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450" yWindow="-105" windowWidth="13350" windowHeight="12180"/>
  </bookViews>
  <sheets>
    <sheet name="List1" sheetId="1" r:id="rId1"/>
    <sheet name="List2" sheetId="2" r:id="rId2"/>
  </sheets>
  <externalReferences>
    <externalReference r:id="rId3"/>
    <externalReference r:id="rId4"/>
    <externalReference r:id="rId5"/>
    <externalReference r:id="rId6"/>
  </externalReferences>
  <definedNames>
    <definedName name="_xlnm._FilterDatabase" localSheetId="0" hidden="1">List1!$A$1:$Y$2059</definedName>
    <definedName name="_ftn1" localSheetId="0">List1!#REF!</definedName>
    <definedName name="_ftn2" localSheetId="0">List1!#REF!</definedName>
    <definedName name="_ftn3" localSheetId="0">List1!#REF!</definedName>
    <definedName name="_ftnref1" localSheetId="0">List1!#REF!</definedName>
  </definedNames>
  <calcPr calcId="145621"/>
</workbook>
</file>

<file path=xl/calcChain.xml><?xml version="1.0" encoding="utf-8"?>
<calcChain xmlns="http://schemas.openxmlformats.org/spreadsheetml/2006/main">
  <c r="W2045" i="1" l="1"/>
  <c r="U2045" i="1"/>
  <c r="T2045" i="1"/>
  <c r="S2045" i="1"/>
  <c r="R2045" i="1"/>
  <c r="Q2045" i="1"/>
  <c r="P2045" i="1"/>
  <c r="O2045" i="1"/>
  <c r="N2045" i="1"/>
  <c r="M2045" i="1"/>
  <c r="X2044" i="1"/>
  <c r="W2044" i="1"/>
  <c r="U2044" i="1"/>
  <c r="T2044" i="1"/>
  <c r="S2044" i="1"/>
  <c r="R2044" i="1"/>
  <c r="Q2044" i="1"/>
  <c r="P2044" i="1"/>
  <c r="O2044" i="1"/>
  <c r="N2044" i="1"/>
  <c r="M2044" i="1"/>
  <c r="X2043" i="1"/>
  <c r="W2043" i="1"/>
  <c r="U2043" i="1"/>
  <c r="T2043" i="1"/>
  <c r="S2043" i="1"/>
  <c r="R2043" i="1"/>
  <c r="Q2043" i="1"/>
  <c r="P2043" i="1"/>
  <c r="O2043" i="1"/>
  <c r="N2043" i="1"/>
  <c r="M2043" i="1"/>
  <c r="X2042" i="1"/>
  <c r="W2042" i="1"/>
  <c r="U2042" i="1"/>
  <c r="T2042" i="1"/>
  <c r="S2042" i="1"/>
  <c r="R2042" i="1"/>
  <c r="Q2042" i="1"/>
  <c r="P2042" i="1"/>
  <c r="O2042" i="1"/>
  <c r="N2042" i="1"/>
  <c r="M2042" i="1"/>
  <c r="X2041" i="1"/>
  <c r="W2041" i="1"/>
  <c r="U2041" i="1"/>
  <c r="T2041" i="1"/>
  <c r="S2041" i="1"/>
  <c r="R2041" i="1"/>
  <c r="Q2041" i="1"/>
  <c r="P2041" i="1"/>
  <c r="O2041" i="1"/>
  <c r="N2041" i="1"/>
  <c r="M2041" i="1"/>
  <c r="X2040" i="1"/>
  <c r="W2040" i="1"/>
  <c r="U2040" i="1"/>
  <c r="T2040" i="1"/>
  <c r="S2040" i="1"/>
  <c r="R2040" i="1"/>
  <c r="Q2040" i="1"/>
  <c r="P2040" i="1"/>
  <c r="O2040" i="1"/>
  <c r="N2040" i="1"/>
  <c r="M2040" i="1"/>
  <c r="X2039" i="1"/>
  <c r="W2039" i="1"/>
  <c r="U2039" i="1"/>
  <c r="T2039" i="1"/>
  <c r="S2039" i="1"/>
  <c r="R2039" i="1"/>
  <c r="Q2039" i="1"/>
  <c r="P2039" i="1"/>
  <c r="O2039" i="1"/>
  <c r="N2039" i="1"/>
  <c r="M2039" i="1"/>
  <c r="X2038" i="1"/>
  <c r="W2038" i="1"/>
  <c r="U2038" i="1"/>
  <c r="T2038" i="1"/>
  <c r="S2038" i="1"/>
  <c r="R2038" i="1"/>
  <c r="Q2038" i="1"/>
  <c r="P2038" i="1"/>
  <c r="O2038" i="1"/>
  <c r="N2038" i="1"/>
  <c r="M2038" i="1"/>
  <c r="X2037" i="1"/>
  <c r="W2037" i="1"/>
  <c r="U2037" i="1"/>
  <c r="T2037" i="1"/>
  <c r="S2037" i="1"/>
  <c r="R2037" i="1"/>
  <c r="Q2037" i="1"/>
  <c r="P2037" i="1"/>
  <c r="O2037" i="1"/>
  <c r="N2037" i="1"/>
  <c r="M2037" i="1"/>
  <c r="X2036" i="1"/>
  <c r="W2036" i="1"/>
  <c r="U2036" i="1"/>
  <c r="T2036" i="1"/>
  <c r="S2036" i="1"/>
  <c r="R2036" i="1"/>
  <c r="Q2036" i="1"/>
  <c r="P2036" i="1"/>
  <c r="O2036" i="1"/>
  <c r="N2036" i="1"/>
  <c r="M2036" i="1"/>
  <c r="X2035" i="1"/>
  <c r="W2035" i="1"/>
  <c r="U2035" i="1"/>
  <c r="T2035" i="1"/>
  <c r="S2035" i="1"/>
  <c r="R2035" i="1"/>
  <c r="Q2035" i="1"/>
  <c r="P2035" i="1"/>
  <c r="O2035" i="1"/>
  <c r="N2035" i="1"/>
  <c r="M2035" i="1"/>
  <c r="X2034" i="1"/>
  <c r="W2034" i="1"/>
  <c r="U2034" i="1"/>
  <c r="T2034" i="1"/>
  <c r="S2034" i="1"/>
  <c r="R2034" i="1"/>
  <c r="Q2034" i="1"/>
  <c r="P2034" i="1"/>
  <c r="O2034" i="1"/>
  <c r="N2034" i="1"/>
  <c r="M2034" i="1"/>
  <c r="X2033" i="1"/>
  <c r="W2033" i="1"/>
  <c r="U2033" i="1"/>
  <c r="T2033" i="1"/>
  <c r="S2033" i="1"/>
  <c r="R2033" i="1"/>
  <c r="Q2033" i="1"/>
  <c r="P2033" i="1"/>
  <c r="O2033" i="1"/>
  <c r="N2033" i="1"/>
  <c r="M2033" i="1"/>
  <c r="X2032" i="1"/>
  <c r="W2032" i="1"/>
  <c r="U2032" i="1"/>
  <c r="T2032" i="1"/>
  <c r="S2032" i="1"/>
  <c r="R2032" i="1"/>
  <c r="Q2032" i="1"/>
  <c r="P2032" i="1"/>
  <c r="O2032" i="1"/>
  <c r="N2032" i="1"/>
  <c r="M2032" i="1"/>
  <c r="X2031" i="1"/>
  <c r="W2031" i="1"/>
  <c r="U2031" i="1"/>
  <c r="T2031" i="1"/>
  <c r="S2031" i="1"/>
  <c r="R2031" i="1"/>
  <c r="Q2031" i="1"/>
  <c r="P2031" i="1"/>
  <c r="O2031" i="1"/>
  <c r="N2031" i="1"/>
  <c r="M2031" i="1"/>
  <c r="X2030" i="1"/>
  <c r="W2030" i="1"/>
  <c r="U2030" i="1"/>
  <c r="T2030" i="1"/>
  <c r="S2030" i="1"/>
  <c r="R2030" i="1"/>
  <c r="Q2030" i="1"/>
  <c r="P2030" i="1"/>
  <c r="O2030" i="1"/>
  <c r="N2030" i="1"/>
  <c r="M2030" i="1"/>
  <c r="X2029" i="1"/>
  <c r="W2029" i="1"/>
  <c r="U2029" i="1"/>
  <c r="T2029" i="1"/>
  <c r="S2029" i="1"/>
  <c r="R2029" i="1"/>
  <c r="Q2029" i="1"/>
  <c r="P2029" i="1"/>
  <c r="O2029" i="1"/>
  <c r="N2029" i="1"/>
  <c r="M2029" i="1"/>
  <c r="X2028" i="1"/>
  <c r="W2028" i="1"/>
  <c r="U2028" i="1"/>
  <c r="T2028" i="1"/>
  <c r="S2028" i="1"/>
  <c r="R2028" i="1"/>
  <c r="Q2028" i="1"/>
  <c r="P2028" i="1"/>
  <c r="O2028" i="1"/>
  <c r="N2028" i="1"/>
  <c r="M2028" i="1"/>
  <c r="X2027" i="1"/>
  <c r="W2027" i="1"/>
  <c r="U2027" i="1"/>
  <c r="T2027" i="1"/>
  <c r="S2027" i="1"/>
  <c r="R2027" i="1"/>
  <c r="Q2027" i="1"/>
  <c r="P2027" i="1"/>
  <c r="O2027" i="1"/>
  <c r="N2027" i="1"/>
  <c r="M2027" i="1"/>
  <c r="X2026" i="1"/>
  <c r="W2026" i="1"/>
  <c r="U2026" i="1"/>
  <c r="T2026" i="1"/>
  <c r="S2026" i="1"/>
  <c r="R2026" i="1"/>
  <c r="Q2026" i="1"/>
  <c r="P2026" i="1"/>
  <c r="O2026" i="1"/>
  <c r="N2026" i="1"/>
  <c r="M2026" i="1"/>
  <c r="X2025" i="1"/>
  <c r="W2025" i="1"/>
  <c r="U2025" i="1"/>
  <c r="T2025" i="1"/>
  <c r="S2025" i="1"/>
  <c r="R2025" i="1"/>
  <c r="Q2025" i="1"/>
  <c r="P2025" i="1"/>
  <c r="O2025" i="1"/>
  <c r="N2025" i="1"/>
  <c r="M2025" i="1"/>
  <c r="X2024" i="1"/>
  <c r="W2024" i="1"/>
  <c r="U2024" i="1"/>
  <c r="T2024" i="1"/>
  <c r="S2024" i="1"/>
  <c r="R2024" i="1"/>
  <c r="Q2024" i="1"/>
  <c r="P2024" i="1"/>
  <c r="O2024" i="1"/>
  <c r="N2024" i="1"/>
  <c r="M2024" i="1"/>
  <c r="X2023" i="1"/>
  <c r="W2023" i="1"/>
  <c r="U2023" i="1"/>
  <c r="T2023" i="1"/>
  <c r="S2023" i="1"/>
  <c r="R2023" i="1"/>
  <c r="Q2023" i="1"/>
  <c r="P2023" i="1"/>
  <c r="O2023" i="1"/>
  <c r="N2023" i="1"/>
  <c r="M2023" i="1"/>
  <c r="X2022" i="1"/>
  <c r="W2022" i="1"/>
  <c r="U2022" i="1"/>
  <c r="T2022" i="1"/>
  <c r="S2022" i="1"/>
  <c r="R2022" i="1"/>
  <c r="Q2022" i="1"/>
  <c r="P2022" i="1"/>
  <c r="O2022" i="1"/>
  <c r="N2022" i="1"/>
  <c r="M2022" i="1"/>
  <c r="X2021" i="1"/>
  <c r="W2021" i="1"/>
  <c r="U2021" i="1"/>
  <c r="T2021" i="1"/>
  <c r="S2021" i="1"/>
  <c r="R2021" i="1"/>
  <c r="Q2021" i="1"/>
  <c r="P2021" i="1"/>
  <c r="O2021" i="1"/>
  <c r="N2021" i="1"/>
  <c r="M2021" i="1"/>
  <c r="X2020" i="1"/>
  <c r="W2020" i="1"/>
  <c r="U2020" i="1"/>
  <c r="T2020" i="1"/>
  <c r="S2020" i="1"/>
  <c r="R2020" i="1"/>
  <c r="Q2020" i="1"/>
  <c r="P2020" i="1"/>
  <c r="O2020" i="1"/>
  <c r="N2020" i="1"/>
  <c r="M2020" i="1"/>
  <c r="X2019" i="1"/>
  <c r="W2019" i="1"/>
  <c r="U2019" i="1"/>
  <c r="T2019" i="1"/>
  <c r="S2019" i="1"/>
  <c r="R2019" i="1"/>
  <c r="Q2019" i="1"/>
  <c r="P2019" i="1"/>
  <c r="O2019" i="1"/>
  <c r="N2019" i="1"/>
  <c r="M2019" i="1"/>
  <c r="X2018" i="1"/>
  <c r="W2018" i="1"/>
  <c r="U2018" i="1"/>
  <c r="T2018" i="1"/>
  <c r="S2018" i="1"/>
  <c r="R2018" i="1"/>
  <c r="Q2018" i="1"/>
  <c r="P2018" i="1"/>
  <c r="O2018" i="1"/>
  <c r="N2018" i="1"/>
  <c r="M2018" i="1"/>
  <c r="X2017" i="1"/>
  <c r="W2017" i="1"/>
  <c r="U2017" i="1"/>
  <c r="T2017" i="1"/>
  <c r="S2017" i="1"/>
  <c r="R2017" i="1"/>
  <c r="Q2017" i="1"/>
  <c r="P2017" i="1"/>
  <c r="O2017" i="1"/>
  <c r="N2017" i="1"/>
  <c r="M2017" i="1"/>
  <c r="X2016" i="1"/>
  <c r="W2016" i="1"/>
  <c r="U2016" i="1"/>
  <c r="T2016" i="1"/>
  <c r="S2016" i="1"/>
  <c r="R2016" i="1"/>
  <c r="Q2016" i="1"/>
  <c r="P2016" i="1"/>
  <c r="O2016" i="1"/>
  <c r="N2016" i="1"/>
  <c r="M2016" i="1"/>
  <c r="X2015" i="1"/>
  <c r="W2015" i="1"/>
  <c r="U2015" i="1"/>
  <c r="T2015" i="1"/>
  <c r="S2015" i="1"/>
  <c r="R2015" i="1"/>
  <c r="Q2015" i="1"/>
  <c r="P2015" i="1"/>
  <c r="O2015" i="1"/>
  <c r="N2015" i="1"/>
  <c r="M2015" i="1"/>
  <c r="X2014" i="1"/>
  <c r="W2014" i="1"/>
  <c r="U2014" i="1"/>
  <c r="T2014" i="1"/>
  <c r="S2014" i="1"/>
  <c r="R2014" i="1"/>
  <c r="Q2014" i="1"/>
  <c r="P2014" i="1"/>
  <c r="O2014" i="1"/>
  <c r="N2014" i="1"/>
  <c r="M2014" i="1"/>
  <c r="X2013" i="1"/>
  <c r="W2013" i="1"/>
  <c r="U2013" i="1"/>
  <c r="T2013" i="1"/>
  <c r="S2013" i="1"/>
  <c r="R2013" i="1"/>
  <c r="Q2013" i="1"/>
  <c r="P2013" i="1"/>
  <c r="O2013" i="1"/>
  <c r="N2013" i="1"/>
  <c r="M2013" i="1"/>
  <c r="X2012" i="1"/>
  <c r="W2012" i="1"/>
  <c r="U2012" i="1"/>
  <c r="T2012" i="1"/>
  <c r="S2012" i="1"/>
  <c r="R2012" i="1"/>
  <c r="Q2012" i="1"/>
  <c r="P2012" i="1"/>
  <c r="O2012" i="1"/>
  <c r="N2012" i="1"/>
  <c r="M2012" i="1"/>
  <c r="X2011" i="1"/>
  <c r="W2011" i="1"/>
  <c r="U2011" i="1"/>
  <c r="T2011" i="1"/>
  <c r="S2011" i="1"/>
  <c r="R2011" i="1"/>
  <c r="Q2011" i="1"/>
  <c r="P2011" i="1"/>
  <c r="O2011" i="1"/>
  <c r="N2011" i="1"/>
  <c r="M2011" i="1"/>
  <c r="X2010" i="1"/>
  <c r="W2010" i="1"/>
  <c r="U2010" i="1"/>
  <c r="T2010" i="1"/>
  <c r="S2010" i="1"/>
  <c r="R2010" i="1"/>
  <c r="Q2010" i="1"/>
  <c r="P2010" i="1"/>
  <c r="O2010" i="1"/>
  <c r="N2010" i="1"/>
  <c r="M2010" i="1"/>
  <c r="X2009" i="1"/>
  <c r="W2009" i="1"/>
  <c r="U2009" i="1"/>
  <c r="T2009" i="1"/>
  <c r="S2009" i="1"/>
  <c r="R2009" i="1"/>
  <c r="Q2009" i="1"/>
  <c r="P2009" i="1"/>
  <c r="O2009" i="1"/>
  <c r="N2009" i="1"/>
  <c r="M2009" i="1"/>
  <c r="X2008" i="1"/>
  <c r="W2008" i="1"/>
  <c r="U2008" i="1"/>
  <c r="T2008" i="1"/>
  <c r="S2008" i="1"/>
  <c r="R2008" i="1"/>
  <c r="Q2008" i="1"/>
  <c r="P2008" i="1"/>
  <c r="O2008" i="1"/>
  <c r="N2008" i="1"/>
  <c r="M2008" i="1"/>
  <c r="X2007" i="1"/>
  <c r="W2007" i="1"/>
  <c r="U2007" i="1"/>
  <c r="T2007" i="1"/>
  <c r="S2007" i="1"/>
  <c r="R2007" i="1"/>
  <c r="Q2007" i="1"/>
  <c r="P2007" i="1"/>
  <c r="O2007" i="1"/>
  <c r="N2007" i="1"/>
  <c r="M2007" i="1"/>
  <c r="X2006" i="1"/>
  <c r="W2006" i="1"/>
  <c r="U2006" i="1"/>
  <c r="T2006" i="1"/>
  <c r="S2006" i="1"/>
  <c r="R2006" i="1"/>
  <c r="Q2006" i="1"/>
  <c r="P2006" i="1"/>
  <c r="O2006" i="1"/>
  <c r="N2006" i="1"/>
  <c r="M2006" i="1"/>
  <c r="X2005" i="1"/>
  <c r="W2005" i="1"/>
  <c r="U2005" i="1"/>
  <c r="T2005" i="1"/>
  <c r="S2005" i="1"/>
  <c r="R2005" i="1"/>
  <c r="Q2005" i="1"/>
  <c r="P2005" i="1"/>
  <c r="O2005" i="1"/>
  <c r="N2005" i="1"/>
  <c r="M2005" i="1"/>
  <c r="X2004" i="1"/>
  <c r="W2004" i="1"/>
  <c r="U2004" i="1"/>
  <c r="T2004" i="1"/>
  <c r="S2004" i="1"/>
  <c r="R2004" i="1"/>
  <c r="Q2004" i="1"/>
  <c r="P2004" i="1"/>
  <c r="O2004" i="1"/>
  <c r="N2004" i="1"/>
  <c r="M2004" i="1"/>
  <c r="X2003" i="1"/>
  <c r="W2003" i="1"/>
  <c r="U2003" i="1"/>
  <c r="T2003" i="1"/>
  <c r="S2003" i="1"/>
  <c r="R2003" i="1"/>
  <c r="Q2003" i="1"/>
  <c r="P2003" i="1"/>
  <c r="O2003" i="1"/>
  <c r="N2003" i="1"/>
  <c r="M2003" i="1"/>
  <c r="X2002" i="1"/>
  <c r="W2002" i="1"/>
  <c r="U2002" i="1"/>
  <c r="T2002" i="1"/>
  <c r="S2002" i="1"/>
  <c r="R2002" i="1"/>
  <c r="Q2002" i="1"/>
  <c r="P2002" i="1"/>
  <c r="O2002" i="1"/>
  <c r="N2002" i="1"/>
  <c r="M2002" i="1"/>
  <c r="X2001" i="1"/>
  <c r="W2001" i="1"/>
  <c r="U2001" i="1"/>
  <c r="T2001" i="1"/>
  <c r="S2001" i="1"/>
  <c r="R2001" i="1"/>
  <c r="Q2001" i="1"/>
  <c r="P2001" i="1"/>
  <c r="O2001" i="1"/>
  <c r="N2001" i="1"/>
  <c r="M2001" i="1"/>
  <c r="X2000" i="1"/>
  <c r="W2000" i="1"/>
  <c r="U2000" i="1"/>
  <c r="T2000" i="1"/>
  <c r="S2000" i="1"/>
  <c r="R2000" i="1"/>
  <c r="Q2000" i="1"/>
  <c r="P2000" i="1"/>
  <c r="O2000" i="1"/>
  <c r="N2000" i="1"/>
  <c r="M2000" i="1"/>
  <c r="X1999" i="1"/>
  <c r="W1999" i="1"/>
  <c r="U1999" i="1"/>
  <c r="T1999" i="1"/>
  <c r="S1999" i="1"/>
  <c r="R1999" i="1"/>
  <c r="Q1999" i="1"/>
  <c r="P1999" i="1"/>
  <c r="O1999" i="1"/>
  <c r="N1999" i="1"/>
  <c r="M1999" i="1"/>
  <c r="X1998" i="1"/>
  <c r="W1998" i="1"/>
  <c r="U1998" i="1"/>
  <c r="T1998" i="1"/>
  <c r="S1998" i="1"/>
  <c r="R1998" i="1"/>
  <c r="Q1998" i="1"/>
  <c r="P1998" i="1"/>
  <c r="O1998" i="1"/>
  <c r="N1998" i="1"/>
  <c r="M1998" i="1"/>
  <c r="X1997" i="1"/>
  <c r="W1997" i="1"/>
  <c r="U1997" i="1"/>
  <c r="T1997" i="1"/>
  <c r="S1997" i="1"/>
  <c r="R1997" i="1"/>
  <c r="Q1997" i="1"/>
  <c r="P1997" i="1"/>
  <c r="O1997" i="1"/>
  <c r="N1997" i="1"/>
  <c r="M1997" i="1"/>
  <c r="X1996" i="1"/>
  <c r="W1996" i="1"/>
  <c r="U1996" i="1"/>
  <c r="T1996" i="1"/>
  <c r="S1996" i="1"/>
  <c r="R1996" i="1"/>
  <c r="Q1996" i="1"/>
  <c r="P1996" i="1"/>
  <c r="O1996" i="1"/>
  <c r="N1996" i="1"/>
  <c r="M1996" i="1"/>
  <c r="X1995" i="1"/>
  <c r="W1995" i="1"/>
  <c r="U1995" i="1"/>
  <c r="T1995" i="1"/>
  <c r="S1995" i="1"/>
  <c r="R1995" i="1"/>
  <c r="Q1995" i="1"/>
  <c r="P1995" i="1"/>
  <c r="O1995" i="1"/>
  <c r="N1995" i="1"/>
  <c r="M1995" i="1"/>
  <c r="X1994" i="1"/>
  <c r="W1994" i="1"/>
  <c r="U1994" i="1"/>
  <c r="T1994" i="1"/>
  <c r="S1994" i="1"/>
  <c r="R1994" i="1"/>
  <c r="Q1994" i="1"/>
  <c r="P1994" i="1"/>
  <c r="O1994" i="1"/>
  <c r="N1994" i="1"/>
  <c r="M1994" i="1"/>
  <c r="X1993" i="1"/>
  <c r="W1993" i="1"/>
  <c r="U1993" i="1"/>
  <c r="T1993" i="1"/>
  <c r="S1993" i="1"/>
  <c r="R1993" i="1"/>
  <c r="Q1993" i="1"/>
  <c r="P1993" i="1"/>
  <c r="O1993" i="1"/>
  <c r="N1993" i="1"/>
  <c r="M1993" i="1"/>
  <c r="X1992" i="1"/>
  <c r="W1992" i="1"/>
  <c r="U1992" i="1"/>
  <c r="T1992" i="1"/>
  <c r="S1992" i="1"/>
  <c r="R1992" i="1"/>
  <c r="Q1992" i="1"/>
  <c r="P1992" i="1"/>
  <c r="O1992" i="1"/>
  <c r="N1992" i="1"/>
  <c r="M1992" i="1"/>
  <c r="X1991" i="1"/>
  <c r="W1991" i="1"/>
  <c r="U1991" i="1"/>
  <c r="T1991" i="1"/>
  <c r="S1991" i="1"/>
  <c r="R1991" i="1"/>
  <c r="Q1991" i="1"/>
  <c r="P1991" i="1"/>
  <c r="O1991" i="1"/>
  <c r="N1991" i="1"/>
  <c r="M1991" i="1"/>
  <c r="X1990" i="1"/>
  <c r="W1990" i="1"/>
  <c r="U1990" i="1"/>
  <c r="T1990" i="1"/>
  <c r="S1990" i="1"/>
  <c r="R1990" i="1"/>
  <c r="Q1990" i="1"/>
  <c r="P1990" i="1"/>
  <c r="O1990" i="1"/>
  <c r="N1990" i="1"/>
  <c r="M1990" i="1"/>
  <c r="X1989" i="1"/>
  <c r="W1989" i="1"/>
  <c r="U1989" i="1"/>
  <c r="T1989" i="1"/>
  <c r="S1989" i="1"/>
  <c r="R1989" i="1"/>
  <c r="Q1989" i="1"/>
  <c r="P1989" i="1"/>
  <c r="O1989" i="1"/>
  <c r="N1989" i="1"/>
  <c r="M1989" i="1"/>
  <c r="X1988" i="1"/>
  <c r="W1988" i="1"/>
  <c r="U1988" i="1"/>
  <c r="T1988" i="1"/>
  <c r="S1988" i="1"/>
  <c r="R1988" i="1"/>
  <c r="Q1988" i="1"/>
  <c r="P1988" i="1"/>
  <c r="O1988" i="1"/>
  <c r="N1988" i="1"/>
  <c r="M1988" i="1"/>
  <c r="X1987" i="1"/>
  <c r="W1987" i="1"/>
  <c r="U1987" i="1"/>
  <c r="T1987" i="1"/>
  <c r="S1987" i="1"/>
  <c r="R1987" i="1"/>
  <c r="Q1987" i="1"/>
  <c r="P1987" i="1"/>
  <c r="O1987" i="1"/>
  <c r="N1987" i="1"/>
  <c r="M1987" i="1"/>
  <c r="X1986" i="1"/>
  <c r="W1986" i="1"/>
  <c r="U1986" i="1"/>
  <c r="T1986" i="1"/>
  <c r="S1986" i="1"/>
  <c r="R1986" i="1"/>
  <c r="Q1986" i="1"/>
  <c r="P1986" i="1"/>
  <c r="O1986" i="1"/>
  <c r="N1986" i="1"/>
  <c r="M1986" i="1"/>
  <c r="X1985" i="1"/>
  <c r="W1985" i="1"/>
  <c r="U1985" i="1"/>
  <c r="T1985" i="1"/>
  <c r="S1985" i="1"/>
  <c r="R1985" i="1"/>
  <c r="Q1985" i="1"/>
  <c r="P1985" i="1"/>
  <c r="O1985" i="1"/>
  <c r="N1985" i="1"/>
  <c r="M1985" i="1"/>
  <c r="X1984" i="1"/>
  <c r="W1984" i="1"/>
  <c r="U1984" i="1"/>
  <c r="T1984" i="1"/>
  <c r="S1984" i="1"/>
  <c r="R1984" i="1"/>
  <c r="Q1984" i="1"/>
  <c r="P1984" i="1"/>
  <c r="O1984" i="1"/>
  <c r="N1984" i="1"/>
  <c r="M1984" i="1"/>
  <c r="X1983" i="1"/>
  <c r="W1983" i="1"/>
  <c r="U1983" i="1"/>
  <c r="T1983" i="1"/>
  <c r="S1983" i="1"/>
  <c r="R1983" i="1"/>
  <c r="Q1983" i="1"/>
  <c r="P1983" i="1"/>
  <c r="O1983" i="1"/>
  <c r="N1983" i="1"/>
  <c r="M1983" i="1"/>
  <c r="X1982" i="1"/>
  <c r="W1982" i="1"/>
  <c r="U1982" i="1"/>
  <c r="T1982" i="1"/>
  <c r="S1982" i="1"/>
  <c r="R1982" i="1"/>
  <c r="Q1982" i="1"/>
  <c r="P1982" i="1"/>
  <c r="O1982" i="1"/>
  <c r="N1982" i="1"/>
  <c r="M1982" i="1"/>
  <c r="X1981" i="1"/>
  <c r="W1981" i="1"/>
  <c r="U1981" i="1"/>
  <c r="T1981" i="1"/>
  <c r="S1981" i="1"/>
  <c r="R1981" i="1"/>
  <c r="Q1981" i="1"/>
  <c r="P1981" i="1"/>
  <c r="O1981" i="1"/>
  <c r="N1981" i="1"/>
  <c r="M1981" i="1"/>
  <c r="X1980" i="1"/>
  <c r="W1980" i="1"/>
  <c r="U1980" i="1"/>
  <c r="T1980" i="1"/>
  <c r="S1980" i="1"/>
  <c r="R1980" i="1"/>
  <c r="Q1980" i="1"/>
  <c r="P1980" i="1"/>
  <c r="O1980" i="1"/>
  <c r="N1980" i="1"/>
  <c r="M1980" i="1"/>
  <c r="X1979" i="1"/>
  <c r="W1979" i="1"/>
  <c r="U1979" i="1"/>
  <c r="T1979" i="1"/>
  <c r="S1979" i="1"/>
  <c r="R1979" i="1"/>
  <c r="Q1979" i="1"/>
  <c r="P1979" i="1"/>
  <c r="O1979" i="1"/>
  <c r="N1979" i="1"/>
  <c r="M1979" i="1"/>
  <c r="X1978" i="1"/>
  <c r="W1978" i="1"/>
  <c r="U1978" i="1"/>
  <c r="T1978" i="1"/>
  <c r="S1978" i="1"/>
  <c r="R1978" i="1"/>
  <c r="Q1978" i="1"/>
  <c r="P1978" i="1"/>
  <c r="O1978" i="1"/>
  <c r="N1978" i="1"/>
  <c r="M1978" i="1"/>
  <c r="X1977" i="1"/>
  <c r="W1977" i="1"/>
  <c r="U1977" i="1"/>
  <c r="T1977" i="1"/>
  <c r="S1977" i="1"/>
  <c r="R1977" i="1"/>
  <c r="Q1977" i="1"/>
  <c r="P1977" i="1"/>
  <c r="O1977" i="1"/>
  <c r="N1977" i="1"/>
  <c r="M1977" i="1"/>
  <c r="X1976" i="1"/>
  <c r="W1976" i="1"/>
  <c r="U1976" i="1"/>
  <c r="T1976" i="1"/>
  <c r="S1976" i="1"/>
  <c r="R1976" i="1"/>
  <c r="Q1976" i="1"/>
  <c r="P1976" i="1"/>
  <c r="O1976" i="1"/>
  <c r="N1976" i="1"/>
  <c r="M1976" i="1"/>
  <c r="X1975" i="1"/>
  <c r="W1975" i="1"/>
  <c r="U1975" i="1"/>
  <c r="T1975" i="1"/>
  <c r="S1975" i="1"/>
  <c r="R1975" i="1"/>
  <c r="Q1975" i="1"/>
  <c r="P1975" i="1"/>
  <c r="O1975" i="1"/>
  <c r="N1975" i="1"/>
  <c r="M1975" i="1"/>
  <c r="X1974" i="1"/>
  <c r="W1974" i="1"/>
  <c r="U1974" i="1"/>
  <c r="T1974" i="1"/>
  <c r="S1974" i="1"/>
  <c r="R1974" i="1"/>
  <c r="Q1974" i="1"/>
  <c r="P1974" i="1"/>
  <c r="O1974" i="1"/>
  <c r="N1974" i="1"/>
  <c r="M1974" i="1"/>
  <c r="X1973" i="1"/>
  <c r="W1973" i="1"/>
  <c r="U1973" i="1"/>
  <c r="T1973" i="1"/>
  <c r="S1973" i="1"/>
  <c r="R1973" i="1"/>
  <c r="Q1973" i="1"/>
  <c r="P1973" i="1"/>
  <c r="O1973" i="1"/>
  <c r="N1973" i="1"/>
  <c r="M1973" i="1"/>
  <c r="X1972" i="1"/>
  <c r="W1972" i="1"/>
  <c r="U1972" i="1"/>
  <c r="T1972" i="1"/>
  <c r="S1972" i="1"/>
  <c r="R1972" i="1"/>
  <c r="Q1972" i="1"/>
  <c r="P1972" i="1"/>
  <c r="O1972" i="1"/>
  <c r="N1972" i="1"/>
  <c r="M1972" i="1"/>
  <c r="X1971" i="1"/>
  <c r="W1971" i="1"/>
  <c r="U1971" i="1"/>
  <c r="T1971" i="1"/>
  <c r="S1971" i="1"/>
  <c r="R1971" i="1"/>
  <c r="Q1971" i="1"/>
  <c r="P1971" i="1"/>
  <c r="O1971" i="1"/>
  <c r="N1971" i="1"/>
  <c r="M1971" i="1"/>
  <c r="X1970" i="1"/>
  <c r="W1970" i="1"/>
  <c r="U1970" i="1"/>
  <c r="T1970" i="1"/>
  <c r="S1970" i="1"/>
  <c r="R1970" i="1"/>
  <c r="Q1970" i="1"/>
  <c r="P1970" i="1"/>
  <c r="O1970" i="1"/>
  <c r="N1970" i="1"/>
  <c r="M1970" i="1"/>
  <c r="X1969" i="1"/>
  <c r="W1969" i="1"/>
  <c r="U1969" i="1"/>
  <c r="T1969" i="1"/>
  <c r="S1969" i="1"/>
  <c r="R1969" i="1"/>
  <c r="Q1969" i="1"/>
  <c r="P1969" i="1"/>
  <c r="O1969" i="1"/>
  <c r="N1969" i="1"/>
  <c r="M1969" i="1"/>
  <c r="X1968" i="1"/>
  <c r="W1968" i="1"/>
  <c r="U1968" i="1"/>
  <c r="T1968" i="1"/>
  <c r="S1968" i="1"/>
  <c r="R1968" i="1"/>
  <c r="Q1968" i="1"/>
  <c r="P1968" i="1"/>
  <c r="O1968" i="1"/>
  <c r="N1968" i="1"/>
  <c r="M1968" i="1"/>
  <c r="X1967" i="1"/>
  <c r="W1967" i="1"/>
  <c r="U1967" i="1"/>
  <c r="T1967" i="1"/>
  <c r="S1967" i="1"/>
  <c r="R1967" i="1"/>
  <c r="Q1967" i="1"/>
  <c r="P1967" i="1"/>
  <c r="O1967" i="1"/>
  <c r="N1967" i="1"/>
  <c r="M1967" i="1"/>
  <c r="X1966" i="1"/>
  <c r="W1966" i="1"/>
  <c r="U1966" i="1"/>
  <c r="T1966" i="1"/>
  <c r="S1966" i="1"/>
  <c r="R1966" i="1"/>
  <c r="Q1966" i="1"/>
  <c r="P1966" i="1"/>
  <c r="O1966" i="1"/>
  <c r="N1966" i="1"/>
  <c r="M1966" i="1"/>
  <c r="X1965" i="1"/>
  <c r="W1965" i="1"/>
  <c r="U1965" i="1"/>
  <c r="T1965" i="1"/>
  <c r="S1965" i="1"/>
  <c r="R1965" i="1"/>
  <c r="Q1965" i="1"/>
  <c r="P1965" i="1"/>
  <c r="O1965" i="1"/>
  <c r="N1965" i="1"/>
  <c r="M1965" i="1"/>
  <c r="X1964" i="1"/>
  <c r="W1964" i="1"/>
  <c r="U1964" i="1"/>
  <c r="T1964" i="1"/>
  <c r="S1964" i="1"/>
  <c r="R1964" i="1"/>
  <c r="Q1964" i="1"/>
  <c r="P1964" i="1"/>
  <c r="O1964" i="1"/>
  <c r="N1964" i="1"/>
  <c r="M1964" i="1"/>
  <c r="X1963" i="1"/>
  <c r="W1963" i="1"/>
  <c r="U1963" i="1"/>
  <c r="T1963" i="1"/>
  <c r="S1963" i="1"/>
  <c r="R1963" i="1"/>
  <c r="Q1963" i="1"/>
  <c r="P1963" i="1"/>
  <c r="O1963" i="1"/>
  <c r="N1963" i="1"/>
  <c r="M1963" i="1"/>
  <c r="X1962" i="1"/>
  <c r="W1962" i="1"/>
  <c r="U1962" i="1"/>
  <c r="T1962" i="1"/>
  <c r="S1962" i="1"/>
  <c r="R1962" i="1"/>
  <c r="Q1962" i="1"/>
  <c r="P1962" i="1"/>
  <c r="O1962" i="1"/>
  <c r="N1962" i="1"/>
  <c r="M1962" i="1"/>
  <c r="X1961" i="1"/>
  <c r="W1961" i="1"/>
  <c r="U1961" i="1"/>
  <c r="T1961" i="1"/>
  <c r="S1961" i="1"/>
  <c r="R1961" i="1"/>
  <c r="Q1961" i="1"/>
  <c r="P1961" i="1"/>
  <c r="O1961" i="1"/>
  <c r="N1961" i="1"/>
  <c r="M1961" i="1"/>
  <c r="X1960" i="1"/>
  <c r="W1960" i="1"/>
  <c r="U1960" i="1"/>
  <c r="T1960" i="1"/>
  <c r="S1960" i="1"/>
  <c r="R1960" i="1"/>
  <c r="Q1960" i="1"/>
  <c r="P1960" i="1"/>
  <c r="O1960" i="1"/>
  <c r="N1960" i="1"/>
  <c r="M1960" i="1"/>
  <c r="X1959" i="1"/>
  <c r="W1959" i="1"/>
  <c r="U1959" i="1"/>
  <c r="T1959" i="1"/>
  <c r="S1959" i="1"/>
  <c r="R1959" i="1"/>
  <c r="Q1959" i="1"/>
  <c r="P1959" i="1"/>
  <c r="O1959" i="1"/>
  <c r="N1959" i="1"/>
  <c r="M1959" i="1"/>
  <c r="X1958" i="1"/>
  <c r="W1958" i="1"/>
  <c r="U1958" i="1"/>
  <c r="T1958" i="1"/>
  <c r="S1958" i="1"/>
  <c r="R1958" i="1"/>
  <c r="Q1958" i="1"/>
  <c r="P1958" i="1"/>
  <c r="O1958" i="1"/>
  <c r="N1958" i="1"/>
  <c r="M1958" i="1"/>
  <c r="X1957" i="1"/>
  <c r="W1957" i="1"/>
  <c r="U1957" i="1"/>
  <c r="T1957" i="1"/>
  <c r="S1957" i="1"/>
  <c r="R1957" i="1"/>
  <c r="Q1957" i="1"/>
  <c r="P1957" i="1"/>
  <c r="O1957" i="1"/>
  <c r="N1957" i="1"/>
  <c r="M1957" i="1"/>
  <c r="X1956" i="1"/>
  <c r="W1956" i="1"/>
  <c r="U1956" i="1"/>
  <c r="T1956" i="1"/>
  <c r="S1956" i="1"/>
  <c r="R1956" i="1"/>
  <c r="Q1956" i="1"/>
  <c r="P1956" i="1"/>
  <c r="O1956" i="1"/>
  <c r="N1956" i="1"/>
  <c r="M1956" i="1"/>
  <c r="X1955" i="1"/>
  <c r="W1955" i="1"/>
  <c r="U1955" i="1"/>
  <c r="T1955" i="1"/>
  <c r="S1955" i="1"/>
  <c r="R1955" i="1"/>
  <c r="Q1955" i="1"/>
  <c r="P1955" i="1"/>
  <c r="O1955" i="1"/>
  <c r="N1955" i="1"/>
  <c r="M1955" i="1"/>
  <c r="X1954" i="1"/>
  <c r="W1954" i="1"/>
  <c r="U1954" i="1"/>
  <c r="T1954" i="1"/>
  <c r="S1954" i="1"/>
  <c r="R1954" i="1"/>
  <c r="Q1954" i="1"/>
  <c r="P1954" i="1"/>
  <c r="O1954" i="1"/>
  <c r="N1954" i="1"/>
  <c r="M1954" i="1"/>
  <c r="X1953" i="1"/>
  <c r="W1953" i="1"/>
  <c r="U1953" i="1"/>
  <c r="T1953" i="1"/>
  <c r="S1953" i="1"/>
  <c r="R1953" i="1"/>
  <c r="Q1953" i="1"/>
  <c r="P1953" i="1"/>
  <c r="O1953" i="1"/>
  <c r="N1953" i="1"/>
  <c r="M1953" i="1"/>
  <c r="X1952" i="1"/>
  <c r="W1952" i="1"/>
  <c r="U1952" i="1"/>
  <c r="T1952" i="1"/>
  <c r="S1952" i="1"/>
  <c r="R1952" i="1"/>
  <c r="Q1952" i="1"/>
  <c r="P1952" i="1"/>
  <c r="O1952" i="1"/>
  <c r="N1952" i="1"/>
  <c r="M1952" i="1"/>
  <c r="X1951" i="1"/>
  <c r="W1951" i="1"/>
  <c r="U1951" i="1"/>
  <c r="T1951" i="1"/>
  <c r="S1951" i="1"/>
  <c r="R1951" i="1"/>
  <c r="Q1951" i="1"/>
  <c r="P1951" i="1"/>
  <c r="O1951" i="1"/>
  <c r="N1951" i="1"/>
  <c r="M1951" i="1"/>
  <c r="X1950" i="1"/>
  <c r="W1950" i="1"/>
  <c r="U1950" i="1"/>
  <c r="T1950" i="1"/>
  <c r="S1950" i="1"/>
  <c r="R1950" i="1"/>
  <c r="Q1950" i="1"/>
  <c r="P1950" i="1"/>
  <c r="O1950" i="1"/>
  <c r="N1950" i="1"/>
  <c r="M1950" i="1"/>
  <c r="X1949" i="1"/>
  <c r="W1949" i="1"/>
  <c r="U1949" i="1"/>
  <c r="T1949" i="1"/>
  <c r="S1949" i="1"/>
  <c r="R1949" i="1"/>
  <c r="Q1949" i="1"/>
  <c r="P1949" i="1"/>
  <c r="O1949" i="1"/>
  <c r="N1949" i="1"/>
  <c r="M1949" i="1"/>
  <c r="X1948" i="1"/>
  <c r="W1948" i="1"/>
  <c r="U1948" i="1"/>
  <c r="T1948" i="1"/>
  <c r="S1948" i="1"/>
  <c r="R1948" i="1"/>
  <c r="Q1948" i="1"/>
  <c r="P1948" i="1"/>
  <c r="O1948" i="1"/>
  <c r="N1948" i="1"/>
  <c r="M1948" i="1"/>
  <c r="X1947" i="1"/>
  <c r="W1947" i="1"/>
  <c r="U1947" i="1"/>
  <c r="T1947" i="1"/>
  <c r="S1947" i="1"/>
  <c r="R1947" i="1"/>
  <c r="Q1947" i="1"/>
  <c r="P1947" i="1"/>
  <c r="O1947" i="1"/>
  <c r="N1947" i="1"/>
  <c r="M1947" i="1"/>
  <c r="X1946" i="1"/>
  <c r="W1946" i="1"/>
  <c r="U1946" i="1"/>
  <c r="T1946" i="1"/>
  <c r="S1946" i="1"/>
  <c r="R1946" i="1"/>
  <c r="Q1946" i="1"/>
  <c r="P1946" i="1"/>
  <c r="O1946" i="1"/>
  <c r="N1946" i="1"/>
  <c r="M1946" i="1"/>
  <c r="X1945" i="1"/>
  <c r="W1945" i="1"/>
  <c r="U1945" i="1"/>
  <c r="T1945" i="1"/>
  <c r="S1945" i="1"/>
  <c r="R1945" i="1"/>
  <c r="Q1945" i="1"/>
  <c r="P1945" i="1"/>
  <c r="O1945" i="1"/>
  <c r="N1945" i="1"/>
  <c r="M1945" i="1"/>
  <c r="X1944" i="1"/>
  <c r="W1944" i="1"/>
  <c r="U1944" i="1"/>
  <c r="T1944" i="1"/>
  <c r="S1944" i="1"/>
  <c r="R1944" i="1"/>
  <c r="Q1944" i="1"/>
  <c r="P1944" i="1"/>
  <c r="O1944" i="1"/>
  <c r="N1944" i="1"/>
  <c r="M1944" i="1"/>
  <c r="X1943" i="1"/>
  <c r="W1943" i="1"/>
  <c r="U1943" i="1"/>
  <c r="T1943" i="1"/>
  <c r="S1943" i="1"/>
  <c r="R1943" i="1"/>
  <c r="Q1943" i="1"/>
  <c r="P1943" i="1"/>
  <c r="O1943" i="1"/>
  <c r="N1943" i="1"/>
  <c r="M1943" i="1"/>
  <c r="X1942" i="1"/>
  <c r="W1942" i="1"/>
  <c r="U1942" i="1"/>
  <c r="T1942" i="1"/>
  <c r="S1942" i="1"/>
  <c r="R1942" i="1"/>
  <c r="Q1942" i="1"/>
  <c r="P1942" i="1"/>
  <c r="O1942" i="1"/>
  <c r="N1942" i="1"/>
  <c r="M1942" i="1"/>
  <c r="X1941" i="1"/>
  <c r="W1941" i="1"/>
  <c r="U1941" i="1"/>
  <c r="T1941" i="1"/>
  <c r="S1941" i="1"/>
  <c r="R1941" i="1"/>
  <c r="Q1941" i="1"/>
  <c r="P1941" i="1"/>
  <c r="O1941" i="1"/>
  <c r="N1941" i="1"/>
  <c r="M1941" i="1"/>
  <c r="X1940" i="1"/>
  <c r="W1940" i="1"/>
  <c r="U1940" i="1"/>
  <c r="T1940" i="1"/>
  <c r="S1940" i="1"/>
  <c r="R1940" i="1"/>
  <c r="Q1940" i="1"/>
  <c r="P1940" i="1"/>
  <c r="O1940" i="1"/>
  <c r="N1940" i="1"/>
  <c r="M1940" i="1"/>
  <c r="X1939" i="1"/>
  <c r="W1939" i="1"/>
  <c r="U1939" i="1"/>
  <c r="T1939" i="1"/>
  <c r="S1939" i="1"/>
  <c r="R1939" i="1"/>
  <c r="Q1939" i="1"/>
  <c r="P1939" i="1"/>
  <c r="O1939" i="1"/>
  <c r="N1939" i="1"/>
  <c r="M1939" i="1"/>
  <c r="X1938" i="1"/>
  <c r="W1938" i="1"/>
  <c r="U1938" i="1"/>
  <c r="T1938" i="1"/>
  <c r="S1938" i="1"/>
  <c r="R1938" i="1"/>
  <c r="Q1938" i="1"/>
  <c r="P1938" i="1"/>
  <c r="O1938" i="1"/>
  <c r="N1938" i="1"/>
  <c r="M1938" i="1"/>
  <c r="X1937" i="1"/>
  <c r="W1937" i="1"/>
  <c r="U1937" i="1"/>
  <c r="T1937" i="1"/>
  <c r="S1937" i="1"/>
  <c r="R1937" i="1"/>
  <c r="Q1937" i="1"/>
  <c r="P1937" i="1"/>
  <c r="O1937" i="1"/>
  <c r="N1937" i="1"/>
  <c r="M1937" i="1"/>
  <c r="X1936" i="1"/>
  <c r="W1936" i="1"/>
  <c r="U1936" i="1"/>
  <c r="T1936" i="1"/>
  <c r="S1936" i="1"/>
  <c r="R1936" i="1"/>
  <c r="Q1936" i="1"/>
  <c r="P1936" i="1"/>
  <c r="O1936" i="1"/>
  <c r="N1936" i="1"/>
  <c r="M1936" i="1"/>
  <c r="X1935" i="1"/>
  <c r="W1935" i="1"/>
  <c r="U1935" i="1"/>
  <c r="T1935" i="1"/>
  <c r="S1935" i="1"/>
  <c r="R1935" i="1"/>
  <c r="Q1935" i="1"/>
  <c r="P1935" i="1"/>
  <c r="O1935" i="1"/>
  <c r="N1935" i="1"/>
  <c r="M1935" i="1"/>
  <c r="X1934" i="1"/>
  <c r="W1934" i="1"/>
  <c r="U1934" i="1"/>
  <c r="T1934" i="1"/>
  <c r="S1934" i="1"/>
  <c r="R1934" i="1"/>
  <c r="Q1934" i="1"/>
  <c r="P1934" i="1"/>
  <c r="O1934" i="1"/>
  <c r="N1934" i="1"/>
  <c r="M1934" i="1"/>
  <c r="X1933" i="1"/>
  <c r="W1933" i="1"/>
  <c r="U1933" i="1"/>
  <c r="T1933" i="1"/>
  <c r="S1933" i="1"/>
  <c r="R1933" i="1"/>
  <c r="Q1933" i="1"/>
  <c r="P1933" i="1"/>
  <c r="O1933" i="1"/>
  <c r="N1933" i="1"/>
  <c r="M1933" i="1"/>
  <c r="X1932" i="1"/>
  <c r="W1932" i="1"/>
  <c r="U1932" i="1"/>
  <c r="T1932" i="1"/>
  <c r="S1932" i="1"/>
  <c r="R1932" i="1"/>
  <c r="Q1932" i="1"/>
  <c r="P1932" i="1"/>
  <c r="O1932" i="1"/>
  <c r="N1932" i="1"/>
  <c r="M1932" i="1"/>
  <c r="X1931" i="1"/>
  <c r="W1931" i="1"/>
  <c r="U1931" i="1"/>
  <c r="T1931" i="1"/>
  <c r="S1931" i="1"/>
  <c r="R1931" i="1"/>
  <c r="Q1931" i="1"/>
  <c r="P1931" i="1"/>
  <c r="O1931" i="1"/>
  <c r="N1931" i="1"/>
  <c r="M1931" i="1"/>
  <c r="X1930" i="1"/>
  <c r="W1930" i="1"/>
  <c r="U1930" i="1"/>
  <c r="T1930" i="1"/>
  <c r="S1930" i="1"/>
  <c r="R1930" i="1"/>
  <c r="Q1930" i="1"/>
  <c r="P1930" i="1"/>
  <c r="O1930" i="1"/>
  <c r="N1930" i="1"/>
  <c r="M1930" i="1"/>
  <c r="X1929" i="1"/>
  <c r="W1929" i="1"/>
  <c r="U1929" i="1"/>
  <c r="T1929" i="1"/>
  <c r="S1929" i="1"/>
  <c r="R1929" i="1"/>
  <c r="Q1929" i="1"/>
  <c r="P1929" i="1"/>
  <c r="O1929" i="1"/>
  <c r="N1929" i="1"/>
  <c r="M1929" i="1"/>
  <c r="X1928" i="1"/>
  <c r="W1928" i="1"/>
  <c r="U1928" i="1"/>
  <c r="T1928" i="1"/>
  <c r="S1928" i="1"/>
  <c r="R1928" i="1"/>
  <c r="Q1928" i="1"/>
  <c r="P1928" i="1"/>
  <c r="O1928" i="1"/>
  <c r="N1928" i="1"/>
  <c r="M1928" i="1"/>
  <c r="X1927" i="1"/>
  <c r="W1927" i="1"/>
  <c r="U1927" i="1"/>
  <c r="T1927" i="1"/>
  <c r="S1927" i="1"/>
  <c r="R1927" i="1"/>
  <c r="Q1927" i="1"/>
  <c r="P1927" i="1"/>
  <c r="O1927" i="1"/>
  <c r="N1927" i="1"/>
  <c r="M1927" i="1"/>
  <c r="X1926" i="1"/>
  <c r="W1926" i="1"/>
  <c r="U1926" i="1"/>
  <c r="T1926" i="1"/>
  <c r="S1926" i="1"/>
  <c r="R1926" i="1"/>
  <c r="Q1926" i="1"/>
  <c r="P1926" i="1"/>
  <c r="O1926" i="1"/>
  <c r="N1926" i="1"/>
  <c r="M1926" i="1"/>
  <c r="X1925" i="1"/>
  <c r="W1925" i="1"/>
  <c r="U1925" i="1"/>
  <c r="T1925" i="1"/>
  <c r="S1925" i="1"/>
  <c r="R1925" i="1"/>
  <c r="Q1925" i="1"/>
  <c r="P1925" i="1"/>
  <c r="O1925" i="1"/>
  <c r="N1925" i="1"/>
  <c r="M1925" i="1"/>
  <c r="X1924" i="1"/>
  <c r="W1924" i="1"/>
  <c r="U1924" i="1"/>
  <c r="T1924" i="1"/>
  <c r="S1924" i="1"/>
  <c r="R1924" i="1"/>
  <c r="Q1924" i="1"/>
  <c r="P1924" i="1"/>
  <c r="O1924" i="1"/>
  <c r="N1924" i="1"/>
  <c r="M1924" i="1"/>
  <c r="X1923" i="1"/>
  <c r="W1923" i="1"/>
  <c r="U1923" i="1"/>
  <c r="T1923" i="1"/>
  <c r="S1923" i="1"/>
  <c r="R1923" i="1"/>
  <c r="Q1923" i="1"/>
  <c r="P1923" i="1"/>
  <c r="O1923" i="1"/>
  <c r="N1923" i="1"/>
  <c r="M1923" i="1"/>
  <c r="X1922" i="1"/>
  <c r="W1922" i="1"/>
  <c r="U1922" i="1"/>
  <c r="T1922" i="1"/>
  <c r="S1922" i="1"/>
  <c r="R1922" i="1"/>
  <c r="Q1922" i="1"/>
  <c r="P1922" i="1"/>
  <c r="O1922" i="1"/>
  <c r="N1922" i="1"/>
  <c r="M1922" i="1"/>
  <c r="X1921" i="1"/>
  <c r="W1921" i="1"/>
  <c r="U1921" i="1"/>
  <c r="T1921" i="1"/>
  <c r="S1921" i="1"/>
  <c r="R1921" i="1"/>
  <c r="Q1921" i="1"/>
  <c r="P1921" i="1"/>
  <c r="O1921" i="1"/>
  <c r="N1921" i="1"/>
  <c r="M1921" i="1"/>
  <c r="X1920" i="1"/>
  <c r="W1920" i="1"/>
  <c r="U1920" i="1"/>
  <c r="T1920" i="1"/>
  <c r="S1920" i="1"/>
  <c r="R1920" i="1"/>
  <c r="Q1920" i="1"/>
  <c r="P1920" i="1"/>
  <c r="O1920" i="1"/>
  <c r="N1920" i="1"/>
  <c r="M1920" i="1"/>
  <c r="X1919" i="1"/>
  <c r="W1919" i="1"/>
  <c r="U1919" i="1"/>
  <c r="T1919" i="1"/>
  <c r="S1919" i="1"/>
  <c r="R1919" i="1"/>
  <c r="Q1919" i="1"/>
  <c r="P1919" i="1"/>
  <c r="O1919" i="1"/>
  <c r="N1919" i="1"/>
  <c r="M1919" i="1"/>
  <c r="X1918" i="1"/>
  <c r="W1918" i="1"/>
  <c r="U1918" i="1"/>
  <c r="T1918" i="1"/>
  <c r="S1918" i="1"/>
  <c r="R1918" i="1"/>
  <c r="Q1918" i="1"/>
  <c r="P1918" i="1"/>
  <c r="O1918" i="1"/>
  <c r="N1918" i="1"/>
  <c r="M1918" i="1"/>
  <c r="X1917" i="1"/>
  <c r="W1917" i="1"/>
  <c r="U1917" i="1"/>
  <c r="T1917" i="1"/>
  <c r="S1917" i="1"/>
  <c r="R1917" i="1"/>
  <c r="Q1917" i="1"/>
  <c r="P1917" i="1"/>
  <c r="O1917" i="1"/>
  <c r="N1917" i="1"/>
  <c r="M1917" i="1"/>
  <c r="X1916" i="1"/>
  <c r="W1916" i="1"/>
  <c r="U1916" i="1"/>
  <c r="T1916" i="1"/>
  <c r="S1916" i="1"/>
  <c r="R1916" i="1"/>
  <c r="Q1916" i="1"/>
  <c r="P1916" i="1"/>
  <c r="O1916" i="1"/>
  <c r="N1916" i="1"/>
  <c r="M1916" i="1"/>
  <c r="X1915" i="1"/>
  <c r="W1915" i="1"/>
  <c r="U1915" i="1"/>
  <c r="T1915" i="1"/>
  <c r="S1915" i="1"/>
  <c r="R1915" i="1"/>
  <c r="Q1915" i="1"/>
  <c r="P1915" i="1"/>
  <c r="O1915" i="1"/>
  <c r="N1915" i="1"/>
  <c r="M1915" i="1"/>
  <c r="X1914" i="1"/>
  <c r="W1914" i="1"/>
  <c r="U1914" i="1"/>
  <c r="T1914" i="1"/>
  <c r="S1914" i="1"/>
  <c r="R1914" i="1"/>
  <c r="Q1914" i="1"/>
  <c r="P1914" i="1"/>
  <c r="O1914" i="1"/>
  <c r="N1914" i="1"/>
  <c r="M1914" i="1"/>
  <c r="X1913" i="1"/>
  <c r="W1913" i="1"/>
  <c r="U1913" i="1"/>
  <c r="T1913" i="1"/>
  <c r="S1913" i="1"/>
  <c r="R1913" i="1"/>
  <c r="Q1913" i="1"/>
  <c r="P1913" i="1"/>
  <c r="O1913" i="1"/>
  <c r="N1913" i="1"/>
  <c r="M1913" i="1"/>
  <c r="X1912" i="1"/>
  <c r="W1912" i="1"/>
  <c r="U1912" i="1"/>
  <c r="T1912" i="1"/>
  <c r="S1912" i="1"/>
  <c r="R1912" i="1"/>
  <c r="Q1912" i="1"/>
  <c r="P1912" i="1"/>
  <c r="O1912" i="1"/>
  <c r="N1912" i="1"/>
  <c r="M1912" i="1"/>
  <c r="X1911" i="1"/>
  <c r="W1911" i="1"/>
  <c r="U1911" i="1"/>
  <c r="T1911" i="1"/>
  <c r="S1911" i="1"/>
  <c r="R1911" i="1"/>
  <c r="Q1911" i="1"/>
  <c r="P1911" i="1"/>
  <c r="O1911" i="1"/>
  <c r="N1911" i="1"/>
  <c r="M1911" i="1"/>
  <c r="X1910" i="1"/>
  <c r="W1910" i="1"/>
  <c r="U1910" i="1"/>
  <c r="T1910" i="1"/>
  <c r="S1910" i="1"/>
  <c r="R1910" i="1"/>
  <c r="Q1910" i="1"/>
  <c r="P1910" i="1"/>
  <c r="O1910" i="1"/>
  <c r="N1910" i="1"/>
  <c r="M1910" i="1"/>
  <c r="X1909" i="1"/>
  <c r="W1909" i="1"/>
  <c r="U1909" i="1"/>
  <c r="T1909" i="1"/>
  <c r="S1909" i="1"/>
  <c r="R1909" i="1"/>
  <c r="Q1909" i="1"/>
  <c r="P1909" i="1"/>
  <c r="O1909" i="1"/>
  <c r="N1909" i="1"/>
  <c r="M1909" i="1"/>
  <c r="X1908" i="1"/>
  <c r="W1908" i="1"/>
  <c r="U1908" i="1"/>
  <c r="T1908" i="1"/>
  <c r="S1908" i="1"/>
  <c r="R1908" i="1"/>
  <c r="Q1908" i="1"/>
  <c r="P1908" i="1"/>
  <c r="O1908" i="1"/>
  <c r="N1908" i="1"/>
  <c r="M1908" i="1"/>
  <c r="X1907" i="1"/>
  <c r="W1907" i="1"/>
  <c r="U1907" i="1"/>
  <c r="T1907" i="1"/>
  <c r="S1907" i="1"/>
  <c r="R1907" i="1"/>
  <c r="Q1907" i="1"/>
  <c r="P1907" i="1"/>
  <c r="O1907" i="1"/>
  <c r="N1907" i="1"/>
  <c r="M1907" i="1"/>
  <c r="X1906" i="1"/>
  <c r="W1906" i="1"/>
  <c r="U1906" i="1"/>
  <c r="T1906" i="1"/>
  <c r="S1906" i="1"/>
  <c r="R1906" i="1"/>
  <c r="Q1906" i="1"/>
  <c r="P1906" i="1"/>
  <c r="O1906" i="1"/>
  <c r="N1906" i="1"/>
  <c r="M1906" i="1"/>
  <c r="X1905" i="1"/>
  <c r="W1905" i="1"/>
  <c r="U1905" i="1"/>
  <c r="T1905" i="1"/>
  <c r="S1905" i="1"/>
  <c r="R1905" i="1"/>
  <c r="Q1905" i="1"/>
  <c r="P1905" i="1"/>
  <c r="O1905" i="1"/>
  <c r="N1905" i="1"/>
  <c r="M1905" i="1"/>
  <c r="X1904" i="1"/>
  <c r="W1904" i="1"/>
  <c r="U1904" i="1"/>
  <c r="T1904" i="1"/>
  <c r="S1904" i="1"/>
  <c r="R1904" i="1"/>
  <c r="Q1904" i="1"/>
  <c r="P1904" i="1"/>
  <c r="O1904" i="1"/>
  <c r="N1904" i="1"/>
  <c r="M1904" i="1"/>
  <c r="X1903" i="1"/>
  <c r="W1903" i="1"/>
  <c r="U1903" i="1"/>
  <c r="T1903" i="1"/>
  <c r="S1903" i="1"/>
  <c r="R1903" i="1"/>
  <c r="Q1903" i="1"/>
  <c r="P1903" i="1"/>
  <c r="O1903" i="1"/>
  <c r="N1903" i="1"/>
  <c r="M1903" i="1"/>
  <c r="X1902" i="1"/>
  <c r="W1902" i="1"/>
  <c r="U1902" i="1"/>
  <c r="T1902" i="1"/>
  <c r="S1902" i="1"/>
  <c r="R1902" i="1"/>
  <c r="Q1902" i="1"/>
  <c r="P1902" i="1"/>
  <c r="O1902" i="1"/>
  <c r="N1902" i="1"/>
  <c r="M1902" i="1"/>
  <c r="X1901" i="1"/>
  <c r="W1901" i="1"/>
  <c r="U1901" i="1"/>
  <c r="T1901" i="1"/>
  <c r="S1901" i="1"/>
  <c r="R1901" i="1"/>
  <c r="Q1901" i="1"/>
  <c r="P1901" i="1"/>
  <c r="O1901" i="1"/>
  <c r="N1901" i="1"/>
  <c r="M1901" i="1"/>
  <c r="X1900" i="1"/>
  <c r="W1900" i="1"/>
  <c r="U1900" i="1"/>
  <c r="T1900" i="1"/>
  <c r="S1900" i="1"/>
  <c r="R1900" i="1"/>
  <c r="Q1900" i="1"/>
  <c r="P1900" i="1"/>
  <c r="O1900" i="1"/>
  <c r="N1900" i="1"/>
  <c r="M1900" i="1"/>
  <c r="X1899" i="1"/>
  <c r="W1899" i="1"/>
  <c r="U1899" i="1"/>
  <c r="T1899" i="1"/>
  <c r="S1899" i="1"/>
  <c r="R1899" i="1"/>
  <c r="Q1899" i="1"/>
  <c r="P1899" i="1"/>
  <c r="O1899" i="1"/>
  <c r="N1899" i="1"/>
  <c r="M1899" i="1"/>
  <c r="X1898" i="1"/>
  <c r="W1898" i="1"/>
  <c r="U1898" i="1"/>
  <c r="T1898" i="1"/>
  <c r="S1898" i="1"/>
  <c r="R1898" i="1"/>
  <c r="Q1898" i="1"/>
  <c r="P1898" i="1"/>
  <c r="O1898" i="1"/>
  <c r="N1898" i="1"/>
  <c r="M1898" i="1"/>
  <c r="X1897" i="1"/>
  <c r="W1897" i="1"/>
  <c r="U1897" i="1"/>
  <c r="T1897" i="1"/>
  <c r="S1897" i="1"/>
  <c r="R1897" i="1"/>
  <c r="Q1897" i="1"/>
  <c r="P1897" i="1"/>
  <c r="O1897" i="1"/>
  <c r="N1897" i="1"/>
  <c r="M1897" i="1"/>
  <c r="X1896" i="1"/>
  <c r="W1896" i="1"/>
  <c r="U1896" i="1"/>
  <c r="T1896" i="1"/>
  <c r="S1896" i="1"/>
  <c r="R1896" i="1"/>
  <c r="Q1896" i="1"/>
  <c r="P1896" i="1"/>
  <c r="O1896" i="1"/>
  <c r="N1896" i="1"/>
  <c r="M1896" i="1"/>
  <c r="X1895" i="1"/>
  <c r="W1895" i="1"/>
  <c r="U1895" i="1"/>
  <c r="T1895" i="1"/>
  <c r="S1895" i="1"/>
  <c r="R1895" i="1"/>
  <c r="Q1895" i="1"/>
  <c r="P1895" i="1"/>
  <c r="O1895" i="1"/>
  <c r="N1895" i="1"/>
  <c r="M1895" i="1"/>
  <c r="X1894" i="1"/>
  <c r="W1894" i="1"/>
  <c r="U1894" i="1"/>
  <c r="T1894" i="1"/>
  <c r="S1894" i="1"/>
  <c r="R1894" i="1"/>
  <c r="Q1894" i="1"/>
  <c r="P1894" i="1"/>
  <c r="O1894" i="1"/>
  <c r="N1894" i="1"/>
  <c r="M1894" i="1"/>
  <c r="X1893" i="1"/>
  <c r="W1893" i="1"/>
  <c r="U1893" i="1"/>
  <c r="T1893" i="1"/>
  <c r="S1893" i="1"/>
  <c r="R1893" i="1"/>
  <c r="Q1893" i="1"/>
  <c r="P1893" i="1"/>
  <c r="O1893" i="1"/>
  <c r="N1893" i="1"/>
  <c r="M1893" i="1"/>
  <c r="X1892" i="1"/>
  <c r="W1892" i="1"/>
  <c r="U1892" i="1"/>
  <c r="T1892" i="1"/>
  <c r="S1892" i="1"/>
  <c r="R1892" i="1"/>
  <c r="Q1892" i="1"/>
  <c r="P1892" i="1"/>
  <c r="O1892" i="1"/>
  <c r="N1892" i="1"/>
  <c r="M1892" i="1"/>
  <c r="X1891" i="1"/>
  <c r="W1891" i="1"/>
  <c r="U1891" i="1"/>
  <c r="T1891" i="1"/>
  <c r="S1891" i="1"/>
  <c r="R1891" i="1"/>
  <c r="Q1891" i="1"/>
  <c r="P1891" i="1"/>
  <c r="O1891" i="1"/>
  <c r="N1891" i="1"/>
  <c r="M1891" i="1"/>
  <c r="X1890" i="1"/>
  <c r="W1890" i="1"/>
  <c r="U1890" i="1"/>
  <c r="T1890" i="1"/>
  <c r="S1890" i="1"/>
  <c r="R1890" i="1"/>
  <c r="Q1890" i="1"/>
  <c r="P1890" i="1"/>
  <c r="O1890" i="1"/>
  <c r="N1890" i="1"/>
  <c r="M1890" i="1"/>
  <c r="X1889" i="1"/>
  <c r="W1889" i="1"/>
  <c r="U1889" i="1"/>
  <c r="T1889" i="1"/>
  <c r="S1889" i="1"/>
  <c r="R1889" i="1"/>
  <c r="Q1889" i="1"/>
  <c r="P1889" i="1"/>
  <c r="O1889" i="1"/>
  <c r="N1889" i="1"/>
  <c r="M1889" i="1"/>
  <c r="X1888" i="1"/>
  <c r="W1888" i="1"/>
  <c r="U1888" i="1"/>
  <c r="T1888" i="1"/>
  <c r="S1888" i="1"/>
  <c r="R1888" i="1"/>
  <c r="Q1888" i="1"/>
  <c r="P1888" i="1"/>
  <c r="O1888" i="1"/>
  <c r="N1888" i="1"/>
  <c r="M1888" i="1"/>
  <c r="X1887" i="1"/>
  <c r="W1887" i="1"/>
  <c r="U1887" i="1"/>
  <c r="T1887" i="1"/>
  <c r="S1887" i="1"/>
  <c r="R1887" i="1"/>
  <c r="Q1887" i="1"/>
  <c r="P1887" i="1"/>
  <c r="O1887" i="1"/>
  <c r="N1887" i="1"/>
  <c r="M1887" i="1"/>
  <c r="X1886" i="1"/>
  <c r="W1886" i="1"/>
  <c r="U1886" i="1"/>
  <c r="T1886" i="1"/>
  <c r="S1886" i="1"/>
  <c r="R1886" i="1"/>
  <c r="Q1886" i="1"/>
  <c r="P1886" i="1"/>
  <c r="O1886" i="1"/>
  <c r="N1886" i="1"/>
  <c r="M1886" i="1"/>
  <c r="X1885" i="1"/>
  <c r="W1885" i="1"/>
  <c r="U1885" i="1"/>
  <c r="T1885" i="1"/>
  <c r="S1885" i="1"/>
  <c r="R1885" i="1"/>
  <c r="Q1885" i="1"/>
  <c r="P1885" i="1"/>
  <c r="O1885" i="1"/>
  <c r="N1885" i="1"/>
  <c r="M1885" i="1"/>
  <c r="X1884" i="1"/>
  <c r="W1884" i="1"/>
  <c r="U1884" i="1"/>
  <c r="T1884" i="1"/>
  <c r="S1884" i="1"/>
  <c r="R1884" i="1"/>
  <c r="Q1884" i="1"/>
  <c r="P1884" i="1"/>
  <c r="O1884" i="1"/>
  <c r="N1884" i="1"/>
  <c r="M1884" i="1"/>
  <c r="X1883" i="1"/>
  <c r="W1883" i="1"/>
  <c r="U1883" i="1"/>
  <c r="T1883" i="1"/>
  <c r="S1883" i="1"/>
  <c r="R1883" i="1"/>
  <c r="Q1883" i="1"/>
  <c r="P1883" i="1"/>
  <c r="O1883" i="1"/>
  <c r="N1883" i="1"/>
  <c r="M1883" i="1"/>
  <c r="X1882" i="1"/>
  <c r="W1882" i="1"/>
  <c r="U1882" i="1"/>
  <c r="T1882" i="1"/>
  <c r="S1882" i="1"/>
  <c r="R1882" i="1"/>
  <c r="Q1882" i="1"/>
  <c r="P1882" i="1"/>
  <c r="O1882" i="1"/>
  <c r="N1882" i="1"/>
  <c r="M1882" i="1"/>
  <c r="X1881" i="1"/>
  <c r="W1881" i="1"/>
  <c r="U1881" i="1"/>
  <c r="T1881" i="1"/>
  <c r="S1881" i="1"/>
  <c r="R1881" i="1"/>
  <c r="Q1881" i="1"/>
  <c r="P1881" i="1"/>
  <c r="O1881" i="1"/>
  <c r="N1881" i="1"/>
  <c r="M1881" i="1"/>
  <c r="X1880" i="1"/>
  <c r="W1880" i="1"/>
  <c r="U1880" i="1"/>
  <c r="T1880" i="1"/>
  <c r="S1880" i="1"/>
  <c r="R1880" i="1"/>
  <c r="Q1880" i="1"/>
  <c r="P1880" i="1"/>
  <c r="O1880" i="1"/>
  <c r="N1880" i="1"/>
  <c r="M1880" i="1"/>
  <c r="X1879" i="1"/>
  <c r="W1879" i="1"/>
  <c r="U1879" i="1"/>
  <c r="T1879" i="1"/>
  <c r="S1879" i="1"/>
  <c r="R1879" i="1"/>
  <c r="Q1879" i="1"/>
  <c r="P1879" i="1"/>
  <c r="O1879" i="1"/>
  <c r="N1879" i="1"/>
  <c r="M1879" i="1"/>
  <c r="X1878" i="1"/>
  <c r="W1878" i="1"/>
  <c r="U1878" i="1"/>
  <c r="T1878" i="1"/>
  <c r="S1878" i="1"/>
  <c r="R1878" i="1"/>
  <c r="Q1878" i="1"/>
  <c r="P1878" i="1"/>
  <c r="O1878" i="1"/>
  <c r="N1878" i="1"/>
  <c r="M1878" i="1"/>
  <c r="X1877" i="1"/>
  <c r="W1877" i="1"/>
  <c r="U1877" i="1"/>
  <c r="T1877" i="1"/>
  <c r="S1877" i="1"/>
  <c r="R1877" i="1"/>
  <c r="Q1877" i="1"/>
  <c r="P1877" i="1"/>
  <c r="O1877" i="1"/>
  <c r="N1877" i="1"/>
  <c r="M1877" i="1"/>
  <c r="X1876" i="1"/>
  <c r="W1876" i="1"/>
  <c r="U1876" i="1"/>
  <c r="T1876" i="1"/>
  <c r="S1876" i="1"/>
  <c r="R1876" i="1"/>
  <c r="Q1876" i="1"/>
  <c r="P1876" i="1"/>
  <c r="O1876" i="1"/>
  <c r="N1876" i="1"/>
  <c r="M1876" i="1"/>
  <c r="X1875" i="1"/>
  <c r="W1875" i="1"/>
  <c r="U1875" i="1"/>
  <c r="T1875" i="1"/>
  <c r="S1875" i="1"/>
  <c r="R1875" i="1"/>
  <c r="Q1875" i="1"/>
  <c r="P1875" i="1"/>
  <c r="O1875" i="1"/>
  <c r="N1875" i="1"/>
  <c r="M1875" i="1"/>
  <c r="X1874" i="1"/>
  <c r="W1874" i="1"/>
  <c r="U1874" i="1"/>
  <c r="T1874" i="1"/>
  <c r="S1874" i="1"/>
  <c r="R1874" i="1"/>
  <c r="Q1874" i="1"/>
  <c r="P1874" i="1"/>
  <c r="O1874" i="1"/>
  <c r="N1874" i="1"/>
  <c r="M1874" i="1"/>
  <c r="X1873" i="1"/>
  <c r="W1873" i="1"/>
  <c r="U1873" i="1"/>
  <c r="T1873" i="1"/>
  <c r="S1873" i="1"/>
  <c r="R1873" i="1"/>
  <c r="Q1873" i="1"/>
  <c r="P1873" i="1"/>
  <c r="O1873" i="1"/>
  <c r="N1873" i="1"/>
  <c r="M1873" i="1"/>
  <c r="X1872" i="1"/>
  <c r="W1872" i="1"/>
  <c r="U1872" i="1"/>
  <c r="T1872" i="1"/>
  <c r="S1872" i="1"/>
  <c r="R1872" i="1"/>
  <c r="Q1872" i="1"/>
  <c r="P1872" i="1"/>
  <c r="O1872" i="1"/>
  <c r="N1872" i="1"/>
  <c r="M1872" i="1"/>
  <c r="X1871" i="1"/>
  <c r="W1871" i="1"/>
  <c r="U1871" i="1"/>
  <c r="T1871" i="1"/>
  <c r="S1871" i="1"/>
  <c r="R1871" i="1"/>
  <c r="Q1871" i="1"/>
  <c r="P1871" i="1"/>
  <c r="O1871" i="1"/>
  <c r="N1871" i="1"/>
  <c r="M1871" i="1"/>
  <c r="X1870" i="1"/>
  <c r="W1870" i="1"/>
  <c r="U1870" i="1"/>
  <c r="T1870" i="1"/>
  <c r="S1870" i="1"/>
  <c r="R1870" i="1"/>
  <c r="Q1870" i="1"/>
  <c r="P1870" i="1"/>
  <c r="O1870" i="1"/>
  <c r="N1870" i="1"/>
  <c r="M1870" i="1"/>
  <c r="X1869" i="1"/>
  <c r="W1869" i="1"/>
  <c r="U1869" i="1"/>
  <c r="T1869" i="1"/>
  <c r="S1869" i="1"/>
  <c r="R1869" i="1"/>
  <c r="Q1869" i="1"/>
  <c r="P1869" i="1"/>
  <c r="O1869" i="1"/>
  <c r="N1869" i="1"/>
  <c r="M1869" i="1"/>
  <c r="X1868" i="1"/>
  <c r="W1868" i="1"/>
  <c r="U1868" i="1"/>
  <c r="T1868" i="1"/>
  <c r="S1868" i="1"/>
  <c r="R1868" i="1"/>
  <c r="Q1868" i="1"/>
  <c r="P1868" i="1"/>
  <c r="O1868" i="1"/>
  <c r="N1868" i="1"/>
  <c r="M1868" i="1"/>
  <c r="X1857" i="1"/>
  <c r="W1857" i="1"/>
  <c r="U1857" i="1"/>
  <c r="T1857" i="1"/>
  <c r="S1857" i="1"/>
  <c r="R1857" i="1"/>
  <c r="Q1857" i="1"/>
  <c r="P1857" i="1"/>
  <c r="O1857" i="1"/>
  <c r="N1857" i="1"/>
  <c r="M1857" i="1"/>
  <c r="X1856" i="1"/>
  <c r="W1856" i="1"/>
  <c r="U1856" i="1"/>
  <c r="T1856" i="1"/>
  <c r="S1856" i="1"/>
  <c r="R1856" i="1"/>
  <c r="Q1856" i="1"/>
  <c r="P1856" i="1"/>
  <c r="O1856" i="1"/>
  <c r="N1856" i="1"/>
  <c r="M1856" i="1"/>
  <c r="X1855" i="1"/>
  <c r="W1855" i="1"/>
  <c r="U1855" i="1"/>
  <c r="T1855" i="1"/>
  <c r="S1855" i="1"/>
  <c r="R1855" i="1"/>
  <c r="Q1855" i="1"/>
  <c r="P1855" i="1"/>
  <c r="O1855" i="1"/>
  <c r="N1855" i="1"/>
  <c r="M1855" i="1"/>
  <c r="X1854" i="1"/>
  <c r="W1854" i="1"/>
  <c r="U1854" i="1"/>
  <c r="T1854" i="1"/>
  <c r="S1854" i="1"/>
  <c r="R1854" i="1"/>
  <c r="Q1854" i="1"/>
  <c r="P1854" i="1"/>
  <c r="O1854" i="1"/>
  <c r="N1854" i="1"/>
  <c r="M1854" i="1"/>
  <c r="X1853" i="1"/>
  <c r="W1853" i="1"/>
  <c r="U1853" i="1"/>
  <c r="T1853" i="1"/>
  <c r="S1853" i="1"/>
  <c r="R1853" i="1"/>
  <c r="Q1853" i="1"/>
  <c r="P1853" i="1"/>
  <c r="O1853" i="1"/>
  <c r="N1853" i="1"/>
  <c r="M1853" i="1"/>
  <c r="X1852" i="1"/>
  <c r="W1852" i="1"/>
  <c r="U1852" i="1"/>
  <c r="T1852" i="1"/>
  <c r="S1852" i="1"/>
  <c r="R1852" i="1"/>
  <c r="Q1852" i="1"/>
  <c r="P1852" i="1"/>
  <c r="O1852" i="1"/>
  <c r="N1852" i="1"/>
  <c r="M1852" i="1"/>
  <c r="X1851" i="1"/>
  <c r="W1851" i="1"/>
  <c r="U1851" i="1"/>
  <c r="T1851" i="1"/>
  <c r="S1851" i="1"/>
  <c r="R1851" i="1"/>
  <c r="Q1851" i="1"/>
  <c r="P1851" i="1"/>
  <c r="O1851" i="1"/>
  <c r="N1851" i="1"/>
  <c r="M1851" i="1"/>
  <c r="X1850" i="1"/>
  <c r="W1850" i="1"/>
  <c r="U1850" i="1"/>
  <c r="T1850" i="1"/>
  <c r="S1850" i="1"/>
  <c r="R1850" i="1"/>
  <c r="Q1850" i="1"/>
  <c r="P1850" i="1"/>
  <c r="O1850" i="1"/>
  <c r="N1850" i="1"/>
  <c r="M1850" i="1"/>
  <c r="X1849" i="1"/>
  <c r="W1849" i="1"/>
  <c r="U1849" i="1"/>
  <c r="T1849" i="1"/>
  <c r="S1849" i="1"/>
  <c r="R1849" i="1"/>
  <c r="Q1849" i="1"/>
  <c r="P1849" i="1"/>
  <c r="O1849" i="1"/>
  <c r="N1849" i="1"/>
  <c r="M1849" i="1"/>
  <c r="X1848" i="1"/>
  <c r="W1848" i="1"/>
  <c r="U1848" i="1"/>
  <c r="T1848" i="1"/>
  <c r="S1848" i="1"/>
  <c r="R1848" i="1"/>
  <c r="Q1848" i="1"/>
  <c r="P1848" i="1"/>
  <c r="O1848" i="1"/>
  <c r="N1848" i="1"/>
  <c r="M1848" i="1"/>
  <c r="X1847" i="1"/>
  <c r="W1847" i="1"/>
  <c r="U1847" i="1"/>
  <c r="T1847" i="1"/>
  <c r="S1847" i="1"/>
  <c r="R1847" i="1"/>
  <c r="Q1847" i="1"/>
  <c r="P1847" i="1"/>
  <c r="O1847" i="1"/>
  <c r="N1847" i="1"/>
  <c r="M1847" i="1"/>
  <c r="X1846" i="1"/>
  <c r="W1846" i="1"/>
  <c r="U1846" i="1"/>
  <c r="T1846" i="1"/>
  <c r="S1846" i="1"/>
  <c r="R1846" i="1"/>
  <c r="Q1846" i="1"/>
  <c r="P1846" i="1"/>
  <c r="O1846" i="1"/>
  <c r="N1846" i="1"/>
  <c r="M1846" i="1"/>
  <c r="X1845" i="1"/>
  <c r="W1845" i="1"/>
  <c r="U1845" i="1"/>
  <c r="T1845" i="1"/>
  <c r="S1845" i="1"/>
  <c r="R1845" i="1"/>
  <c r="Q1845" i="1"/>
  <c r="P1845" i="1"/>
  <c r="O1845" i="1"/>
  <c r="N1845" i="1"/>
  <c r="M1845" i="1"/>
  <c r="X1844" i="1"/>
  <c r="W1844" i="1"/>
  <c r="U1844" i="1"/>
  <c r="T1844" i="1"/>
  <c r="S1844" i="1"/>
  <c r="R1844" i="1"/>
  <c r="Q1844" i="1"/>
  <c r="P1844" i="1"/>
  <c r="O1844" i="1"/>
  <c r="N1844" i="1"/>
  <c r="M1844" i="1"/>
  <c r="X1843" i="1"/>
  <c r="W1843" i="1"/>
  <c r="U1843" i="1"/>
  <c r="T1843" i="1"/>
  <c r="S1843" i="1"/>
  <c r="R1843" i="1"/>
  <c r="Q1843" i="1"/>
  <c r="P1843" i="1"/>
  <c r="O1843" i="1"/>
  <c r="N1843" i="1"/>
  <c r="M1843" i="1"/>
  <c r="X1842" i="1"/>
  <c r="W1842" i="1"/>
  <c r="U1842" i="1"/>
  <c r="T1842" i="1"/>
  <c r="S1842" i="1"/>
  <c r="R1842" i="1"/>
  <c r="Q1842" i="1"/>
  <c r="P1842" i="1"/>
  <c r="O1842" i="1"/>
  <c r="N1842" i="1"/>
  <c r="M1842" i="1"/>
  <c r="X1841" i="1"/>
  <c r="W1841" i="1"/>
  <c r="U1841" i="1"/>
  <c r="T1841" i="1"/>
  <c r="S1841" i="1"/>
  <c r="R1841" i="1"/>
  <c r="Q1841" i="1"/>
  <c r="P1841" i="1"/>
  <c r="O1841" i="1"/>
  <c r="N1841" i="1"/>
  <c r="M1841" i="1"/>
  <c r="X1840" i="1"/>
  <c r="W1840" i="1"/>
  <c r="U1840" i="1"/>
  <c r="T1840" i="1"/>
  <c r="S1840" i="1"/>
  <c r="R1840" i="1"/>
  <c r="Q1840" i="1"/>
  <c r="P1840" i="1"/>
  <c r="O1840" i="1"/>
  <c r="N1840" i="1"/>
  <c r="M1840" i="1"/>
  <c r="X1839" i="1"/>
  <c r="W1839" i="1"/>
  <c r="U1839" i="1"/>
  <c r="T1839" i="1"/>
  <c r="S1839" i="1"/>
  <c r="R1839" i="1"/>
  <c r="Q1839" i="1"/>
  <c r="P1839" i="1"/>
  <c r="O1839" i="1"/>
  <c r="N1839" i="1"/>
  <c r="M1839" i="1"/>
  <c r="X1838" i="1"/>
  <c r="W1838" i="1"/>
  <c r="U1838" i="1"/>
  <c r="T1838" i="1"/>
  <c r="S1838" i="1"/>
  <c r="R1838" i="1"/>
  <c r="Q1838" i="1"/>
  <c r="P1838" i="1"/>
  <c r="O1838" i="1"/>
  <c r="N1838" i="1"/>
  <c r="M1838" i="1"/>
  <c r="X1837" i="1"/>
  <c r="W1837" i="1"/>
  <c r="U1837" i="1"/>
  <c r="T1837" i="1"/>
  <c r="S1837" i="1"/>
  <c r="R1837" i="1"/>
  <c r="Q1837" i="1"/>
  <c r="P1837" i="1"/>
  <c r="O1837" i="1"/>
  <c r="N1837" i="1"/>
  <c r="M1837" i="1"/>
  <c r="X1836" i="1"/>
  <c r="W1836" i="1"/>
  <c r="U1836" i="1"/>
  <c r="T1836" i="1"/>
  <c r="S1836" i="1"/>
  <c r="R1836" i="1"/>
  <c r="Q1836" i="1"/>
  <c r="P1836" i="1"/>
  <c r="O1836" i="1"/>
  <c r="N1836" i="1"/>
  <c r="M1836" i="1"/>
  <c r="X1835" i="1"/>
  <c r="W1835" i="1"/>
  <c r="U1835" i="1"/>
  <c r="T1835" i="1"/>
  <c r="S1835" i="1"/>
  <c r="R1835" i="1"/>
  <c r="Q1835" i="1"/>
  <c r="P1835" i="1"/>
  <c r="O1835" i="1"/>
  <c r="N1835" i="1"/>
  <c r="M1835" i="1"/>
  <c r="X1834" i="1"/>
  <c r="W1834" i="1"/>
  <c r="U1834" i="1"/>
  <c r="T1834" i="1"/>
  <c r="S1834" i="1"/>
  <c r="R1834" i="1"/>
  <c r="Q1834" i="1"/>
  <c r="P1834" i="1"/>
  <c r="O1834" i="1"/>
  <c r="N1834" i="1"/>
  <c r="M1834" i="1"/>
  <c r="X1833" i="1"/>
  <c r="W1833" i="1"/>
  <c r="U1833" i="1"/>
  <c r="T1833" i="1"/>
  <c r="S1833" i="1"/>
  <c r="R1833" i="1"/>
  <c r="Q1833" i="1"/>
  <c r="P1833" i="1"/>
  <c r="O1833" i="1"/>
  <c r="N1833" i="1"/>
  <c r="M1833" i="1"/>
  <c r="X1832" i="1"/>
  <c r="W1832" i="1"/>
  <c r="U1832" i="1"/>
  <c r="T1832" i="1"/>
  <c r="S1832" i="1"/>
  <c r="R1832" i="1"/>
  <c r="Q1832" i="1"/>
  <c r="P1832" i="1"/>
  <c r="O1832" i="1"/>
  <c r="N1832" i="1"/>
  <c r="M1832" i="1"/>
  <c r="X1831" i="1"/>
  <c r="W1831" i="1"/>
  <c r="U1831" i="1"/>
  <c r="T1831" i="1"/>
  <c r="S1831" i="1"/>
  <c r="R1831" i="1"/>
  <c r="Q1831" i="1"/>
  <c r="P1831" i="1"/>
  <c r="O1831" i="1"/>
  <c r="N1831" i="1"/>
  <c r="M1831" i="1"/>
  <c r="X1830" i="1"/>
  <c r="W1830" i="1"/>
  <c r="U1830" i="1"/>
  <c r="T1830" i="1"/>
  <c r="S1830" i="1"/>
  <c r="R1830" i="1"/>
  <c r="Q1830" i="1"/>
  <c r="P1830" i="1"/>
  <c r="O1830" i="1"/>
  <c r="N1830" i="1"/>
  <c r="M1830" i="1"/>
  <c r="X1829" i="1"/>
  <c r="W1829" i="1"/>
  <c r="U1829" i="1"/>
  <c r="T1829" i="1"/>
  <c r="S1829" i="1"/>
  <c r="R1829" i="1"/>
  <c r="Q1829" i="1"/>
  <c r="P1829" i="1"/>
  <c r="O1829" i="1"/>
  <c r="N1829" i="1"/>
  <c r="M1829" i="1"/>
  <c r="X1828" i="1"/>
  <c r="W1828" i="1"/>
  <c r="U1828" i="1"/>
  <c r="T1828" i="1"/>
  <c r="S1828" i="1"/>
  <c r="R1828" i="1"/>
  <c r="Q1828" i="1"/>
  <c r="P1828" i="1"/>
  <c r="O1828" i="1"/>
  <c r="N1828" i="1"/>
  <c r="M1828" i="1"/>
  <c r="X1827" i="1"/>
  <c r="W1827" i="1"/>
  <c r="U1827" i="1"/>
  <c r="T1827" i="1"/>
  <c r="S1827" i="1"/>
  <c r="R1827" i="1"/>
  <c r="Q1827" i="1"/>
  <c r="P1827" i="1"/>
  <c r="O1827" i="1"/>
  <c r="N1827" i="1"/>
  <c r="M1827" i="1"/>
  <c r="X1826" i="1"/>
  <c r="W1826" i="1"/>
  <c r="U1826" i="1"/>
  <c r="T1826" i="1"/>
  <c r="S1826" i="1"/>
  <c r="R1826" i="1"/>
  <c r="Q1826" i="1"/>
  <c r="P1826" i="1"/>
  <c r="O1826" i="1"/>
  <c r="N1826" i="1"/>
  <c r="M1826" i="1"/>
  <c r="X1825" i="1"/>
  <c r="W1825" i="1"/>
  <c r="U1825" i="1"/>
  <c r="T1825" i="1"/>
  <c r="S1825" i="1"/>
  <c r="R1825" i="1"/>
  <c r="Q1825" i="1"/>
  <c r="P1825" i="1"/>
  <c r="O1825" i="1"/>
  <c r="N1825" i="1"/>
  <c r="M1825" i="1"/>
  <c r="X1824" i="1"/>
  <c r="W1824" i="1"/>
  <c r="U1824" i="1"/>
  <c r="T1824" i="1"/>
  <c r="S1824" i="1"/>
  <c r="R1824" i="1"/>
  <c r="Q1824" i="1"/>
  <c r="P1824" i="1"/>
  <c r="O1824" i="1"/>
  <c r="N1824" i="1"/>
  <c r="M1824" i="1"/>
  <c r="X1823" i="1"/>
  <c r="W1823" i="1"/>
  <c r="U1823" i="1"/>
  <c r="T1823" i="1"/>
  <c r="S1823" i="1"/>
  <c r="R1823" i="1"/>
  <c r="Q1823" i="1"/>
  <c r="P1823" i="1"/>
  <c r="O1823" i="1"/>
  <c r="N1823" i="1"/>
  <c r="M1823" i="1"/>
  <c r="X1822" i="1"/>
  <c r="W1822" i="1"/>
  <c r="U1822" i="1"/>
  <c r="T1822" i="1"/>
  <c r="S1822" i="1"/>
  <c r="R1822" i="1"/>
  <c r="Q1822" i="1"/>
  <c r="P1822" i="1"/>
  <c r="O1822" i="1"/>
  <c r="N1822" i="1"/>
  <c r="M1822" i="1"/>
  <c r="X1821" i="1"/>
  <c r="W1821" i="1"/>
  <c r="U1821" i="1"/>
  <c r="T1821" i="1"/>
  <c r="S1821" i="1"/>
  <c r="R1821" i="1"/>
  <c r="Q1821" i="1"/>
  <c r="P1821" i="1"/>
  <c r="O1821" i="1"/>
  <c r="N1821" i="1"/>
  <c r="M1821" i="1"/>
  <c r="X1820" i="1"/>
  <c r="W1820" i="1"/>
  <c r="U1820" i="1"/>
  <c r="T1820" i="1"/>
  <c r="S1820" i="1"/>
  <c r="R1820" i="1"/>
  <c r="Q1820" i="1"/>
  <c r="P1820" i="1"/>
  <c r="O1820" i="1"/>
  <c r="N1820" i="1"/>
  <c r="M1820" i="1"/>
  <c r="X1819" i="1"/>
  <c r="W1819" i="1"/>
  <c r="U1819" i="1"/>
  <c r="T1819" i="1"/>
  <c r="S1819" i="1"/>
  <c r="R1819" i="1"/>
  <c r="Q1819" i="1"/>
  <c r="P1819" i="1"/>
  <c r="O1819" i="1"/>
  <c r="N1819" i="1"/>
  <c r="M1819" i="1"/>
  <c r="X1818" i="1"/>
  <c r="W1818" i="1"/>
  <c r="U1818" i="1"/>
  <c r="T1818" i="1"/>
  <c r="S1818" i="1"/>
  <c r="R1818" i="1"/>
  <c r="Q1818" i="1"/>
  <c r="P1818" i="1"/>
  <c r="O1818" i="1"/>
  <c r="N1818" i="1"/>
  <c r="M1818" i="1"/>
  <c r="X1817" i="1"/>
  <c r="W1817" i="1"/>
  <c r="U1817" i="1"/>
  <c r="T1817" i="1"/>
  <c r="S1817" i="1"/>
  <c r="R1817" i="1"/>
  <c r="Q1817" i="1"/>
  <c r="P1817" i="1"/>
  <c r="O1817" i="1"/>
  <c r="N1817" i="1"/>
  <c r="M1817" i="1"/>
  <c r="X1816" i="1"/>
  <c r="W1816" i="1"/>
  <c r="U1816" i="1"/>
  <c r="T1816" i="1"/>
  <c r="S1816" i="1"/>
  <c r="R1816" i="1"/>
  <c r="Q1816" i="1"/>
  <c r="P1816" i="1"/>
  <c r="O1816" i="1"/>
  <c r="N1816" i="1"/>
  <c r="M1816" i="1"/>
  <c r="X1815" i="1"/>
  <c r="W1815" i="1"/>
  <c r="U1815" i="1"/>
  <c r="T1815" i="1"/>
  <c r="S1815" i="1"/>
  <c r="R1815" i="1"/>
  <c r="Q1815" i="1"/>
  <c r="P1815" i="1"/>
  <c r="O1815" i="1"/>
  <c r="N1815" i="1"/>
  <c r="M1815" i="1"/>
  <c r="X1814" i="1"/>
  <c r="W1814" i="1"/>
  <c r="U1814" i="1"/>
  <c r="T1814" i="1"/>
  <c r="S1814" i="1"/>
  <c r="R1814" i="1"/>
  <c r="Q1814" i="1"/>
  <c r="P1814" i="1"/>
  <c r="O1814" i="1"/>
  <c r="N1814" i="1"/>
  <c r="M1814" i="1"/>
  <c r="X1813" i="1"/>
  <c r="W1813" i="1"/>
  <c r="U1813" i="1"/>
  <c r="T1813" i="1"/>
  <c r="S1813" i="1"/>
  <c r="R1813" i="1"/>
  <c r="Q1813" i="1"/>
  <c r="P1813" i="1"/>
  <c r="O1813" i="1"/>
  <c r="N1813" i="1"/>
  <c r="M1813" i="1"/>
  <c r="X1812" i="1"/>
  <c r="W1812" i="1"/>
  <c r="U1812" i="1"/>
  <c r="T1812" i="1"/>
  <c r="S1812" i="1"/>
  <c r="R1812" i="1"/>
  <c r="Q1812" i="1"/>
  <c r="P1812" i="1"/>
  <c r="O1812" i="1"/>
  <c r="N1812" i="1"/>
  <c r="M1812" i="1"/>
  <c r="X1811" i="1"/>
  <c r="W1811" i="1"/>
  <c r="U1811" i="1"/>
  <c r="T1811" i="1"/>
  <c r="S1811" i="1"/>
  <c r="R1811" i="1"/>
  <c r="Q1811" i="1"/>
  <c r="P1811" i="1"/>
  <c r="O1811" i="1"/>
  <c r="N1811" i="1"/>
  <c r="M1811" i="1"/>
  <c r="X1810" i="1"/>
  <c r="W1810" i="1"/>
  <c r="U1810" i="1"/>
  <c r="T1810" i="1"/>
  <c r="S1810" i="1"/>
  <c r="R1810" i="1"/>
  <c r="Q1810" i="1"/>
  <c r="P1810" i="1"/>
  <c r="O1810" i="1"/>
  <c r="N1810" i="1"/>
  <c r="M1810" i="1"/>
  <c r="X1809" i="1"/>
  <c r="W1809" i="1"/>
  <c r="U1809" i="1"/>
  <c r="T1809" i="1"/>
  <c r="S1809" i="1"/>
  <c r="R1809" i="1"/>
  <c r="Q1809" i="1"/>
  <c r="P1809" i="1"/>
  <c r="O1809" i="1"/>
  <c r="N1809" i="1"/>
  <c r="M1809" i="1"/>
  <c r="X1808" i="1"/>
  <c r="W1808" i="1"/>
  <c r="U1808" i="1"/>
  <c r="T1808" i="1"/>
  <c r="S1808" i="1"/>
  <c r="R1808" i="1"/>
  <c r="Q1808" i="1"/>
  <c r="P1808" i="1"/>
  <c r="O1808" i="1"/>
  <c r="N1808" i="1"/>
  <c r="M1808" i="1"/>
  <c r="X1807" i="1"/>
  <c r="W1807" i="1"/>
  <c r="U1807" i="1"/>
  <c r="T1807" i="1"/>
  <c r="S1807" i="1"/>
  <c r="R1807" i="1"/>
  <c r="Q1807" i="1"/>
  <c r="P1807" i="1"/>
  <c r="O1807" i="1"/>
  <c r="N1807" i="1"/>
  <c r="M1807" i="1"/>
  <c r="X1806" i="1"/>
  <c r="W1806" i="1"/>
  <c r="U1806" i="1"/>
  <c r="T1806" i="1"/>
  <c r="S1806" i="1"/>
  <c r="R1806" i="1"/>
  <c r="Q1806" i="1"/>
  <c r="P1806" i="1"/>
  <c r="O1806" i="1"/>
  <c r="N1806" i="1"/>
  <c r="M1806" i="1"/>
  <c r="X1805" i="1"/>
  <c r="W1805" i="1"/>
  <c r="U1805" i="1"/>
  <c r="T1805" i="1"/>
  <c r="S1805" i="1"/>
  <c r="R1805" i="1"/>
  <c r="Q1805" i="1"/>
  <c r="P1805" i="1"/>
  <c r="O1805" i="1"/>
  <c r="N1805" i="1"/>
  <c r="M1805" i="1"/>
  <c r="X1804" i="1"/>
  <c r="W1804" i="1"/>
  <c r="U1804" i="1"/>
  <c r="T1804" i="1"/>
  <c r="S1804" i="1"/>
  <c r="R1804" i="1"/>
  <c r="Q1804" i="1"/>
  <c r="P1804" i="1"/>
  <c r="O1804" i="1"/>
  <c r="N1804" i="1"/>
  <c r="M1804" i="1"/>
  <c r="X1803" i="1"/>
  <c r="W1803" i="1"/>
  <c r="U1803" i="1"/>
  <c r="T1803" i="1"/>
  <c r="S1803" i="1"/>
  <c r="R1803" i="1"/>
  <c r="Q1803" i="1"/>
  <c r="P1803" i="1"/>
  <c r="O1803" i="1"/>
  <c r="N1803" i="1"/>
  <c r="M1803" i="1"/>
  <c r="X1802" i="1"/>
  <c r="W1802" i="1"/>
  <c r="U1802" i="1"/>
  <c r="T1802" i="1"/>
  <c r="S1802" i="1"/>
  <c r="R1802" i="1"/>
  <c r="Q1802" i="1"/>
  <c r="P1802" i="1"/>
  <c r="O1802" i="1"/>
  <c r="N1802" i="1"/>
  <c r="M1802" i="1"/>
  <c r="X1801" i="1"/>
  <c r="W1801" i="1"/>
  <c r="U1801" i="1"/>
  <c r="T1801" i="1"/>
  <c r="S1801" i="1"/>
  <c r="R1801" i="1"/>
  <c r="Q1801" i="1"/>
  <c r="P1801" i="1"/>
  <c r="O1801" i="1"/>
  <c r="N1801" i="1"/>
  <c r="M1801" i="1"/>
  <c r="X1800" i="1"/>
  <c r="W1800" i="1"/>
  <c r="U1800" i="1"/>
  <c r="T1800" i="1"/>
  <c r="S1800" i="1"/>
  <c r="R1800" i="1"/>
  <c r="Q1800" i="1"/>
  <c r="P1800" i="1"/>
  <c r="O1800" i="1"/>
  <c r="N1800" i="1"/>
  <c r="M1800" i="1"/>
  <c r="X1799" i="1"/>
  <c r="W1799" i="1"/>
  <c r="U1799" i="1"/>
  <c r="T1799" i="1"/>
  <c r="S1799" i="1"/>
  <c r="R1799" i="1"/>
  <c r="Q1799" i="1"/>
  <c r="P1799" i="1"/>
  <c r="O1799" i="1"/>
  <c r="N1799" i="1"/>
  <c r="M1799" i="1"/>
  <c r="X1798" i="1"/>
  <c r="W1798" i="1"/>
  <c r="U1798" i="1"/>
  <c r="T1798" i="1"/>
  <c r="S1798" i="1"/>
  <c r="R1798" i="1"/>
  <c r="Q1798" i="1"/>
  <c r="P1798" i="1"/>
  <c r="O1798" i="1"/>
  <c r="N1798" i="1"/>
  <c r="M1798" i="1"/>
  <c r="X1797" i="1"/>
  <c r="W1797" i="1"/>
  <c r="U1797" i="1"/>
  <c r="T1797" i="1"/>
  <c r="S1797" i="1"/>
  <c r="R1797" i="1"/>
  <c r="Q1797" i="1"/>
  <c r="P1797" i="1"/>
  <c r="O1797" i="1"/>
  <c r="N1797" i="1"/>
  <c r="M1797" i="1"/>
  <c r="X1796" i="1"/>
  <c r="W1796" i="1"/>
  <c r="U1796" i="1"/>
  <c r="T1796" i="1"/>
  <c r="S1796" i="1"/>
  <c r="R1796" i="1"/>
  <c r="Q1796" i="1"/>
  <c r="P1796" i="1"/>
  <c r="O1796" i="1"/>
  <c r="N1796" i="1"/>
  <c r="M1796" i="1"/>
  <c r="X1795" i="1"/>
  <c r="W1795" i="1"/>
  <c r="U1795" i="1"/>
  <c r="T1795" i="1"/>
  <c r="S1795" i="1"/>
  <c r="R1795" i="1"/>
  <c r="Q1795" i="1"/>
  <c r="P1795" i="1"/>
  <c r="O1795" i="1"/>
  <c r="N1795" i="1"/>
  <c r="M1795" i="1"/>
  <c r="X1794" i="1"/>
  <c r="W1794" i="1"/>
  <c r="U1794" i="1"/>
  <c r="T1794" i="1"/>
  <c r="S1794" i="1"/>
  <c r="R1794" i="1"/>
  <c r="Q1794" i="1"/>
  <c r="P1794" i="1"/>
  <c r="O1794" i="1"/>
  <c r="N1794" i="1"/>
  <c r="M1794" i="1"/>
  <c r="X1793" i="1"/>
  <c r="W1793" i="1"/>
  <c r="U1793" i="1"/>
  <c r="T1793" i="1"/>
  <c r="S1793" i="1"/>
  <c r="R1793" i="1"/>
  <c r="Q1793" i="1"/>
  <c r="P1793" i="1"/>
  <c r="O1793" i="1"/>
  <c r="N1793" i="1"/>
  <c r="M1793" i="1"/>
  <c r="X1792" i="1"/>
  <c r="W1792" i="1"/>
  <c r="U1792" i="1"/>
  <c r="T1792" i="1"/>
  <c r="S1792" i="1"/>
  <c r="R1792" i="1"/>
  <c r="Q1792" i="1"/>
  <c r="P1792" i="1"/>
  <c r="O1792" i="1"/>
  <c r="N1792" i="1"/>
  <c r="M1792" i="1"/>
  <c r="X1791" i="1"/>
  <c r="W1791" i="1"/>
  <c r="U1791" i="1"/>
  <c r="T1791" i="1"/>
  <c r="S1791" i="1"/>
  <c r="R1791" i="1"/>
  <c r="Q1791" i="1"/>
  <c r="P1791" i="1"/>
  <c r="O1791" i="1"/>
  <c r="N1791" i="1"/>
  <c r="M1791" i="1"/>
  <c r="X1790" i="1"/>
  <c r="W1790" i="1"/>
  <c r="U1790" i="1"/>
  <c r="T1790" i="1"/>
  <c r="S1790" i="1"/>
  <c r="R1790" i="1"/>
  <c r="Q1790" i="1"/>
  <c r="P1790" i="1"/>
  <c r="O1790" i="1"/>
  <c r="N1790" i="1"/>
  <c r="M1790" i="1"/>
  <c r="X1789" i="1"/>
  <c r="W1789" i="1"/>
  <c r="U1789" i="1"/>
  <c r="T1789" i="1"/>
  <c r="S1789" i="1"/>
  <c r="R1789" i="1"/>
  <c r="Q1789" i="1"/>
  <c r="P1789" i="1"/>
  <c r="O1789" i="1"/>
  <c r="N1789" i="1"/>
  <c r="M1789" i="1"/>
  <c r="X1788" i="1"/>
  <c r="W1788" i="1"/>
  <c r="U1788" i="1"/>
  <c r="T1788" i="1"/>
  <c r="S1788" i="1"/>
  <c r="R1788" i="1"/>
  <c r="Q1788" i="1"/>
  <c r="P1788" i="1"/>
  <c r="O1788" i="1"/>
  <c r="N1788" i="1"/>
  <c r="M1788" i="1"/>
  <c r="X1787" i="1"/>
  <c r="W1787" i="1"/>
  <c r="U1787" i="1"/>
  <c r="T1787" i="1"/>
  <c r="S1787" i="1"/>
  <c r="R1787" i="1"/>
  <c r="Q1787" i="1"/>
  <c r="P1787" i="1"/>
  <c r="O1787" i="1"/>
  <c r="N1787" i="1"/>
  <c r="M1787" i="1"/>
  <c r="X1786" i="1"/>
  <c r="W1786" i="1"/>
  <c r="U1786" i="1"/>
  <c r="T1786" i="1"/>
  <c r="S1786" i="1"/>
  <c r="R1786" i="1"/>
  <c r="Q1786" i="1"/>
  <c r="P1786" i="1"/>
  <c r="O1786" i="1"/>
  <c r="N1786" i="1"/>
  <c r="M1786" i="1"/>
  <c r="X1785" i="1"/>
  <c r="W1785" i="1"/>
  <c r="U1785" i="1"/>
  <c r="T1785" i="1"/>
  <c r="S1785" i="1"/>
  <c r="R1785" i="1"/>
  <c r="Q1785" i="1"/>
  <c r="P1785" i="1"/>
  <c r="O1785" i="1"/>
  <c r="N1785" i="1"/>
  <c r="M1785" i="1"/>
  <c r="X1784" i="1"/>
  <c r="W1784" i="1"/>
  <c r="U1784" i="1"/>
  <c r="T1784" i="1"/>
  <c r="S1784" i="1"/>
  <c r="R1784" i="1"/>
  <c r="Q1784" i="1"/>
  <c r="P1784" i="1"/>
  <c r="O1784" i="1"/>
  <c r="N1784" i="1"/>
  <c r="M1784" i="1"/>
  <c r="X1783" i="1"/>
  <c r="W1783" i="1"/>
  <c r="U1783" i="1"/>
  <c r="T1783" i="1"/>
  <c r="S1783" i="1"/>
  <c r="R1783" i="1"/>
  <c r="Q1783" i="1"/>
  <c r="P1783" i="1"/>
  <c r="O1783" i="1"/>
  <c r="N1783" i="1"/>
  <c r="M1783" i="1"/>
  <c r="X1782" i="1"/>
  <c r="W1782" i="1"/>
  <c r="U1782" i="1"/>
  <c r="T1782" i="1"/>
  <c r="S1782" i="1"/>
  <c r="R1782" i="1"/>
  <c r="Q1782" i="1"/>
  <c r="P1782" i="1"/>
  <c r="O1782" i="1"/>
  <c r="N1782" i="1"/>
  <c r="M1782" i="1"/>
  <c r="X1781" i="1"/>
  <c r="W1781" i="1"/>
  <c r="U1781" i="1"/>
  <c r="T1781" i="1"/>
  <c r="S1781" i="1"/>
  <c r="R1781" i="1"/>
  <c r="Q1781" i="1"/>
  <c r="P1781" i="1"/>
  <c r="O1781" i="1"/>
  <c r="N1781" i="1"/>
  <c r="M1781" i="1"/>
  <c r="X1780" i="1"/>
  <c r="W1780" i="1"/>
  <c r="U1780" i="1"/>
  <c r="T1780" i="1"/>
  <c r="S1780" i="1"/>
  <c r="R1780" i="1"/>
  <c r="Q1780" i="1"/>
  <c r="P1780" i="1"/>
  <c r="O1780" i="1"/>
  <c r="N1780" i="1"/>
  <c r="M1780" i="1"/>
  <c r="X1779" i="1"/>
  <c r="W1779" i="1"/>
  <c r="U1779" i="1"/>
  <c r="T1779" i="1"/>
  <c r="S1779" i="1"/>
  <c r="R1779" i="1"/>
  <c r="Q1779" i="1"/>
  <c r="P1779" i="1"/>
  <c r="O1779" i="1"/>
  <c r="N1779" i="1"/>
  <c r="M1779" i="1"/>
  <c r="X1778" i="1"/>
  <c r="W1778" i="1"/>
  <c r="U1778" i="1"/>
  <c r="T1778" i="1"/>
  <c r="S1778" i="1"/>
  <c r="R1778" i="1"/>
  <c r="Q1778" i="1"/>
  <c r="P1778" i="1"/>
  <c r="O1778" i="1"/>
  <c r="N1778" i="1"/>
  <c r="M1778" i="1"/>
  <c r="X1777" i="1"/>
  <c r="W1777" i="1"/>
  <c r="U1777" i="1"/>
  <c r="T1777" i="1"/>
  <c r="S1777" i="1"/>
  <c r="R1777" i="1"/>
  <c r="Q1777" i="1"/>
  <c r="P1777" i="1"/>
  <c r="O1777" i="1"/>
  <c r="N1777" i="1"/>
  <c r="M1777" i="1"/>
  <c r="X1776" i="1"/>
  <c r="W1776" i="1"/>
  <c r="U1776" i="1"/>
  <c r="T1776" i="1"/>
  <c r="S1776" i="1"/>
  <c r="R1776" i="1"/>
  <c r="Q1776" i="1"/>
  <c r="P1776" i="1"/>
  <c r="O1776" i="1"/>
  <c r="N1776" i="1"/>
  <c r="M1776" i="1"/>
  <c r="X1775" i="1"/>
  <c r="W1775" i="1"/>
  <c r="U1775" i="1"/>
  <c r="T1775" i="1"/>
  <c r="S1775" i="1"/>
  <c r="R1775" i="1"/>
  <c r="Q1775" i="1"/>
  <c r="P1775" i="1"/>
  <c r="O1775" i="1"/>
  <c r="N1775" i="1"/>
  <c r="M1775" i="1"/>
  <c r="X1774" i="1"/>
  <c r="W1774" i="1"/>
  <c r="U1774" i="1"/>
  <c r="T1774" i="1"/>
  <c r="S1774" i="1"/>
  <c r="R1774" i="1"/>
  <c r="Q1774" i="1"/>
  <c r="P1774" i="1"/>
  <c r="O1774" i="1"/>
  <c r="N1774" i="1"/>
  <c r="M1774" i="1"/>
  <c r="X1773" i="1"/>
  <c r="W1773" i="1"/>
  <c r="U1773" i="1"/>
  <c r="T1773" i="1"/>
  <c r="S1773" i="1"/>
  <c r="R1773" i="1"/>
  <c r="Q1773" i="1"/>
  <c r="P1773" i="1"/>
  <c r="O1773" i="1"/>
  <c r="N1773" i="1"/>
  <c r="M1773" i="1"/>
  <c r="X1772" i="1"/>
  <c r="W1772" i="1"/>
  <c r="U1772" i="1"/>
  <c r="T1772" i="1"/>
  <c r="S1772" i="1"/>
  <c r="R1772" i="1"/>
  <c r="Q1772" i="1"/>
  <c r="P1772" i="1"/>
  <c r="O1772" i="1"/>
  <c r="N1772" i="1"/>
  <c r="M1772" i="1"/>
  <c r="X1771" i="1"/>
  <c r="W1771" i="1"/>
  <c r="U1771" i="1"/>
  <c r="T1771" i="1"/>
  <c r="S1771" i="1"/>
  <c r="R1771" i="1"/>
  <c r="Q1771" i="1"/>
  <c r="P1771" i="1"/>
  <c r="O1771" i="1"/>
  <c r="N1771" i="1"/>
  <c r="M1771" i="1"/>
  <c r="X1770" i="1"/>
  <c r="W1770" i="1"/>
  <c r="U1770" i="1"/>
  <c r="T1770" i="1"/>
  <c r="S1770" i="1"/>
  <c r="R1770" i="1"/>
  <c r="Q1770" i="1"/>
  <c r="P1770" i="1"/>
  <c r="O1770" i="1"/>
  <c r="N1770" i="1"/>
  <c r="M1770" i="1"/>
  <c r="X1769" i="1"/>
  <c r="W1769" i="1"/>
  <c r="U1769" i="1"/>
  <c r="T1769" i="1"/>
  <c r="S1769" i="1"/>
  <c r="R1769" i="1"/>
  <c r="Q1769" i="1"/>
  <c r="P1769" i="1"/>
  <c r="O1769" i="1"/>
  <c r="N1769" i="1"/>
  <c r="M1769" i="1"/>
  <c r="X1768" i="1"/>
  <c r="W1768" i="1"/>
  <c r="U1768" i="1"/>
  <c r="T1768" i="1"/>
  <c r="S1768" i="1"/>
  <c r="R1768" i="1"/>
  <c r="Q1768" i="1"/>
  <c r="P1768" i="1"/>
  <c r="O1768" i="1"/>
  <c r="N1768" i="1"/>
  <c r="M1768" i="1"/>
  <c r="X1767" i="1"/>
  <c r="W1767" i="1"/>
  <c r="U1767" i="1"/>
  <c r="T1767" i="1"/>
  <c r="S1767" i="1"/>
  <c r="R1767" i="1"/>
  <c r="Q1767" i="1"/>
  <c r="P1767" i="1"/>
  <c r="O1767" i="1"/>
  <c r="N1767" i="1"/>
  <c r="M1767" i="1"/>
  <c r="X1766" i="1"/>
  <c r="W1766" i="1"/>
  <c r="U1766" i="1"/>
  <c r="T1766" i="1"/>
  <c r="S1766" i="1"/>
  <c r="R1766" i="1"/>
  <c r="Q1766" i="1"/>
  <c r="P1766" i="1"/>
  <c r="O1766" i="1"/>
  <c r="N1766" i="1"/>
  <c r="M1766" i="1"/>
  <c r="X1765" i="1"/>
  <c r="W1765" i="1"/>
  <c r="U1765" i="1"/>
  <c r="T1765" i="1"/>
  <c r="S1765" i="1"/>
  <c r="R1765" i="1"/>
  <c r="Q1765" i="1"/>
  <c r="P1765" i="1"/>
  <c r="O1765" i="1"/>
  <c r="N1765" i="1"/>
  <c r="M1765" i="1"/>
  <c r="X1764" i="1"/>
  <c r="W1764" i="1"/>
  <c r="U1764" i="1"/>
  <c r="T1764" i="1"/>
  <c r="S1764" i="1"/>
  <c r="R1764" i="1"/>
  <c r="Q1764" i="1"/>
  <c r="P1764" i="1"/>
  <c r="O1764" i="1"/>
  <c r="N1764" i="1"/>
  <c r="M1764" i="1"/>
  <c r="X1763" i="1"/>
  <c r="W1763" i="1"/>
  <c r="U1763" i="1"/>
  <c r="T1763" i="1"/>
  <c r="S1763" i="1"/>
  <c r="R1763" i="1"/>
  <c r="Q1763" i="1"/>
  <c r="P1763" i="1"/>
  <c r="O1763" i="1"/>
  <c r="N1763" i="1"/>
  <c r="M1763" i="1"/>
  <c r="X1762" i="1"/>
  <c r="W1762" i="1"/>
  <c r="U1762" i="1"/>
  <c r="T1762" i="1"/>
  <c r="S1762" i="1"/>
  <c r="R1762" i="1"/>
  <c r="Q1762" i="1"/>
  <c r="P1762" i="1"/>
  <c r="O1762" i="1"/>
  <c r="N1762" i="1"/>
  <c r="M1762" i="1"/>
  <c r="X1761" i="1"/>
  <c r="W1761" i="1"/>
  <c r="U1761" i="1"/>
  <c r="T1761" i="1"/>
  <c r="S1761" i="1"/>
  <c r="R1761" i="1"/>
  <c r="Q1761" i="1"/>
  <c r="P1761" i="1"/>
  <c r="O1761" i="1"/>
  <c r="N1761" i="1"/>
  <c r="M1761" i="1"/>
  <c r="X1760" i="1"/>
  <c r="W1760" i="1"/>
  <c r="U1760" i="1"/>
  <c r="T1760" i="1"/>
  <c r="S1760" i="1"/>
  <c r="R1760" i="1"/>
  <c r="Q1760" i="1"/>
  <c r="P1760" i="1"/>
  <c r="O1760" i="1"/>
  <c r="N1760" i="1"/>
  <c r="M1760" i="1"/>
  <c r="X1759" i="1"/>
  <c r="W1759" i="1"/>
  <c r="U1759" i="1"/>
  <c r="T1759" i="1"/>
  <c r="S1759" i="1"/>
  <c r="R1759" i="1"/>
  <c r="Q1759" i="1"/>
  <c r="P1759" i="1"/>
  <c r="O1759" i="1"/>
  <c r="N1759" i="1"/>
  <c r="M1759" i="1"/>
  <c r="X1758" i="1"/>
  <c r="W1758" i="1"/>
  <c r="U1758" i="1"/>
  <c r="T1758" i="1"/>
  <c r="S1758" i="1"/>
  <c r="R1758" i="1"/>
  <c r="Q1758" i="1"/>
  <c r="P1758" i="1"/>
  <c r="O1758" i="1"/>
  <c r="N1758" i="1"/>
  <c r="M1758" i="1"/>
  <c r="X1757" i="1"/>
  <c r="W1757" i="1"/>
  <c r="U1757" i="1"/>
  <c r="T1757" i="1"/>
  <c r="S1757" i="1"/>
  <c r="R1757" i="1"/>
  <c r="Q1757" i="1"/>
  <c r="P1757" i="1"/>
  <c r="O1757" i="1"/>
  <c r="N1757" i="1"/>
  <c r="M1757" i="1"/>
  <c r="X1756" i="1"/>
  <c r="W1756" i="1"/>
  <c r="U1756" i="1"/>
  <c r="T1756" i="1"/>
  <c r="S1756" i="1"/>
  <c r="R1756" i="1"/>
  <c r="Q1756" i="1"/>
  <c r="P1756" i="1"/>
  <c r="O1756" i="1"/>
  <c r="N1756" i="1"/>
  <c r="M1756" i="1"/>
  <c r="X1755" i="1"/>
  <c r="W1755" i="1"/>
  <c r="U1755" i="1"/>
  <c r="T1755" i="1"/>
  <c r="S1755" i="1"/>
  <c r="R1755" i="1"/>
  <c r="Q1755" i="1"/>
  <c r="P1755" i="1"/>
  <c r="O1755" i="1"/>
  <c r="N1755" i="1"/>
  <c r="M1755" i="1"/>
  <c r="X1754" i="1"/>
  <c r="W1754" i="1"/>
  <c r="U1754" i="1"/>
  <c r="T1754" i="1"/>
  <c r="S1754" i="1"/>
  <c r="R1754" i="1"/>
  <c r="Q1754" i="1"/>
  <c r="P1754" i="1"/>
  <c r="O1754" i="1"/>
  <c r="N1754" i="1"/>
  <c r="M1754" i="1"/>
  <c r="X1753" i="1"/>
  <c r="W1753" i="1"/>
  <c r="U1753" i="1"/>
  <c r="T1753" i="1"/>
  <c r="S1753" i="1"/>
  <c r="R1753" i="1"/>
  <c r="Q1753" i="1"/>
  <c r="P1753" i="1"/>
  <c r="O1753" i="1"/>
  <c r="N1753" i="1"/>
  <c r="M1753" i="1"/>
  <c r="X1752" i="1"/>
  <c r="W1752" i="1"/>
  <c r="U1752" i="1"/>
  <c r="T1752" i="1"/>
  <c r="S1752" i="1"/>
  <c r="R1752" i="1"/>
  <c r="Q1752" i="1"/>
  <c r="P1752" i="1"/>
  <c r="O1752" i="1"/>
  <c r="N1752" i="1"/>
  <c r="M1752" i="1"/>
  <c r="X1751" i="1"/>
  <c r="W1751" i="1"/>
  <c r="U1751" i="1"/>
  <c r="T1751" i="1"/>
  <c r="S1751" i="1"/>
  <c r="R1751" i="1"/>
  <c r="Q1751" i="1"/>
  <c r="P1751" i="1"/>
  <c r="O1751" i="1"/>
  <c r="N1751" i="1"/>
  <c r="M1751" i="1"/>
  <c r="X1750" i="1"/>
  <c r="W1750" i="1"/>
  <c r="U1750" i="1"/>
  <c r="T1750" i="1"/>
  <c r="S1750" i="1"/>
  <c r="R1750" i="1"/>
  <c r="Q1750" i="1"/>
  <c r="P1750" i="1"/>
  <c r="O1750" i="1"/>
  <c r="N1750" i="1"/>
  <c r="M1750" i="1"/>
  <c r="X1749" i="1"/>
  <c r="W1749" i="1"/>
  <c r="U1749" i="1"/>
  <c r="T1749" i="1"/>
  <c r="S1749" i="1"/>
  <c r="R1749" i="1"/>
  <c r="Q1749" i="1"/>
  <c r="P1749" i="1"/>
  <c r="O1749" i="1"/>
  <c r="N1749" i="1"/>
  <c r="M1749" i="1"/>
  <c r="X1748" i="1"/>
  <c r="W1748" i="1"/>
  <c r="U1748" i="1"/>
  <c r="T1748" i="1"/>
  <c r="S1748" i="1"/>
  <c r="R1748" i="1"/>
  <c r="Q1748" i="1"/>
  <c r="P1748" i="1"/>
  <c r="O1748" i="1"/>
  <c r="N1748" i="1"/>
  <c r="M1748" i="1"/>
  <c r="X1747" i="1"/>
  <c r="W1747" i="1"/>
  <c r="U1747" i="1"/>
  <c r="T1747" i="1"/>
  <c r="S1747" i="1"/>
  <c r="R1747" i="1"/>
  <c r="Q1747" i="1"/>
  <c r="P1747" i="1"/>
  <c r="O1747" i="1"/>
  <c r="N1747" i="1"/>
  <c r="M1747" i="1"/>
  <c r="X1746" i="1"/>
  <c r="W1746" i="1"/>
  <c r="U1746" i="1"/>
  <c r="T1746" i="1"/>
  <c r="S1746" i="1"/>
  <c r="R1746" i="1"/>
  <c r="Q1746" i="1"/>
  <c r="P1746" i="1"/>
  <c r="O1746" i="1"/>
  <c r="N1746" i="1"/>
  <c r="M1746" i="1"/>
  <c r="X1745" i="1"/>
  <c r="W1745" i="1"/>
  <c r="U1745" i="1"/>
  <c r="T1745" i="1"/>
  <c r="S1745" i="1"/>
  <c r="R1745" i="1"/>
  <c r="Q1745" i="1"/>
  <c r="P1745" i="1"/>
  <c r="O1745" i="1"/>
  <c r="N1745" i="1"/>
  <c r="M1745" i="1"/>
  <c r="X1744" i="1"/>
  <c r="W1744" i="1"/>
  <c r="U1744" i="1"/>
  <c r="T1744" i="1"/>
  <c r="S1744" i="1"/>
  <c r="R1744" i="1"/>
  <c r="Q1744" i="1"/>
  <c r="P1744" i="1"/>
  <c r="O1744" i="1"/>
  <c r="N1744" i="1"/>
  <c r="M1744" i="1"/>
  <c r="X1743" i="1"/>
  <c r="W1743" i="1"/>
  <c r="U1743" i="1"/>
  <c r="T1743" i="1"/>
  <c r="S1743" i="1"/>
  <c r="R1743" i="1"/>
  <c r="Q1743" i="1"/>
  <c r="P1743" i="1"/>
  <c r="O1743" i="1"/>
  <c r="N1743" i="1"/>
  <c r="M1743" i="1"/>
  <c r="X1742" i="1"/>
  <c r="W1742" i="1"/>
  <c r="U1742" i="1"/>
  <c r="T1742" i="1"/>
  <c r="S1742" i="1"/>
  <c r="R1742" i="1"/>
  <c r="Q1742" i="1"/>
  <c r="P1742" i="1"/>
  <c r="O1742" i="1"/>
  <c r="N1742" i="1"/>
  <c r="M1742" i="1"/>
  <c r="X1741" i="1"/>
  <c r="W1741" i="1"/>
  <c r="U1741" i="1"/>
  <c r="T1741" i="1"/>
  <c r="S1741" i="1"/>
  <c r="R1741" i="1"/>
  <c r="Q1741" i="1"/>
  <c r="P1741" i="1"/>
  <c r="O1741" i="1"/>
  <c r="N1741" i="1"/>
  <c r="M1741" i="1"/>
  <c r="X1740" i="1"/>
  <c r="W1740" i="1"/>
  <c r="U1740" i="1"/>
  <c r="T1740" i="1"/>
  <c r="S1740" i="1"/>
  <c r="R1740" i="1"/>
  <c r="Q1740" i="1"/>
  <c r="P1740" i="1"/>
  <c r="O1740" i="1"/>
  <c r="N1740" i="1"/>
  <c r="M1740" i="1"/>
  <c r="X1739" i="1"/>
  <c r="W1739" i="1"/>
  <c r="U1739" i="1"/>
  <c r="T1739" i="1"/>
  <c r="S1739" i="1"/>
  <c r="R1739" i="1"/>
  <c r="Q1739" i="1"/>
  <c r="P1739" i="1"/>
  <c r="O1739" i="1"/>
  <c r="N1739" i="1"/>
  <c r="M1739" i="1"/>
  <c r="X1738" i="1"/>
  <c r="W1738" i="1"/>
  <c r="U1738" i="1"/>
  <c r="T1738" i="1"/>
  <c r="S1738" i="1"/>
  <c r="R1738" i="1"/>
  <c r="Q1738" i="1"/>
  <c r="P1738" i="1"/>
  <c r="O1738" i="1"/>
  <c r="N1738" i="1"/>
  <c r="M1738" i="1"/>
  <c r="X1737" i="1"/>
  <c r="W1737" i="1"/>
  <c r="U1737" i="1"/>
  <c r="T1737" i="1"/>
  <c r="S1737" i="1"/>
  <c r="R1737" i="1"/>
  <c r="Q1737" i="1"/>
  <c r="P1737" i="1"/>
  <c r="O1737" i="1"/>
  <c r="N1737" i="1"/>
  <c r="M1737" i="1"/>
  <c r="X1736" i="1"/>
  <c r="W1736" i="1"/>
  <c r="U1736" i="1"/>
  <c r="T1736" i="1"/>
  <c r="S1736" i="1"/>
  <c r="R1736" i="1"/>
  <c r="Q1736" i="1"/>
  <c r="P1736" i="1"/>
  <c r="O1736" i="1"/>
  <c r="N1736" i="1"/>
  <c r="M1736" i="1"/>
  <c r="X1735" i="1"/>
  <c r="W1735" i="1"/>
  <c r="U1735" i="1"/>
  <c r="T1735" i="1"/>
  <c r="S1735" i="1"/>
  <c r="R1735" i="1"/>
  <c r="Q1735" i="1"/>
  <c r="P1735" i="1"/>
  <c r="O1735" i="1"/>
  <c r="N1735" i="1"/>
  <c r="M1735" i="1"/>
  <c r="X1734" i="1"/>
  <c r="W1734" i="1"/>
  <c r="U1734" i="1"/>
  <c r="T1734" i="1"/>
  <c r="S1734" i="1"/>
  <c r="R1734" i="1"/>
  <c r="Q1734" i="1"/>
  <c r="P1734" i="1"/>
  <c r="O1734" i="1"/>
  <c r="N1734" i="1"/>
  <c r="M1734" i="1"/>
  <c r="X1733" i="1"/>
  <c r="W1733" i="1"/>
  <c r="U1733" i="1"/>
  <c r="T1733" i="1"/>
  <c r="S1733" i="1"/>
  <c r="R1733" i="1"/>
  <c r="Q1733" i="1"/>
  <c r="P1733" i="1"/>
  <c r="O1733" i="1"/>
  <c r="N1733" i="1"/>
  <c r="M1733" i="1"/>
  <c r="X1732" i="1"/>
  <c r="W1732" i="1"/>
  <c r="U1732" i="1"/>
  <c r="T1732" i="1"/>
  <c r="S1732" i="1"/>
  <c r="R1732" i="1"/>
  <c r="Q1732" i="1"/>
  <c r="P1732" i="1"/>
  <c r="O1732" i="1"/>
  <c r="N1732" i="1"/>
  <c r="M1732" i="1"/>
  <c r="X1731" i="1"/>
  <c r="W1731" i="1"/>
  <c r="U1731" i="1"/>
  <c r="T1731" i="1"/>
  <c r="S1731" i="1"/>
  <c r="R1731" i="1"/>
  <c r="Q1731" i="1"/>
  <c r="P1731" i="1"/>
  <c r="O1731" i="1"/>
  <c r="N1731" i="1"/>
  <c r="M1731" i="1"/>
  <c r="X1730" i="1"/>
  <c r="W1730" i="1"/>
  <c r="U1730" i="1"/>
  <c r="T1730" i="1"/>
  <c r="S1730" i="1"/>
  <c r="R1730" i="1"/>
  <c r="Q1730" i="1"/>
  <c r="P1730" i="1"/>
  <c r="O1730" i="1"/>
  <c r="N1730" i="1"/>
  <c r="M1730" i="1"/>
  <c r="X1729" i="1"/>
  <c r="W1729" i="1"/>
  <c r="U1729" i="1"/>
  <c r="T1729" i="1"/>
  <c r="S1729" i="1"/>
  <c r="R1729" i="1"/>
  <c r="Q1729" i="1"/>
  <c r="P1729" i="1"/>
  <c r="O1729" i="1"/>
  <c r="N1729" i="1"/>
  <c r="M1729" i="1"/>
  <c r="X1728" i="1"/>
  <c r="W1728" i="1"/>
  <c r="U1728" i="1"/>
  <c r="T1728" i="1"/>
  <c r="S1728" i="1"/>
  <c r="R1728" i="1"/>
  <c r="Q1728" i="1"/>
  <c r="P1728" i="1"/>
  <c r="O1728" i="1"/>
  <c r="N1728" i="1"/>
  <c r="M1728" i="1"/>
  <c r="X1727" i="1"/>
  <c r="W1727" i="1"/>
  <c r="U1727" i="1"/>
  <c r="T1727" i="1"/>
  <c r="S1727" i="1"/>
  <c r="R1727" i="1"/>
  <c r="Q1727" i="1"/>
  <c r="P1727" i="1"/>
  <c r="O1727" i="1"/>
  <c r="N1727" i="1"/>
  <c r="M1727" i="1"/>
  <c r="X1726" i="1"/>
  <c r="W1726" i="1"/>
  <c r="U1726" i="1"/>
  <c r="T1726" i="1"/>
  <c r="S1726" i="1"/>
  <c r="R1726" i="1"/>
  <c r="Q1726" i="1"/>
  <c r="P1726" i="1"/>
  <c r="O1726" i="1"/>
  <c r="N1726" i="1"/>
  <c r="M1726" i="1"/>
  <c r="X1725" i="1"/>
  <c r="W1725" i="1"/>
  <c r="U1725" i="1"/>
  <c r="T1725" i="1"/>
  <c r="S1725" i="1"/>
  <c r="R1725" i="1"/>
  <c r="Q1725" i="1"/>
  <c r="P1725" i="1"/>
  <c r="O1725" i="1"/>
  <c r="N1725" i="1"/>
  <c r="M1725" i="1"/>
  <c r="X1724" i="1"/>
  <c r="W1724" i="1"/>
  <c r="U1724" i="1"/>
  <c r="T1724" i="1"/>
  <c r="S1724" i="1"/>
  <c r="R1724" i="1"/>
  <c r="Q1724" i="1"/>
  <c r="P1724" i="1"/>
  <c r="O1724" i="1"/>
  <c r="N1724" i="1"/>
  <c r="M1724" i="1"/>
  <c r="X1723" i="1"/>
  <c r="W1723" i="1"/>
  <c r="U1723" i="1"/>
  <c r="T1723" i="1"/>
  <c r="S1723" i="1"/>
  <c r="R1723" i="1"/>
  <c r="Q1723" i="1"/>
  <c r="P1723" i="1"/>
  <c r="O1723" i="1"/>
  <c r="N1723" i="1"/>
  <c r="M1723" i="1"/>
  <c r="X1722" i="1"/>
  <c r="W1722" i="1"/>
  <c r="U1722" i="1"/>
  <c r="T1722" i="1"/>
  <c r="S1722" i="1"/>
  <c r="R1722" i="1"/>
  <c r="Q1722" i="1"/>
  <c r="P1722" i="1"/>
  <c r="O1722" i="1"/>
  <c r="N1722" i="1"/>
  <c r="M1722" i="1"/>
  <c r="X1721" i="1"/>
  <c r="W1721" i="1"/>
  <c r="U1721" i="1"/>
  <c r="T1721" i="1"/>
  <c r="S1721" i="1"/>
  <c r="R1721" i="1"/>
  <c r="Q1721" i="1"/>
  <c r="P1721" i="1"/>
  <c r="O1721" i="1"/>
  <c r="N1721" i="1"/>
  <c r="M1721" i="1"/>
  <c r="X1720" i="1"/>
  <c r="W1720" i="1"/>
  <c r="U1720" i="1"/>
  <c r="T1720" i="1"/>
  <c r="S1720" i="1"/>
  <c r="R1720" i="1"/>
  <c r="Q1720" i="1"/>
  <c r="P1720" i="1"/>
  <c r="O1720" i="1"/>
  <c r="N1720" i="1"/>
  <c r="M1720" i="1"/>
  <c r="X1719" i="1"/>
  <c r="W1719" i="1"/>
  <c r="U1719" i="1"/>
  <c r="T1719" i="1"/>
  <c r="S1719" i="1"/>
  <c r="R1719" i="1"/>
  <c r="Q1719" i="1"/>
  <c r="P1719" i="1"/>
  <c r="O1719" i="1"/>
  <c r="N1719" i="1"/>
  <c r="M1719" i="1"/>
  <c r="X1718" i="1"/>
  <c r="W1718" i="1"/>
  <c r="U1718" i="1"/>
  <c r="T1718" i="1"/>
  <c r="S1718" i="1"/>
  <c r="R1718" i="1"/>
  <c r="Q1718" i="1"/>
  <c r="P1718" i="1"/>
  <c r="O1718" i="1"/>
  <c r="N1718" i="1"/>
  <c r="M1718" i="1"/>
  <c r="X1717" i="1"/>
  <c r="W1717" i="1"/>
  <c r="U1717" i="1"/>
  <c r="T1717" i="1"/>
  <c r="S1717" i="1"/>
  <c r="R1717" i="1"/>
  <c r="Q1717" i="1"/>
  <c r="P1717" i="1"/>
  <c r="O1717" i="1"/>
  <c r="N1717" i="1"/>
  <c r="M1717" i="1"/>
  <c r="X1716" i="1"/>
  <c r="W1716" i="1"/>
  <c r="U1716" i="1"/>
  <c r="T1716" i="1"/>
  <c r="S1716" i="1"/>
  <c r="R1716" i="1"/>
  <c r="Q1716" i="1"/>
  <c r="P1716" i="1"/>
  <c r="O1716" i="1"/>
  <c r="N1716" i="1"/>
  <c r="M1716" i="1"/>
  <c r="X1715" i="1"/>
  <c r="W1715" i="1"/>
  <c r="U1715" i="1"/>
  <c r="T1715" i="1"/>
  <c r="S1715" i="1"/>
  <c r="R1715" i="1"/>
  <c r="Q1715" i="1"/>
  <c r="P1715" i="1"/>
  <c r="O1715" i="1"/>
  <c r="N1715" i="1"/>
  <c r="M1715" i="1"/>
  <c r="X1714" i="1"/>
  <c r="W1714" i="1"/>
  <c r="U1714" i="1"/>
  <c r="T1714" i="1"/>
  <c r="S1714" i="1"/>
  <c r="R1714" i="1"/>
  <c r="Q1714" i="1"/>
  <c r="P1714" i="1"/>
  <c r="O1714" i="1"/>
  <c r="N1714" i="1"/>
  <c r="M1714" i="1"/>
  <c r="X1713" i="1"/>
  <c r="W1713" i="1"/>
  <c r="U1713" i="1"/>
  <c r="T1713" i="1"/>
  <c r="S1713" i="1"/>
  <c r="R1713" i="1"/>
  <c r="Q1713" i="1"/>
  <c r="P1713" i="1"/>
  <c r="O1713" i="1"/>
  <c r="N1713" i="1"/>
  <c r="M1713" i="1"/>
  <c r="X1712" i="1"/>
  <c r="W1712" i="1"/>
  <c r="U1712" i="1"/>
  <c r="T1712" i="1"/>
  <c r="S1712" i="1"/>
  <c r="R1712" i="1"/>
  <c r="Q1712" i="1"/>
  <c r="P1712" i="1"/>
  <c r="O1712" i="1"/>
  <c r="N1712" i="1"/>
  <c r="M1712" i="1"/>
  <c r="X1711" i="1"/>
  <c r="W1711" i="1"/>
  <c r="U1711" i="1"/>
  <c r="T1711" i="1"/>
  <c r="S1711" i="1"/>
  <c r="R1711" i="1"/>
  <c r="Q1711" i="1"/>
  <c r="P1711" i="1"/>
  <c r="O1711" i="1"/>
  <c r="N1711" i="1"/>
  <c r="M1711" i="1"/>
  <c r="X1710" i="1"/>
  <c r="W1710" i="1"/>
  <c r="U1710" i="1"/>
  <c r="T1710" i="1"/>
  <c r="S1710" i="1"/>
  <c r="R1710" i="1"/>
  <c r="Q1710" i="1"/>
  <c r="P1710" i="1"/>
  <c r="O1710" i="1"/>
  <c r="N1710" i="1"/>
  <c r="M1710" i="1"/>
  <c r="X1709" i="1"/>
  <c r="W1709" i="1"/>
  <c r="U1709" i="1"/>
  <c r="T1709" i="1"/>
  <c r="S1709" i="1"/>
  <c r="R1709" i="1"/>
  <c r="Q1709" i="1"/>
  <c r="P1709" i="1"/>
  <c r="O1709" i="1"/>
  <c r="N1709" i="1"/>
  <c r="M1709" i="1"/>
  <c r="X1708" i="1"/>
  <c r="W1708" i="1"/>
  <c r="U1708" i="1"/>
  <c r="T1708" i="1"/>
  <c r="S1708" i="1"/>
  <c r="R1708" i="1"/>
  <c r="Q1708" i="1"/>
  <c r="P1708" i="1"/>
  <c r="O1708" i="1"/>
  <c r="N1708" i="1"/>
  <c r="M1708" i="1"/>
  <c r="X1707" i="1"/>
  <c r="W1707" i="1"/>
  <c r="U1707" i="1"/>
  <c r="T1707" i="1"/>
  <c r="S1707" i="1"/>
  <c r="R1707" i="1"/>
  <c r="Q1707" i="1"/>
  <c r="P1707" i="1"/>
  <c r="O1707" i="1"/>
  <c r="N1707" i="1"/>
  <c r="M1707" i="1"/>
  <c r="X1706" i="1"/>
  <c r="W1706" i="1"/>
  <c r="U1706" i="1"/>
  <c r="T1706" i="1"/>
  <c r="S1706" i="1"/>
  <c r="R1706" i="1"/>
  <c r="Q1706" i="1"/>
  <c r="P1706" i="1"/>
  <c r="O1706" i="1"/>
  <c r="N1706" i="1"/>
  <c r="M1706" i="1"/>
  <c r="X1705" i="1"/>
  <c r="W1705" i="1"/>
  <c r="U1705" i="1"/>
  <c r="T1705" i="1"/>
  <c r="S1705" i="1"/>
  <c r="R1705" i="1"/>
  <c r="Q1705" i="1"/>
  <c r="P1705" i="1"/>
  <c r="O1705" i="1"/>
  <c r="N1705" i="1"/>
  <c r="M1705" i="1"/>
  <c r="X1704" i="1"/>
  <c r="W1704" i="1"/>
  <c r="U1704" i="1"/>
  <c r="T1704" i="1"/>
  <c r="S1704" i="1"/>
  <c r="R1704" i="1"/>
  <c r="Q1704" i="1"/>
  <c r="P1704" i="1"/>
  <c r="O1704" i="1"/>
  <c r="N1704" i="1"/>
  <c r="M1704" i="1"/>
  <c r="X1703" i="1"/>
  <c r="W1703" i="1"/>
  <c r="U1703" i="1"/>
  <c r="T1703" i="1"/>
  <c r="S1703" i="1"/>
  <c r="R1703" i="1"/>
  <c r="Q1703" i="1"/>
  <c r="P1703" i="1"/>
  <c r="O1703" i="1"/>
  <c r="N1703" i="1"/>
  <c r="M1703" i="1"/>
  <c r="X1702" i="1"/>
  <c r="W1702" i="1"/>
  <c r="U1702" i="1"/>
  <c r="T1702" i="1"/>
  <c r="S1702" i="1"/>
  <c r="R1702" i="1"/>
  <c r="Q1702" i="1"/>
  <c r="P1702" i="1"/>
  <c r="O1702" i="1"/>
  <c r="N1702" i="1"/>
  <c r="M1702" i="1"/>
  <c r="X1701" i="1"/>
  <c r="W1701" i="1"/>
  <c r="U1701" i="1"/>
  <c r="T1701" i="1"/>
  <c r="S1701" i="1"/>
  <c r="R1701" i="1"/>
  <c r="Q1701" i="1"/>
  <c r="P1701" i="1"/>
  <c r="O1701" i="1"/>
  <c r="N1701" i="1"/>
  <c r="M1701" i="1"/>
  <c r="X1700" i="1"/>
  <c r="W1700" i="1"/>
  <c r="U1700" i="1"/>
  <c r="T1700" i="1"/>
  <c r="S1700" i="1"/>
  <c r="R1700" i="1"/>
  <c r="Q1700" i="1"/>
  <c r="P1700" i="1"/>
  <c r="O1700" i="1"/>
  <c r="N1700" i="1"/>
  <c r="M1700" i="1"/>
  <c r="X1699" i="1"/>
  <c r="W1699" i="1"/>
  <c r="U1699" i="1"/>
  <c r="T1699" i="1"/>
  <c r="S1699" i="1"/>
  <c r="R1699" i="1"/>
  <c r="Q1699" i="1"/>
  <c r="P1699" i="1"/>
  <c r="O1699" i="1"/>
  <c r="N1699" i="1"/>
  <c r="M1699" i="1"/>
  <c r="X1698" i="1"/>
  <c r="W1698" i="1"/>
  <c r="U1698" i="1"/>
  <c r="T1698" i="1"/>
  <c r="S1698" i="1"/>
  <c r="R1698" i="1"/>
  <c r="Q1698" i="1"/>
  <c r="P1698" i="1"/>
  <c r="O1698" i="1"/>
  <c r="N1698" i="1"/>
  <c r="M1698" i="1"/>
  <c r="X1697" i="1"/>
  <c r="W1697" i="1"/>
  <c r="U1697" i="1"/>
  <c r="T1697" i="1"/>
  <c r="S1697" i="1"/>
  <c r="R1697" i="1"/>
  <c r="Q1697" i="1"/>
  <c r="P1697" i="1"/>
  <c r="O1697" i="1"/>
  <c r="N1697" i="1"/>
  <c r="M1697" i="1"/>
  <c r="X1696" i="1"/>
  <c r="W1696" i="1"/>
  <c r="U1696" i="1"/>
  <c r="T1696" i="1"/>
  <c r="S1696" i="1"/>
  <c r="R1696" i="1"/>
  <c r="Q1696" i="1"/>
  <c r="P1696" i="1"/>
  <c r="O1696" i="1"/>
  <c r="N1696" i="1"/>
  <c r="M1696" i="1"/>
  <c r="X1695" i="1"/>
  <c r="W1695" i="1"/>
  <c r="U1695" i="1"/>
  <c r="T1695" i="1"/>
  <c r="S1695" i="1"/>
  <c r="R1695" i="1"/>
  <c r="Q1695" i="1"/>
  <c r="P1695" i="1"/>
  <c r="O1695" i="1"/>
  <c r="N1695" i="1"/>
  <c r="M1695" i="1"/>
  <c r="X1694" i="1"/>
  <c r="W1694" i="1"/>
  <c r="U1694" i="1"/>
  <c r="T1694" i="1"/>
  <c r="S1694" i="1"/>
  <c r="R1694" i="1"/>
  <c r="Q1694" i="1"/>
  <c r="P1694" i="1"/>
  <c r="O1694" i="1"/>
  <c r="N1694" i="1"/>
  <c r="M1694" i="1"/>
  <c r="X1693" i="1"/>
  <c r="W1693" i="1"/>
  <c r="U1693" i="1"/>
  <c r="T1693" i="1"/>
  <c r="S1693" i="1"/>
  <c r="R1693" i="1"/>
  <c r="Q1693" i="1"/>
  <c r="P1693" i="1"/>
  <c r="O1693" i="1"/>
  <c r="N1693" i="1"/>
  <c r="M1693" i="1"/>
  <c r="X1692" i="1"/>
  <c r="W1692" i="1"/>
  <c r="U1692" i="1"/>
  <c r="T1692" i="1"/>
  <c r="S1692" i="1"/>
  <c r="R1692" i="1"/>
  <c r="Q1692" i="1"/>
  <c r="P1692" i="1"/>
  <c r="O1692" i="1"/>
  <c r="N1692" i="1"/>
  <c r="M1692" i="1"/>
  <c r="X1691" i="1"/>
  <c r="W1691" i="1"/>
  <c r="U1691" i="1"/>
  <c r="T1691" i="1"/>
  <c r="S1691" i="1"/>
  <c r="R1691" i="1"/>
  <c r="Q1691" i="1"/>
  <c r="P1691" i="1"/>
  <c r="O1691" i="1"/>
  <c r="N1691" i="1"/>
  <c r="M1691" i="1"/>
  <c r="X1690" i="1"/>
  <c r="W1690" i="1"/>
  <c r="U1690" i="1"/>
  <c r="T1690" i="1"/>
  <c r="S1690" i="1"/>
  <c r="R1690" i="1"/>
  <c r="Q1690" i="1"/>
  <c r="P1690" i="1"/>
  <c r="O1690" i="1"/>
  <c r="N1690" i="1"/>
  <c r="M1690" i="1"/>
  <c r="X1689" i="1"/>
  <c r="W1689" i="1"/>
  <c r="U1689" i="1"/>
  <c r="T1689" i="1"/>
  <c r="S1689" i="1"/>
  <c r="R1689" i="1"/>
  <c r="Q1689" i="1"/>
  <c r="P1689" i="1"/>
  <c r="O1689" i="1"/>
  <c r="N1689" i="1"/>
  <c r="M1689" i="1"/>
  <c r="X1688" i="1"/>
  <c r="W1688" i="1"/>
  <c r="U1688" i="1"/>
  <c r="T1688" i="1"/>
  <c r="S1688" i="1"/>
  <c r="R1688" i="1"/>
  <c r="Q1688" i="1"/>
  <c r="P1688" i="1"/>
  <c r="O1688" i="1"/>
  <c r="N1688" i="1"/>
  <c r="M1688" i="1"/>
  <c r="X1687" i="1"/>
  <c r="W1687" i="1"/>
  <c r="U1687" i="1"/>
  <c r="T1687" i="1"/>
  <c r="S1687" i="1"/>
  <c r="R1687" i="1"/>
  <c r="Q1687" i="1"/>
  <c r="P1687" i="1"/>
  <c r="O1687" i="1"/>
  <c r="N1687" i="1"/>
  <c r="M1687" i="1"/>
  <c r="X1686" i="1"/>
  <c r="W1686" i="1"/>
  <c r="U1686" i="1"/>
  <c r="T1686" i="1"/>
  <c r="S1686" i="1"/>
  <c r="R1686" i="1"/>
  <c r="Q1686" i="1"/>
  <c r="P1686" i="1"/>
  <c r="O1686" i="1"/>
  <c r="N1686" i="1"/>
  <c r="M1686" i="1"/>
  <c r="X1685" i="1"/>
  <c r="W1685" i="1"/>
  <c r="U1685" i="1"/>
  <c r="T1685" i="1"/>
  <c r="S1685" i="1"/>
  <c r="R1685" i="1"/>
  <c r="Q1685" i="1"/>
  <c r="P1685" i="1"/>
  <c r="O1685" i="1"/>
  <c r="N1685" i="1"/>
  <c r="M1685" i="1"/>
  <c r="X1684" i="1"/>
  <c r="W1684" i="1"/>
  <c r="U1684" i="1"/>
  <c r="T1684" i="1"/>
  <c r="S1684" i="1"/>
  <c r="R1684" i="1"/>
  <c r="Q1684" i="1"/>
  <c r="P1684" i="1"/>
  <c r="O1684" i="1"/>
  <c r="N1684" i="1"/>
  <c r="M1684" i="1"/>
  <c r="X1683" i="1"/>
  <c r="W1683" i="1"/>
  <c r="U1683" i="1"/>
  <c r="T1683" i="1"/>
  <c r="S1683" i="1"/>
  <c r="R1683" i="1"/>
  <c r="Q1683" i="1"/>
  <c r="P1683" i="1"/>
  <c r="O1683" i="1"/>
  <c r="N1683" i="1"/>
  <c r="M1683" i="1"/>
  <c r="X1682" i="1"/>
  <c r="W1682" i="1"/>
  <c r="U1682" i="1"/>
  <c r="T1682" i="1"/>
  <c r="S1682" i="1"/>
  <c r="R1682" i="1"/>
  <c r="Q1682" i="1"/>
  <c r="P1682" i="1"/>
  <c r="O1682" i="1"/>
  <c r="N1682" i="1"/>
  <c r="M1682" i="1"/>
  <c r="X1681" i="1"/>
  <c r="W1681" i="1"/>
  <c r="U1681" i="1"/>
  <c r="T1681" i="1"/>
  <c r="S1681" i="1"/>
  <c r="R1681" i="1"/>
  <c r="Q1681" i="1"/>
  <c r="P1681" i="1"/>
  <c r="O1681" i="1"/>
  <c r="N1681" i="1"/>
  <c r="M1681" i="1"/>
  <c r="X1680" i="1"/>
  <c r="W1680" i="1"/>
  <c r="U1680" i="1"/>
  <c r="T1680" i="1"/>
  <c r="S1680" i="1"/>
  <c r="R1680" i="1"/>
  <c r="Q1680" i="1"/>
  <c r="P1680" i="1"/>
  <c r="O1680" i="1"/>
  <c r="N1680" i="1"/>
  <c r="M1680" i="1"/>
  <c r="X1679" i="1"/>
  <c r="W1679" i="1"/>
  <c r="U1679" i="1"/>
  <c r="T1679" i="1"/>
  <c r="S1679" i="1"/>
  <c r="R1679" i="1"/>
  <c r="Q1679" i="1"/>
  <c r="P1679" i="1"/>
  <c r="O1679" i="1"/>
  <c r="N1679" i="1"/>
  <c r="M1679" i="1"/>
  <c r="X1678" i="1"/>
  <c r="W1678" i="1"/>
  <c r="U1678" i="1"/>
  <c r="T1678" i="1"/>
  <c r="S1678" i="1"/>
  <c r="R1678" i="1"/>
  <c r="Q1678" i="1"/>
  <c r="P1678" i="1"/>
  <c r="O1678" i="1"/>
  <c r="N1678" i="1"/>
  <c r="M1678" i="1"/>
  <c r="X1677" i="1"/>
  <c r="W1677" i="1"/>
  <c r="U1677" i="1"/>
  <c r="T1677" i="1"/>
  <c r="S1677" i="1"/>
  <c r="R1677" i="1"/>
  <c r="Q1677" i="1"/>
  <c r="P1677" i="1"/>
  <c r="O1677" i="1"/>
  <c r="N1677" i="1"/>
  <c r="M1677" i="1"/>
  <c r="X1676" i="1"/>
  <c r="W1676" i="1"/>
  <c r="U1676" i="1"/>
  <c r="T1676" i="1"/>
  <c r="S1676" i="1"/>
  <c r="R1676" i="1"/>
  <c r="Q1676" i="1"/>
  <c r="P1676" i="1"/>
  <c r="O1676" i="1"/>
  <c r="N1676" i="1"/>
  <c r="M1676" i="1"/>
  <c r="X1675" i="1"/>
  <c r="W1675" i="1"/>
  <c r="U1675" i="1"/>
  <c r="T1675" i="1"/>
  <c r="S1675" i="1"/>
  <c r="R1675" i="1"/>
  <c r="Q1675" i="1"/>
  <c r="P1675" i="1"/>
  <c r="O1675" i="1"/>
  <c r="N1675" i="1"/>
  <c r="M1675" i="1"/>
  <c r="X1674" i="1"/>
  <c r="W1674" i="1"/>
  <c r="U1674" i="1"/>
  <c r="T1674" i="1"/>
  <c r="S1674" i="1"/>
  <c r="R1674" i="1"/>
  <c r="Q1674" i="1"/>
  <c r="P1674" i="1"/>
  <c r="O1674" i="1"/>
  <c r="N1674" i="1"/>
  <c r="M1674" i="1"/>
  <c r="X1673" i="1"/>
  <c r="W1673" i="1"/>
  <c r="U1673" i="1"/>
  <c r="T1673" i="1"/>
  <c r="S1673" i="1"/>
  <c r="R1673" i="1"/>
  <c r="Q1673" i="1"/>
  <c r="P1673" i="1"/>
  <c r="O1673" i="1"/>
  <c r="N1673" i="1"/>
  <c r="M1673" i="1"/>
  <c r="X1672" i="1"/>
  <c r="W1672" i="1"/>
  <c r="U1672" i="1"/>
  <c r="T1672" i="1"/>
  <c r="S1672" i="1"/>
  <c r="R1672" i="1"/>
  <c r="Q1672" i="1"/>
  <c r="P1672" i="1"/>
  <c r="O1672" i="1"/>
  <c r="N1672" i="1"/>
  <c r="M1672" i="1"/>
  <c r="X1671" i="1"/>
  <c r="W1671" i="1"/>
  <c r="U1671" i="1"/>
  <c r="T1671" i="1"/>
  <c r="S1671" i="1"/>
  <c r="R1671" i="1"/>
  <c r="Q1671" i="1"/>
  <c r="P1671" i="1"/>
  <c r="O1671" i="1"/>
  <c r="N1671" i="1"/>
  <c r="M1671" i="1"/>
  <c r="X1670" i="1"/>
  <c r="W1670" i="1"/>
  <c r="U1670" i="1"/>
  <c r="T1670" i="1"/>
  <c r="S1670" i="1"/>
  <c r="R1670" i="1"/>
  <c r="Q1670" i="1"/>
  <c r="P1670" i="1"/>
  <c r="O1670" i="1"/>
  <c r="N1670" i="1"/>
  <c r="M1670" i="1"/>
  <c r="X1669" i="1"/>
  <c r="W1669" i="1"/>
  <c r="U1669" i="1"/>
  <c r="T1669" i="1"/>
  <c r="S1669" i="1"/>
  <c r="R1669" i="1"/>
  <c r="Q1669" i="1"/>
  <c r="P1669" i="1"/>
  <c r="O1669" i="1"/>
  <c r="N1669" i="1"/>
  <c r="M1669" i="1"/>
  <c r="X1668" i="1"/>
  <c r="W1668" i="1"/>
  <c r="U1668" i="1"/>
  <c r="T1668" i="1"/>
  <c r="S1668" i="1"/>
  <c r="R1668" i="1"/>
  <c r="Q1668" i="1"/>
  <c r="P1668" i="1"/>
  <c r="O1668" i="1"/>
  <c r="N1668" i="1"/>
  <c r="M1668" i="1"/>
  <c r="X1667" i="1"/>
  <c r="W1667" i="1"/>
  <c r="U1667" i="1"/>
  <c r="T1667" i="1"/>
  <c r="S1667" i="1"/>
  <c r="R1667" i="1"/>
  <c r="Q1667" i="1"/>
  <c r="P1667" i="1"/>
  <c r="O1667" i="1"/>
  <c r="N1667" i="1"/>
  <c r="M1667" i="1"/>
  <c r="X1666" i="1"/>
  <c r="W1666" i="1"/>
  <c r="U1666" i="1"/>
  <c r="T1666" i="1"/>
  <c r="S1666" i="1"/>
  <c r="R1666" i="1"/>
  <c r="Q1666" i="1"/>
  <c r="P1666" i="1"/>
  <c r="O1666" i="1"/>
  <c r="N1666" i="1"/>
  <c r="M1666" i="1"/>
  <c r="X1665" i="1"/>
  <c r="W1665" i="1"/>
  <c r="U1665" i="1"/>
  <c r="T1665" i="1"/>
  <c r="S1665" i="1"/>
  <c r="R1665" i="1"/>
  <c r="Q1665" i="1"/>
  <c r="P1665" i="1"/>
  <c r="O1665" i="1"/>
  <c r="N1665" i="1"/>
  <c r="M1665" i="1"/>
  <c r="X1664" i="1"/>
  <c r="W1664" i="1"/>
  <c r="U1664" i="1"/>
  <c r="T1664" i="1"/>
  <c r="S1664" i="1"/>
  <c r="R1664" i="1"/>
  <c r="Q1664" i="1"/>
  <c r="P1664" i="1"/>
  <c r="O1664" i="1"/>
  <c r="N1664" i="1"/>
  <c r="M1664" i="1"/>
  <c r="X1663" i="1"/>
  <c r="W1663" i="1"/>
  <c r="U1663" i="1"/>
  <c r="T1663" i="1"/>
  <c r="S1663" i="1"/>
  <c r="R1663" i="1"/>
  <c r="Q1663" i="1"/>
  <c r="P1663" i="1"/>
  <c r="O1663" i="1"/>
  <c r="N1663" i="1"/>
  <c r="M1663" i="1"/>
  <c r="X1662" i="1"/>
  <c r="W1662" i="1"/>
  <c r="U1662" i="1"/>
  <c r="T1662" i="1"/>
  <c r="S1662" i="1"/>
  <c r="R1662" i="1"/>
  <c r="Q1662" i="1"/>
  <c r="P1662" i="1"/>
  <c r="O1662" i="1"/>
  <c r="N1662" i="1"/>
  <c r="M1662" i="1"/>
  <c r="X1661" i="1"/>
  <c r="W1661" i="1"/>
  <c r="U1661" i="1"/>
  <c r="T1661" i="1"/>
  <c r="S1661" i="1"/>
  <c r="R1661" i="1"/>
  <c r="Q1661" i="1"/>
  <c r="P1661" i="1"/>
  <c r="O1661" i="1"/>
  <c r="N1661" i="1"/>
  <c r="M1661" i="1"/>
  <c r="X1660" i="1"/>
  <c r="W1660" i="1"/>
  <c r="U1660" i="1"/>
  <c r="T1660" i="1"/>
  <c r="S1660" i="1"/>
  <c r="R1660" i="1"/>
  <c r="Q1660" i="1"/>
  <c r="P1660" i="1"/>
  <c r="O1660" i="1"/>
  <c r="N1660" i="1"/>
  <c r="M1660" i="1"/>
  <c r="X1659" i="1"/>
  <c r="W1659" i="1"/>
  <c r="U1659" i="1"/>
  <c r="T1659" i="1"/>
  <c r="S1659" i="1"/>
  <c r="R1659" i="1"/>
  <c r="Q1659" i="1"/>
  <c r="P1659" i="1"/>
  <c r="O1659" i="1"/>
  <c r="N1659" i="1"/>
  <c r="M1659" i="1"/>
  <c r="X1658" i="1"/>
  <c r="W1658" i="1"/>
  <c r="U1658" i="1"/>
  <c r="T1658" i="1"/>
  <c r="S1658" i="1"/>
  <c r="R1658" i="1"/>
  <c r="Q1658" i="1"/>
  <c r="P1658" i="1"/>
  <c r="O1658" i="1"/>
  <c r="N1658" i="1"/>
  <c r="M1658" i="1"/>
  <c r="X1657" i="1"/>
  <c r="W1657" i="1"/>
  <c r="U1657" i="1"/>
  <c r="T1657" i="1"/>
  <c r="S1657" i="1"/>
  <c r="R1657" i="1"/>
  <c r="Q1657" i="1"/>
  <c r="P1657" i="1"/>
  <c r="O1657" i="1"/>
  <c r="N1657" i="1"/>
  <c r="M1657" i="1"/>
  <c r="X1656" i="1"/>
  <c r="W1656" i="1"/>
  <c r="U1656" i="1"/>
  <c r="T1656" i="1"/>
  <c r="S1656" i="1"/>
  <c r="R1656" i="1"/>
  <c r="Q1656" i="1"/>
  <c r="P1656" i="1"/>
  <c r="O1656" i="1"/>
  <c r="N1656" i="1"/>
  <c r="M1656" i="1"/>
  <c r="X1655" i="1"/>
  <c r="W1655" i="1"/>
  <c r="U1655" i="1"/>
  <c r="T1655" i="1"/>
  <c r="S1655" i="1"/>
  <c r="R1655" i="1"/>
  <c r="Q1655" i="1"/>
  <c r="P1655" i="1"/>
  <c r="O1655" i="1"/>
  <c r="N1655" i="1"/>
  <c r="M1655" i="1"/>
  <c r="X1654" i="1"/>
  <c r="W1654" i="1"/>
  <c r="U1654" i="1"/>
  <c r="T1654" i="1"/>
  <c r="S1654" i="1"/>
  <c r="R1654" i="1"/>
  <c r="Q1654" i="1"/>
  <c r="P1654" i="1"/>
  <c r="O1654" i="1"/>
  <c r="N1654" i="1"/>
  <c r="M1654" i="1"/>
  <c r="X1653" i="1"/>
  <c r="W1653" i="1"/>
  <c r="U1653" i="1"/>
  <c r="T1653" i="1"/>
  <c r="S1653" i="1"/>
  <c r="R1653" i="1"/>
  <c r="Q1653" i="1"/>
  <c r="P1653" i="1"/>
  <c r="O1653" i="1"/>
  <c r="N1653" i="1"/>
  <c r="M1653" i="1"/>
  <c r="X1652" i="1"/>
  <c r="W1652" i="1"/>
  <c r="U1652" i="1"/>
  <c r="T1652" i="1"/>
  <c r="S1652" i="1"/>
  <c r="R1652" i="1"/>
  <c r="Q1652" i="1"/>
  <c r="P1652" i="1"/>
  <c r="O1652" i="1"/>
  <c r="N1652" i="1"/>
  <c r="M1652" i="1"/>
  <c r="X1651" i="1"/>
  <c r="W1651" i="1"/>
  <c r="U1651" i="1"/>
  <c r="T1651" i="1"/>
  <c r="S1651" i="1"/>
  <c r="R1651" i="1"/>
  <c r="Q1651" i="1"/>
  <c r="P1651" i="1"/>
  <c r="O1651" i="1"/>
  <c r="N1651" i="1"/>
  <c r="M1651" i="1"/>
  <c r="X1650" i="1"/>
  <c r="W1650" i="1"/>
  <c r="U1650" i="1"/>
  <c r="T1650" i="1"/>
  <c r="S1650" i="1"/>
  <c r="R1650" i="1"/>
  <c r="Q1650" i="1"/>
  <c r="P1650" i="1"/>
  <c r="O1650" i="1"/>
  <c r="N1650" i="1"/>
  <c r="M1650" i="1"/>
  <c r="X1649" i="1"/>
  <c r="W1649" i="1"/>
  <c r="U1649" i="1"/>
  <c r="T1649" i="1"/>
  <c r="S1649" i="1"/>
  <c r="R1649" i="1"/>
  <c r="Q1649" i="1"/>
  <c r="P1649" i="1"/>
  <c r="O1649" i="1"/>
  <c r="N1649" i="1"/>
  <c r="M1649" i="1"/>
  <c r="X1648" i="1"/>
  <c r="W1648" i="1"/>
  <c r="U1648" i="1"/>
  <c r="T1648" i="1"/>
  <c r="S1648" i="1"/>
  <c r="R1648" i="1"/>
  <c r="Q1648" i="1"/>
  <c r="P1648" i="1"/>
  <c r="O1648" i="1"/>
  <c r="N1648" i="1"/>
  <c r="M1648" i="1"/>
  <c r="X1647" i="1"/>
  <c r="W1647" i="1"/>
  <c r="U1647" i="1"/>
  <c r="T1647" i="1"/>
  <c r="S1647" i="1"/>
  <c r="R1647" i="1"/>
  <c r="Q1647" i="1"/>
  <c r="P1647" i="1"/>
  <c r="O1647" i="1"/>
  <c r="N1647" i="1"/>
  <c r="M1647" i="1"/>
  <c r="X1646" i="1"/>
  <c r="W1646" i="1"/>
  <c r="U1646" i="1"/>
  <c r="T1646" i="1"/>
  <c r="S1646" i="1"/>
  <c r="R1646" i="1"/>
  <c r="Q1646" i="1"/>
  <c r="P1646" i="1"/>
  <c r="O1646" i="1"/>
  <c r="N1646" i="1"/>
  <c r="M1646" i="1"/>
  <c r="X1645" i="1"/>
  <c r="W1645" i="1"/>
  <c r="U1645" i="1"/>
  <c r="T1645" i="1"/>
  <c r="S1645" i="1"/>
  <c r="R1645" i="1"/>
  <c r="Q1645" i="1"/>
  <c r="P1645" i="1"/>
  <c r="O1645" i="1"/>
  <c r="N1645" i="1"/>
  <c r="M1645" i="1"/>
  <c r="X1644" i="1"/>
  <c r="W1644" i="1"/>
  <c r="U1644" i="1"/>
  <c r="T1644" i="1"/>
  <c r="S1644" i="1"/>
  <c r="R1644" i="1"/>
  <c r="Q1644" i="1"/>
  <c r="P1644" i="1"/>
  <c r="O1644" i="1"/>
  <c r="N1644" i="1"/>
  <c r="M1644" i="1"/>
  <c r="X1643" i="1"/>
  <c r="W1643" i="1"/>
  <c r="U1643" i="1"/>
  <c r="T1643" i="1"/>
  <c r="S1643" i="1"/>
  <c r="R1643" i="1"/>
  <c r="Q1643" i="1"/>
  <c r="P1643" i="1"/>
  <c r="O1643" i="1"/>
  <c r="N1643" i="1"/>
  <c r="M1643" i="1"/>
  <c r="X1642" i="1"/>
  <c r="W1642" i="1"/>
  <c r="U1642" i="1"/>
  <c r="T1642" i="1"/>
  <c r="S1642" i="1"/>
  <c r="R1642" i="1"/>
  <c r="Q1642" i="1"/>
  <c r="P1642" i="1"/>
  <c r="O1642" i="1"/>
  <c r="N1642" i="1"/>
  <c r="M1642" i="1"/>
  <c r="X1641" i="1"/>
  <c r="W1641" i="1"/>
  <c r="U1641" i="1"/>
  <c r="T1641" i="1"/>
  <c r="S1641" i="1"/>
  <c r="R1641" i="1"/>
  <c r="Q1641" i="1"/>
  <c r="P1641" i="1"/>
  <c r="O1641" i="1"/>
  <c r="N1641" i="1"/>
  <c r="M1641" i="1"/>
  <c r="X1640" i="1"/>
  <c r="W1640" i="1"/>
  <c r="U1640" i="1"/>
  <c r="T1640" i="1"/>
  <c r="S1640" i="1"/>
  <c r="R1640" i="1"/>
  <c r="Q1640" i="1"/>
  <c r="P1640" i="1"/>
  <c r="O1640" i="1"/>
  <c r="N1640" i="1"/>
  <c r="M1640" i="1"/>
  <c r="X1639" i="1"/>
  <c r="W1639" i="1"/>
  <c r="U1639" i="1"/>
  <c r="T1639" i="1"/>
  <c r="S1639" i="1"/>
  <c r="R1639" i="1"/>
  <c r="Q1639" i="1"/>
  <c r="P1639" i="1"/>
  <c r="O1639" i="1"/>
  <c r="N1639" i="1"/>
  <c r="M1639" i="1"/>
  <c r="X1638" i="1"/>
  <c r="W1638" i="1"/>
  <c r="U1638" i="1"/>
  <c r="T1638" i="1"/>
  <c r="S1638" i="1"/>
  <c r="R1638" i="1"/>
  <c r="Q1638" i="1"/>
  <c r="P1638" i="1"/>
  <c r="O1638" i="1"/>
  <c r="N1638" i="1"/>
  <c r="M1638" i="1"/>
  <c r="X1637" i="1"/>
  <c r="W1637" i="1"/>
  <c r="U1637" i="1"/>
  <c r="T1637" i="1"/>
  <c r="S1637" i="1"/>
  <c r="R1637" i="1"/>
  <c r="Q1637" i="1"/>
  <c r="P1637" i="1"/>
  <c r="O1637" i="1"/>
  <c r="N1637" i="1"/>
  <c r="M1637" i="1"/>
  <c r="X1636" i="1"/>
  <c r="W1636" i="1"/>
  <c r="U1636" i="1"/>
  <c r="T1636" i="1"/>
  <c r="S1636" i="1"/>
  <c r="R1636" i="1"/>
  <c r="Q1636" i="1"/>
  <c r="P1636" i="1"/>
  <c r="O1636" i="1"/>
  <c r="N1636" i="1"/>
  <c r="M1636" i="1"/>
  <c r="X1635" i="1"/>
  <c r="W1635" i="1"/>
  <c r="U1635" i="1"/>
  <c r="T1635" i="1"/>
  <c r="S1635" i="1"/>
  <c r="R1635" i="1"/>
  <c r="Q1635" i="1"/>
  <c r="P1635" i="1"/>
  <c r="O1635" i="1"/>
  <c r="N1635" i="1"/>
  <c r="M1635" i="1"/>
  <c r="X1634" i="1"/>
  <c r="W1634" i="1"/>
  <c r="U1634" i="1"/>
  <c r="T1634" i="1"/>
  <c r="S1634" i="1"/>
  <c r="R1634" i="1"/>
  <c r="Q1634" i="1"/>
  <c r="P1634" i="1"/>
  <c r="O1634" i="1"/>
  <c r="N1634" i="1"/>
  <c r="M1634" i="1"/>
  <c r="X1633" i="1"/>
  <c r="W1633" i="1"/>
  <c r="U1633" i="1"/>
  <c r="T1633" i="1"/>
  <c r="S1633" i="1"/>
  <c r="R1633" i="1"/>
  <c r="Q1633" i="1"/>
  <c r="P1633" i="1"/>
  <c r="O1633" i="1"/>
  <c r="N1633" i="1"/>
  <c r="M1633" i="1"/>
  <c r="X1632" i="1"/>
  <c r="W1632" i="1"/>
  <c r="U1632" i="1"/>
  <c r="T1632" i="1"/>
  <c r="S1632" i="1"/>
  <c r="R1632" i="1"/>
  <c r="Q1632" i="1"/>
  <c r="P1632" i="1"/>
  <c r="O1632" i="1"/>
  <c r="N1632" i="1"/>
  <c r="M1632" i="1"/>
  <c r="X1631" i="1"/>
  <c r="W1631" i="1"/>
  <c r="U1631" i="1"/>
  <c r="T1631" i="1"/>
  <c r="S1631" i="1"/>
  <c r="R1631" i="1"/>
  <c r="Q1631" i="1"/>
  <c r="P1631" i="1"/>
  <c r="O1631" i="1"/>
  <c r="N1631" i="1"/>
  <c r="M1631" i="1"/>
  <c r="X1630" i="1"/>
  <c r="W1630" i="1"/>
  <c r="U1630" i="1"/>
  <c r="T1630" i="1"/>
  <c r="S1630" i="1"/>
  <c r="R1630" i="1"/>
  <c r="Q1630" i="1"/>
  <c r="P1630" i="1"/>
  <c r="O1630" i="1"/>
  <c r="N1630" i="1"/>
  <c r="M1630" i="1"/>
  <c r="X1629" i="1"/>
  <c r="W1629" i="1"/>
  <c r="U1629" i="1"/>
  <c r="T1629" i="1"/>
  <c r="S1629" i="1"/>
  <c r="R1629" i="1"/>
  <c r="Q1629" i="1"/>
  <c r="P1629" i="1"/>
  <c r="O1629" i="1"/>
  <c r="N1629" i="1"/>
  <c r="M1629" i="1"/>
  <c r="X1628" i="1"/>
  <c r="W1628" i="1"/>
  <c r="U1628" i="1"/>
  <c r="T1628" i="1"/>
  <c r="S1628" i="1"/>
  <c r="R1628" i="1"/>
  <c r="Q1628" i="1"/>
  <c r="P1628" i="1"/>
  <c r="O1628" i="1"/>
  <c r="N1628" i="1"/>
  <c r="M1628" i="1"/>
  <c r="X1627" i="1"/>
  <c r="W1627" i="1"/>
  <c r="U1627" i="1"/>
  <c r="T1627" i="1"/>
  <c r="S1627" i="1"/>
  <c r="R1627" i="1"/>
  <c r="Q1627" i="1"/>
  <c r="P1627" i="1"/>
  <c r="O1627" i="1"/>
  <c r="N1627" i="1"/>
  <c r="M1627" i="1"/>
  <c r="X1626" i="1"/>
  <c r="W1626" i="1"/>
  <c r="U1626" i="1"/>
  <c r="T1626" i="1"/>
  <c r="S1626" i="1"/>
  <c r="R1626" i="1"/>
  <c r="Q1626" i="1"/>
  <c r="P1626" i="1"/>
  <c r="O1626" i="1"/>
  <c r="N1626" i="1"/>
  <c r="M1626" i="1"/>
  <c r="X1625" i="1"/>
  <c r="W1625" i="1"/>
  <c r="U1625" i="1"/>
  <c r="T1625" i="1"/>
  <c r="S1625" i="1"/>
  <c r="R1625" i="1"/>
  <c r="Q1625" i="1"/>
  <c r="P1625" i="1"/>
  <c r="O1625" i="1"/>
  <c r="N1625" i="1"/>
  <c r="M1625" i="1"/>
  <c r="X1624" i="1"/>
  <c r="W1624" i="1"/>
  <c r="U1624" i="1"/>
  <c r="T1624" i="1"/>
  <c r="S1624" i="1"/>
  <c r="R1624" i="1"/>
  <c r="Q1624" i="1"/>
  <c r="P1624" i="1"/>
  <c r="O1624" i="1"/>
  <c r="N1624" i="1"/>
  <c r="M1624" i="1"/>
  <c r="X1623" i="1"/>
  <c r="W1623" i="1"/>
  <c r="U1623" i="1"/>
  <c r="T1623" i="1"/>
  <c r="S1623" i="1"/>
  <c r="R1623" i="1"/>
  <c r="Q1623" i="1"/>
  <c r="P1623" i="1"/>
  <c r="O1623" i="1"/>
  <c r="N1623" i="1"/>
  <c r="M1623" i="1"/>
  <c r="X1622" i="1"/>
  <c r="W1622" i="1"/>
  <c r="U1622" i="1"/>
  <c r="T1622" i="1"/>
  <c r="S1622" i="1"/>
  <c r="R1622" i="1"/>
  <c r="Q1622" i="1"/>
  <c r="P1622" i="1"/>
  <c r="O1622" i="1"/>
  <c r="N1622" i="1"/>
  <c r="M1622" i="1"/>
  <c r="X1621" i="1"/>
  <c r="W1621" i="1"/>
  <c r="U1621" i="1"/>
  <c r="T1621" i="1"/>
  <c r="S1621" i="1"/>
  <c r="R1621" i="1"/>
  <c r="Q1621" i="1"/>
  <c r="P1621" i="1"/>
  <c r="O1621" i="1"/>
  <c r="N1621" i="1"/>
  <c r="M1621" i="1"/>
  <c r="X1620" i="1"/>
  <c r="W1620" i="1"/>
  <c r="U1620" i="1"/>
  <c r="T1620" i="1"/>
  <c r="S1620" i="1"/>
  <c r="R1620" i="1"/>
  <c r="Q1620" i="1"/>
  <c r="P1620" i="1"/>
  <c r="O1620" i="1"/>
  <c r="N1620" i="1"/>
  <c r="M1620" i="1"/>
  <c r="X1619" i="1"/>
  <c r="W1619" i="1"/>
  <c r="U1619" i="1"/>
  <c r="T1619" i="1"/>
  <c r="S1619" i="1"/>
  <c r="R1619" i="1"/>
  <c r="Q1619" i="1"/>
  <c r="P1619" i="1"/>
  <c r="O1619" i="1"/>
  <c r="N1619" i="1"/>
  <c r="M1619" i="1"/>
  <c r="X1618" i="1"/>
  <c r="W1618" i="1"/>
  <c r="U1618" i="1"/>
  <c r="T1618" i="1"/>
  <c r="S1618" i="1"/>
  <c r="R1618" i="1"/>
  <c r="Q1618" i="1"/>
  <c r="P1618" i="1"/>
  <c r="O1618" i="1"/>
  <c r="N1618" i="1"/>
  <c r="M1618" i="1"/>
  <c r="X1617" i="1"/>
  <c r="W1617" i="1"/>
  <c r="U1617" i="1"/>
  <c r="T1617" i="1"/>
  <c r="S1617" i="1"/>
  <c r="R1617" i="1"/>
  <c r="Q1617" i="1"/>
  <c r="P1617" i="1"/>
  <c r="O1617" i="1"/>
  <c r="N1617" i="1"/>
  <c r="M1617" i="1"/>
  <c r="X1616" i="1"/>
  <c r="W1616" i="1"/>
  <c r="U1616" i="1"/>
  <c r="T1616" i="1"/>
  <c r="S1616" i="1"/>
  <c r="R1616" i="1"/>
  <c r="Q1616" i="1"/>
  <c r="P1616" i="1"/>
  <c r="O1616" i="1"/>
  <c r="N1616" i="1"/>
  <c r="M1616" i="1"/>
  <c r="X1615" i="1"/>
  <c r="W1615" i="1"/>
  <c r="U1615" i="1"/>
  <c r="T1615" i="1"/>
  <c r="S1615" i="1"/>
  <c r="R1615" i="1"/>
  <c r="Q1615" i="1"/>
  <c r="P1615" i="1"/>
  <c r="O1615" i="1"/>
  <c r="N1615" i="1"/>
  <c r="M1615" i="1"/>
  <c r="X1614" i="1"/>
  <c r="W1614" i="1"/>
  <c r="U1614" i="1"/>
  <c r="T1614" i="1"/>
  <c r="S1614" i="1"/>
  <c r="R1614" i="1"/>
  <c r="Q1614" i="1"/>
  <c r="P1614" i="1"/>
  <c r="O1614" i="1"/>
  <c r="N1614" i="1"/>
  <c r="M1614" i="1"/>
  <c r="X1613" i="1"/>
  <c r="W1613" i="1"/>
  <c r="U1613" i="1"/>
  <c r="T1613" i="1"/>
  <c r="S1613" i="1"/>
  <c r="R1613" i="1"/>
  <c r="Q1613" i="1"/>
  <c r="P1613" i="1"/>
  <c r="O1613" i="1"/>
  <c r="N1613" i="1"/>
  <c r="M1613" i="1"/>
  <c r="X1612" i="1"/>
  <c r="W1612" i="1"/>
  <c r="U1612" i="1"/>
  <c r="T1612" i="1"/>
  <c r="S1612" i="1"/>
  <c r="R1612" i="1"/>
  <c r="Q1612" i="1"/>
  <c r="P1612" i="1"/>
  <c r="O1612" i="1"/>
  <c r="N1612" i="1"/>
  <c r="M1612" i="1"/>
  <c r="X1611" i="1"/>
  <c r="W1611" i="1"/>
  <c r="U1611" i="1"/>
  <c r="T1611" i="1"/>
  <c r="S1611" i="1"/>
  <c r="R1611" i="1"/>
  <c r="Q1611" i="1"/>
  <c r="P1611" i="1"/>
  <c r="O1611" i="1"/>
  <c r="N1611" i="1"/>
  <c r="M1611" i="1"/>
  <c r="X1610" i="1"/>
  <c r="W1610" i="1"/>
  <c r="U1610" i="1"/>
  <c r="T1610" i="1"/>
  <c r="S1610" i="1"/>
  <c r="R1610" i="1"/>
  <c r="Q1610" i="1"/>
  <c r="P1610" i="1"/>
  <c r="O1610" i="1"/>
  <c r="N1610" i="1"/>
  <c r="M1610" i="1"/>
  <c r="X1609" i="1"/>
  <c r="W1609" i="1"/>
  <c r="U1609" i="1"/>
  <c r="T1609" i="1"/>
  <c r="S1609" i="1"/>
  <c r="R1609" i="1"/>
  <c r="Q1609" i="1"/>
  <c r="P1609" i="1"/>
  <c r="O1609" i="1"/>
  <c r="N1609" i="1"/>
  <c r="M1609" i="1"/>
  <c r="X1608" i="1"/>
  <c r="W1608" i="1"/>
  <c r="U1608" i="1"/>
  <c r="T1608" i="1"/>
  <c r="S1608" i="1"/>
  <c r="R1608" i="1"/>
  <c r="Q1608" i="1"/>
  <c r="P1608" i="1"/>
  <c r="O1608" i="1"/>
  <c r="N1608" i="1"/>
  <c r="M1608" i="1"/>
  <c r="X1607" i="1"/>
  <c r="W1607" i="1"/>
  <c r="U1607" i="1"/>
  <c r="T1607" i="1"/>
  <c r="S1607" i="1"/>
  <c r="R1607" i="1"/>
  <c r="Q1607" i="1"/>
  <c r="P1607" i="1"/>
  <c r="O1607" i="1"/>
  <c r="N1607" i="1"/>
  <c r="M1607" i="1"/>
  <c r="X1606" i="1"/>
  <c r="W1606" i="1"/>
  <c r="U1606" i="1"/>
  <c r="T1606" i="1"/>
  <c r="S1606" i="1"/>
  <c r="R1606" i="1"/>
  <c r="Q1606" i="1"/>
  <c r="P1606" i="1"/>
  <c r="O1606" i="1"/>
  <c r="N1606" i="1"/>
  <c r="M1606" i="1"/>
  <c r="X1605" i="1"/>
  <c r="W1605" i="1"/>
  <c r="U1605" i="1"/>
  <c r="T1605" i="1"/>
  <c r="S1605" i="1"/>
  <c r="R1605" i="1"/>
  <c r="Q1605" i="1"/>
  <c r="P1605" i="1"/>
  <c r="O1605" i="1"/>
  <c r="N1605" i="1"/>
  <c r="M1605" i="1"/>
  <c r="X1604" i="1"/>
  <c r="W1604" i="1"/>
  <c r="U1604" i="1"/>
  <c r="T1604" i="1"/>
  <c r="S1604" i="1"/>
  <c r="R1604" i="1"/>
  <c r="Q1604" i="1"/>
  <c r="P1604" i="1"/>
  <c r="O1604" i="1"/>
  <c r="N1604" i="1"/>
  <c r="M1604" i="1"/>
  <c r="X1603" i="1"/>
  <c r="W1603" i="1"/>
  <c r="U1603" i="1"/>
  <c r="T1603" i="1"/>
  <c r="S1603" i="1"/>
  <c r="R1603" i="1"/>
  <c r="Q1603" i="1"/>
  <c r="P1603" i="1"/>
  <c r="O1603" i="1"/>
  <c r="N1603" i="1"/>
  <c r="M1603" i="1"/>
  <c r="X1602" i="1"/>
  <c r="W1602" i="1"/>
  <c r="U1602" i="1"/>
  <c r="T1602" i="1"/>
  <c r="S1602" i="1"/>
  <c r="R1602" i="1"/>
  <c r="Q1602" i="1"/>
  <c r="P1602" i="1"/>
  <c r="O1602" i="1"/>
  <c r="N1602" i="1"/>
  <c r="M1602" i="1"/>
  <c r="X1601" i="1"/>
  <c r="W1601" i="1"/>
  <c r="U1601" i="1"/>
  <c r="T1601" i="1"/>
  <c r="S1601" i="1"/>
  <c r="R1601" i="1"/>
  <c r="Q1601" i="1"/>
  <c r="P1601" i="1"/>
  <c r="O1601" i="1"/>
  <c r="N1601" i="1"/>
  <c r="M1601" i="1"/>
  <c r="X1600" i="1"/>
  <c r="W1600" i="1"/>
  <c r="U1600" i="1"/>
  <c r="T1600" i="1"/>
  <c r="S1600" i="1"/>
  <c r="R1600" i="1"/>
  <c r="Q1600" i="1"/>
  <c r="P1600" i="1"/>
  <c r="O1600" i="1"/>
  <c r="N1600" i="1"/>
  <c r="M1600" i="1"/>
  <c r="X1599" i="1"/>
  <c r="W1599" i="1"/>
  <c r="U1599" i="1"/>
  <c r="T1599" i="1"/>
  <c r="S1599" i="1"/>
  <c r="R1599" i="1"/>
  <c r="Q1599" i="1"/>
  <c r="P1599" i="1"/>
  <c r="O1599" i="1"/>
  <c r="N1599" i="1"/>
  <c r="M1599" i="1"/>
  <c r="X1598" i="1"/>
  <c r="W1598" i="1"/>
  <c r="U1598" i="1"/>
  <c r="T1598" i="1"/>
  <c r="S1598" i="1"/>
  <c r="R1598" i="1"/>
  <c r="Q1598" i="1"/>
  <c r="P1598" i="1"/>
  <c r="O1598" i="1"/>
  <c r="N1598" i="1"/>
  <c r="M1598" i="1"/>
  <c r="X1597" i="1"/>
  <c r="W1597" i="1"/>
  <c r="U1597" i="1"/>
  <c r="T1597" i="1"/>
  <c r="S1597" i="1"/>
  <c r="R1597" i="1"/>
  <c r="Q1597" i="1"/>
  <c r="P1597" i="1"/>
  <c r="O1597" i="1"/>
  <c r="N1597" i="1"/>
  <c r="M1597" i="1"/>
  <c r="X1596" i="1"/>
  <c r="W1596" i="1"/>
  <c r="U1596" i="1"/>
  <c r="T1596" i="1"/>
  <c r="S1596" i="1"/>
  <c r="R1596" i="1"/>
  <c r="Q1596" i="1"/>
  <c r="P1596" i="1"/>
  <c r="O1596" i="1"/>
  <c r="N1596" i="1"/>
  <c r="M1596" i="1"/>
  <c r="X1595" i="1"/>
  <c r="W1595" i="1"/>
  <c r="U1595" i="1"/>
  <c r="T1595" i="1"/>
  <c r="S1595" i="1"/>
  <c r="R1595" i="1"/>
  <c r="Q1595" i="1"/>
  <c r="P1595" i="1"/>
  <c r="O1595" i="1"/>
  <c r="N1595" i="1"/>
  <c r="M1595" i="1"/>
  <c r="X1594" i="1"/>
  <c r="W1594" i="1"/>
  <c r="U1594" i="1"/>
  <c r="T1594" i="1"/>
  <c r="S1594" i="1"/>
  <c r="R1594" i="1"/>
  <c r="Q1594" i="1"/>
  <c r="P1594" i="1"/>
  <c r="O1594" i="1"/>
  <c r="N1594" i="1"/>
  <c r="M1594" i="1"/>
  <c r="X1593" i="1"/>
  <c r="W1593" i="1"/>
  <c r="U1593" i="1"/>
  <c r="T1593" i="1"/>
  <c r="S1593" i="1"/>
  <c r="R1593" i="1"/>
  <c r="Q1593" i="1"/>
  <c r="P1593" i="1"/>
  <c r="O1593" i="1"/>
  <c r="N1593" i="1"/>
  <c r="M1593" i="1"/>
  <c r="X1592" i="1"/>
  <c r="W1592" i="1"/>
  <c r="U1592" i="1"/>
  <c r="T1592" i="1"/>
  <c r="S1592" i="1"/>
  <c r="R1592" i="1"/>
  <c r="Q1592" i="1"/>
  <c r="P1592" i="1"/>
  <c r="O1592" i="1"/>
  <c r="N1592" i="1"/>
  <c r="M1592" i="1"/>
  <c r="X1591" i="1"/>
  <c r="W1591" i="1"/>
  <c r="U1591" i="1"/>
  <c r="T1591" i="1"/>
  <c r="S1591" i="1"/>
  <c r="R1591" i="1"/>
  <c r="Q1591" i="1"/>
  <c r="P1591" i="1"/>
  <c r="O1591" i="1"/>
  <c r="N1591" i="1"/>
  <c r="M1591" i="1"/>
  <c r="X1590" i="1"/>
  <c r="W1590" i="1"/>
  <c r="U1590" i="1"/>
  <c r="T1590" i="1"/>
  <c r="S1590" i="1"/>
  <c r="R1590" i="1"/>
  <c r="Q1590" i="1"/>
  <c r="P1590" i="1"/>
  <c r="O1590" i="1"/>
  <c r="N1590" i="1"/>
  <c r="M1590" i="1"/>
  <c r="X1589" i="1"/>
  <c r="W1589" i="1"/>
  <c r="U1589" i="1"/>
  <c r="T1589" i="1"/>
  <c r="S1589" i="1"/>
  <c r="R1589" i="1"/>
  <c r="Q1589" i="1"/>
  <c r="P1589" i="1"/>
  <c r="O1589" i="1"/>
  <c r="N1589" i="1"/>
  <c r="M1589" i="1"/>
  <c r="X1588" i="1"/>
  <c r="W1588" i="1"/>
  <c r="U1588" i="1"/>
  <c r="T1588" i="1"/>
  <c r="S1588" i="1"/>
  <c r="R1588" i="1"/>
  <c r="Q1588" i="1"/>
  <c r="P1588" i="1"/>
  <c r="O1588" i="1"/>
  <c r="N1588" i="1"/>
  <c r="M1588" i="1"/>
  <c r="X1587" i="1"/>
  <c r="W1587" i="1"/>
  <c r="U1587" i="1"/>
  <c r="T1587" i="1"/>
  <c r="S1587" i="1"/>
  <c r="R1587" i="1"/>
  <c r="Q1587" i="1"/>
  <c r="P1587" i="1"/>
  <c r="O1587" i="1"/>
  <c r="N1587" i="1"/>
  <c r="M1587" i="1"/>
  <c r="X1586" i="1"/>
  <c r="W1586" i="1"/>
  <c r="U1586" i="1"/>
  <c r="T1586" i="1"/>
  <c r="S1586" i="1"/>
  <c r="R1586" i="1"/>
  <c r="Q1586" i="1"/>
  <c r="P1586" i="1"/>
  <c r="O1586" i="1"/>
  <c r="N1586" i="1"/>
  <c r="M1586" i="1"/>
  <c r="X1585" i="1"/>
  <c r="W1585" i="1"/>
  <c r="U1585" i="1"/>
  <c r="T1585" i="1"/>
  <c r="S1585" i="1"/>
  <c r="R1585" i="1"/>
  <c r="Q1585" i="1"/>
  <c r="P1585" i="1"/>
  <c r="O1585" i="1"/>
  <c r="N1585" i="1"/>
  <c r="M1585" i="1"/>
  <c r="X1584" i="1"/>
  <c r="W1584" i="1"/>
  <c r="U1584" i="1"/>
  <c r="T1584" i="1"/>
  <c r="S1584" i="1"/>
  <c r="R1584" i="1"/>
  <c r="Q1584" i="1"/>
  <c r="P1584" i="1"/>
  <c r="O1584" i="1"/>
  <c r="N1584" i="1"/>
  <c r="M1584" i="1"/>
  <c r="X1583" i="1"/>
  <c r="W1583" i="1"/>
  <c r="U1583" i="1"/>
  <c r="T1583" i="1"/>
  <c r="S1583" i="1"/>
  <c r="R1583" i="1"/>
  <c r="Q1583" i="1"/>
  <c r="P1583" i="1"/>
  <c r="O1583" i="1"/>
  <c r="N1583" i="1"/>
  <c r="M1583" i="1"/>
  <c r="X1582" i="1"/>
  <c r="W1582" i="1"/>
  <c r="U1582" i="1"/>
  <c r="T1582" i="1"/>
  <c r="S1582" i="1"/>
  <c r="R1582" i="1"/>
  <c r="Q1582" i="1"/>
  <c r="P1582" i="1"/>
  <c r="O1582" i="1"/>
  <c r="N1582" i="1"/>
  <c r="M1582" i="1"/>
  <c r="X1581" i="1"/>
  <c r="W1581" i="1"/>
  <c r="U1581" i="1"/>
  <c r="T1581" i="1"/>
  <c r="S1581" i="1"/>
  <c r="R1581" i="1"/>
  <c r="Q1581" i="1"/>
  <c r="P1581" i="1"/>
  <c r="O1581" i="1"/>
  <c r="N1581" i="1"/>
  <c r="M1581" i="1"/>
  <c r="X1580" i="1"/>
  <c r="W1580" i="1"/>
  <c r="U1580" i="1"/>
  <c r="T1580" i="1"/>
  <c r="S1580" i="1"/>
  <c r="R1580" i="1"/>
  <c r="Q1580" i="1"/>
  <c r="P1580" i="1"/>
  <c r="O1580" i="1"/>
  <c r="N1580" i="1"/>
  <c r="M1580" i="1"/>
  <c r="X1579" i="1"/>
  <c r="W1579" i="1"/>
  <c r="U1579" i="1"/>
  <c r="T1579" i="1"/>
  <c r="S1579" i="1"/>
  <c r="R1579" i="1"/>
  <c r="Q1579" i="1"/>
  <c r="P1579" i="1"/>
  <c r="O1579" i="1"/>
  <c r="N1579" i="1"/>
  <c r="M1579" i="1"/>
  <c r="X1578" i="1"/>
  <c r="W1578" i="1"/>
  <c r="U1578" i="1"/>
  <c r="T1578" i="1"/>
  <c r="S1578" i="1"/>
  <c r="R1578" i="1"/>
  <c r="Q1578" i="1"/>
  <c r="P1578" i="1"/>
  <c r="O1578" i="1"/>
  <c r="N1578" i="1"/>
  <c r="M1578" i="1"/>
  <c r="X1577" i="1"/>
  <c r="W1577" i="1"/>
  <c r="U1577" i="1"/>
  <c r="T1577" i="1"/>
  <c r="S1577" i="1"/>
  <c r="R1577" i="1"/>
  <c r="Q1577" i="1"/>
  <c r="P1577" i="1"/>
  <c r="O1577" i="1"/>
  <c r="N1577" i="1"/>
  <c r="M1577" i="1"/>
  <c r="X1576" i="1"/>
  <c r="W1576" i="1"/>
  <c r="U1576" i="1"/>
  <c r="T1576" i="1"/>
  <c r="S1576" i="1"/>
  <c r="R1576" i="1"/>
  <c r="Q1576" i="1"/>
  <c r="P1576" i="1"/>
  <c r="O1576" i="1"/>
  <c r="N1576" i="1"/>
  <c r="M1576" i="1"/>
  <c r="X1575" i="1"/>
  <c r="W1575" i="1"/>
  <c r="U1575" i="1"/>
  <c r="T1575" i="1"/>
  <c r="S1575" i="1"/>
  <c r="R1575" i="1"/>
  <c r="Q1575" i="1"/>
  <c r="P1575" i="1"/>
  <c r="O1575" i="1"/>
  <c r="N1575" i="1"/>
  <c r="M1575" i="1"/>
  <c r="X1574" i="1"/>
  <c r="W1574" i="1"/>
  <c r="U1574" i="1"/>
  <c r="T1574" i="1"/>
  <c r="S1574" i="1"/>
  <c r="R1574" i="1"/>
  <c r="Q1574" i="1"/>
  <c r="P1574" i="1"/>
  <c r="O1574" i="1"/>
  <c r="N1574" i="1"/>
  <c r="M1574" i="1"/>
  <c r="X1573" i="1"/>
  <c r="W1573" i="1"/>
  <c r="U1573" i="1"/>
  <c r="T1573" i="1"/>
  <c r="S1573" i="1"/>
  <c r="R1573" i="1"/>
  <c r="Q1573" i="1"/>
  <c r="P1573" i="1"/>
  <c r="O1573" i="1"/>
  <c r="N1573" i="1"/>
  <c r="M1573" i="1"/>
  <c r="X1572" i="1"/>
  <c r="W1572" i="1"/>
  <c r="U1572" i="1"/>
  <c r="T1572" i="1"/>
  <c r="S1572" i="1"/>
  <c r="R1572" i="1"/>
  <c r="Q1572" i="1"/>
  <c r="P1572" i="1"/>
  <c r="O1572" i="1"/>
  <c r="N1572" i="1"/>
  <c r="M1572" i="1"/>
  <c r="X1571" i="1"/>
  <c r="W1571" i="1"/>
  <c r="U1571" i="1"/>
  <c r="T1571" i="1"/>
  <c r="S1571" i="1"/>
  <c r="R1571" i="1"/>
  <c r="Q1571" i="1"/>
  <c r="P1571" i="1"/>
  <c r="O1571" i="1"/>
  <c r="N1571" i="1"/>
  <c r="M1571" i="1"/>
  <c r="X1570" i="1"/>
  <c r="W1570" i="1"/>
  <c r="U1570" i="1"/>
  <c r="T1570" i="1"/>
  <c r="S1570" i="1"/>
  <c r="R1570" i="1"/>
  <c r="Q1570" i="1"/>
  <c r="P1570" i="1"/>
  <c r="O1570" i="1"/>
  <c r="N1570" i="1"/>
  <c r="M1570" i="1"/>
  <c r="X1569" i="1"/>
  <c r="W1569" i="1"/>
  <c r="U1569" i="1"/>
  <c r="T1569" i="1"/>
  <c r="S1569" i="1"/>
  <c r="R1569" i="1"/>
  <c r="Q1569" i="1"/>
  <c r="P1569" i="1"/>
  <c r="O1569" i="1"/>
  <c r="N1569" i="1"/>
  <c r="M1569" i="1"/>
  <c r="X1568" i="1"/>
  <c r="W1568" i="1"/>
  <c r="U1568" i="1"/>
  <c r="T1568" i="1"/>
  <c r="S1568" i="1"/>
  <c r="R1568" i="1"/>
  <c r="Q1568" i="1"/>
  <c r="P1568" i="1"/>
  <c r="O1568" i="1"/>
  <c r="N1568" i="1"/>
  <c r="M1568" i="1"/>
  <c r="X1567" i="1"/>
  <c r="W1567" i="1"/>
  <c r="U1567" i="1"/>
  <c r="T1567" i="1"/>
  <c r="S1567" i="1"/>
  <c r="R1567" i="1"/>
  <c r="Q1567" i="1"/>
  <c r="P1567" i="1"/>
  <c r="O1567" i="1"/>
  <c r="N1567" i="1"/>
  <c r="M1567" i="1"/>
  <c r="X1566" i="1"/>
  <c r="W1566" i="1"/>
  <c r="U1566" i="1"/>
  <c r="T1566" i="1"/>
  <c r="S1566" i="1"/>
  <c r="R1566" i="1"/>
  <c r="Q1566" i="1"/>
  <c r="P1566" i="1"/>
  <c r="O1566" i="1"/>
  <c r="N1566" i="1"/>
  <c r="M1566" i="1"/>
  <c r="X1565" i="1"/>
  <c r="W1565" i="1"/>
  <c r="U1565" i="1"/>
  <c r="T1565" i="1"/>
  <c r="S1565" i="1"/>
  <c r="R1565" i="1"/>
  <c r="Q1565" i="1"/>
  <c r="P1565" i="1"/>
  <c r="O1565" i="1"/>
  <c r="N1565" i="1"/>
  <c r="M1565" i="1"/>
  <c r="X1564" i="1"/>
  <c r="W1564" i="1"/>
  <c r="U1564" i="1"/>
  <c r="T1564" i="1"/>
  <c r="S1564" i="1"/>
  <c r="R1564" i="1"/>
  <c r="Q1564" i="1"/>
  <c r="P1564" i="1"/>
  <c r="O1564" i="1"/>
  <c r="N1564" i="1"/>
  <c r="M1564" i="1"/>
  <c r="X1563" i="1"/>
  <c r="W1563" i="1"/>
  <c r="U1563" i="1"/>
  <c r="T1563" i="1"/>
  <c r="S1563" i="1"/>
  <c r="R1563" i="1"/>
  <c r="Q1563" i="1"/>
  <c r="P1563" i="1"/>
  <c r="O1563" i="1"/>
  <c r="N1563" i="1"/>
  <c r="M1563" i="1"/>
  <c r="X1562" i="1"/>
  <c r="W1562" i="1"/>
  <c r="U1562" i="1"/>
  <c r="T1562" i="1"/>
  <c r="S1562" i="1"/>
  <c r="R1562" i="1"/>
  <c r="Q1562" i="1"/>
  <c r="P1562" i="1"/>
  <c r="O1562" i="1"/>
  <c r="N1562" i="1"/>
  <c r="M1562" i="1"/>
  <c r="X1561" i="1"/>
  <c r="W1561" i="1"/>
  <c r="U1561" i="1"/>
  <c r="T1561" i="1"/>
  <c r="S1561" i="1"/>
  <c r="R1561" i="1"/>
  <c r="Q1561" i="1"/>
  <c r="P1561" i="1"/>
  <c r="O1561" i="1"/>
  <c r="N1561" i="1"/>
  <c r="M1561" i="1"/>
  <c r="X1560" i="1"/>
  <c r="W1560" i="1"/>
  <c r="U1560" i="1"/>
  <c r="T1560" i="1"/>
  <c r="S1560" i="1"/>
  <c r="R1560" i="1"/>
  <c r="Q1560" i="1"/>
  <c r="P1560" i="1"/>
  <c r="O1560" i="1"/>
  <c r="N1560" i="1"/>
  <c r="M1560" i="1"/>
  <c r="X1559" i="1"/>
  <c r="W1559" i="1"/>
  <c r="U1559" i="1"/>
  <c r="T1559" i="1"/>
  <c r="S1559" i="1"/>
  <c r="R1559" i="1"/>
  <c r="Q1559" i="1"/>
  <c r="P1559" i="1"/>
  <c r="O1559" i="1"/>
  <c r="N1559" i="1"/>
  <c r="M1559" i="1"/>
  <c r="X1558" i="1"/>
  <c r="W1558" i="1"/>
  <c r="U1558" i="1"/>
  <c r="T1558" i="1"/>
  <c r="S1558" i="1"/>
  <c r="R1558" i="1"/>
  <c r="Q1558" i="1"/>
  <c r="P1558" i="1"/>
  <c r="O1558" i="1"/>
  <c r="N1558" i="1"/>
  <c r="M1558" i="1"/>
  <c r="X1557" i="1"/>
  <c r="W1557" i="1"/>
  <c r="U1557" i="1"/>
  <c r="T1557" i="1"/>
  <c r="S1557" i="1"/>
  <c r="R1557" i="1"/>
  <c r="Q1557" i="1"/>
  <c r="P1557" i="1"/>
  <c r="O1557" i="1"/>
  <c r="N1557" i="1"/>
  <c r="M1557" i="1"/>
  <c r="X1556" i="1"/>
  <c r="W1556" i="1"/>
  <c r="U1556" i="1"/>
  <c r="T1556" i="1"/>
  <c r="S1556" i="1"/>
  <c r="R1556" i="1"/>
  <c r="Q1556" i="1"/>
  <c r="P1556" i="1"/>
  <c r="O1556" i="1"/>
  <c r="N1556" i="1"/>
  <c r="M1556" i="1"/>
  <c r="X1555" i="1"/>
  <c r="W1555" i="1"/>
  <c r="U1555" i="1"/>
  <c r="T1555" i="1"/>
  <c r="S1555" i="1"/>
  <c r="R1555" i="1"/>
  <c r="Q1555" i="1"/>
  <c r="P1555" i="1"/>
  <c r="O1555" i="1"/>
  <c r="N1555" i="1"/>
  <c r="M1555" i="1"/>
  <c r="X1554" i="1"/>
  <c r="W1554" i="1"/>
  <c r="U1554" i="1"/>
  <c r="T1554" i="1"/>
  <c r="S1554" i="1"/>
  <c r="R1554" i="1"/>
  <c r="Q1554" i="1"/>
  <c r="P1554" i="1"/>
  <c r="O1554" i="1"/>
  <c r="N1554" i="1"/>
  <c r="M1554" i="1"/>
  <c r="X1553" i="1"/>
  <c r="W1553" i="1"/>
  <c r="U1553" i="1"/>
  <c r="T1553" i="1"/>
  <c r="S1553" i="1"/>
  <c r="R1553" i="1"/>
  <c r="Q1553" i="1"/>
  <c r="P1553" i="1"/>
  <c r="O1553" i="1"/>
  <c r="N1553" i="1"/>
  <c r="M1553" i="1"/>
  <c r="X1552" i="1"/>
  <c r="W1552" i="1"/>
  <c r="U1552" i="1"/>
  <c r="T1552" i="1"/>
  <c r="S1552" i="1"/>
  <c r="R1552" i="1"/>
  <c r="Q1552" i="1"/>
  <c r="P1552" i="1"/>
  <c r="O1552" i="1"/>
  <c r="N1552" i="1"/>
  <c r="M1552" i="1"/>
  <c r="X1551" i="1"/>
  <c r="W1551" i="1"/>
  <c r="U1551" i="1"/>
  <c r="T1551" i="1"/>
  <c r="S1551" i="1"/>
  <c r="R1551" i="1"/>
  <c r="Q1551" i="1"/>
  <c r="P1551" i="1"/>
  <c r="O1551" i="1"/>
  <c r="N1551" i="1"/>
  <c r="M1551" i="1"/>
  <c r="X1550" i="1"/>
  <c r="W1550" i="1"/>
  <c r="U1550" i="1"/>
  <c r="T1550" i="1"/>
  <c r="S1550" i="1"/>
  <c r="R1550" i="1"/>
  <c r="Q1550" i="1"/>
  <c r="P1550" i="1"/>
  <c r="O1550" i="1"/>
  <c r="N1550" i="1"/>
  <c r="M1550" i="1"/>
  <c r="X1549" i="1"/>
  <c r="W1549" i="1"/>
  <c r="U1549" i="1"/>
  <c r="T1549" i="1"/>
  <c r="S1549" i="1"/>
  <c r="R1549" i="1"/>
  <c r="Q1549" i="1"/>
  <c r="P1549" i="1"/>
  <c r="O1549" i="1"/>
  <c r="N1549" i="1"/>
  <c r="M1549" i="1"/>
  <c r="X1548" i="1"/>
  <c r="W1548" i="1"/>
  <c r="U1548" i="1"/>
  <c r="T1548" i="1"/>
  <c r="S1548" i="1"/>
  <c r="R1548" i="1"/>
  <c r="Q1548" i="1"/>
  <c r="P1548" i="1"/>
  <c r="O1548" i="1"/>
  <c r="N1548" i="1"/>
  <c r="M1548" i="1"/>
  <c r="X1547" i="1"/>
  <c r="W1547" i="1"/>
  <c r="U1547" i="1"/>
  <c r="T1547" i="1"/>
  <c r="S1547" i="1"/>
  <c r="R1547" i="1"/>
  <c r="Q1547" i="1"/>
  <c r="P1547" i="1"/>
  <c r="O1547" i="1"/>
  <c r="N1547" i="1"/>
  <c r="M1547" i="1"/>
  <c r="X1546" i="1"/>
  <c r="W1546" i="1"/>
  <c r="U1546" i="1"/>
  <c r="T1546" i="1"/>
  <c r="S1546" i="1"/>
  <c r="R1546" i="1"/>
  <c r="Q1546" i="1"/>
  <c r="P1546" i="1"/>
  <c r="O1546" i="1"/>
  <c r="N1546" i="1"/>
  <c r="M1546" i="1"/>
  <c r="X1545" i="1"/>
  <c r="W1545" i="1"/>
  <c r="U1545" i="1"/>
  <c r="T1545" i="1"/>
  <c r="S1545" i="1"/>
  <c r="R1545" i="1"/>
  <c r="Q1545" i="1"/>
  <c r="P1545" i="1"/>
  <c r="O1545" i="1"/>
  <c r="N1545" i="1"/>
  <c r="M1545" i="1"/>
  <c r="X1544" i="1"/>
  <c r="W1544" i="1"/>
  <c r="U1544" i="1"/>
  <c r="T1544" i="1"/>
  <c r="S1544" i="1"/>
  <c r="R1544" i="1"/>
  <c r="Q1544" i="1"/>
  <c r="P1544" i="1"/>
  <c r="O1544" i="1"/>
  <c r="N1544" i="1"/>
  <c r="M1544" i="1"/>
  <c r="X1543" i="1"/>
  <c r="W1543" i="1"/>
  <c r="U1543" i="1"/>
  <c r="T1543" i="1"/>
  <c r="S1543" i="1"/>
  <c r="R1543" i="1"/>
  <c r="Q1543" i="1"/>
  <c r="P1543" i="1"/>
  <c r="O1543" i="1"/>
  <c r="N1543" i="1"/>
  <c r="M1543" i="1"/>
  <c r="X1542" i="1"/>
  <c r="W1542" i="1"/>
  <c r="U1542" i="1"/>
  <c r="T1542" i="1"/>
  <c r="S1542" i="1"/>
  <c r="R1542" i="1"/>
  <c r="Q1542" i="1"/>
  <c r="P1542" i="1"/>
  <c r="O1542" i="1"/>
  <c r="N1542" i="1"/>
  <c r="M1542" i="1"/>
  <c r="X1541" i="1"/>
  <c r="W1541" i="1"/>
  <c r="U1541" i="1"/>
  <c r="T1541" i="1"/>
  <c r="S1541" i="1"/>
  <c r="R1541" i="1"/>
  <c r="Q1541" i="1"/>
  <c r="P1541" i="1"/>
  <c r="O1541" i="1"/>
  <c r="N1541" i="1"/>
  <c r="M1541" i="1"/>
  <c r="X1540" i="1"/>
  <c r="W1540" i="1"/>
  <c r="U1540" i="1"/>
  <c r="T1540" i="1"/>
  <c r="S1540" i="1"/>
  <c r="R1540" i="1"/>
  <c r="Q1540" i="1"/>
  <c r="P1540" i="1"/>
  <c r="O1540" i="1"/>
  <c r="N1540" i="1"/>
  <c r="M1540" i="1"/>
  <c r="X1539" i="1"/>
  <c r="W1539" i="1"/>
  <c r="U1539" i="1"/>
  <c r="T1539" i="1"/>
  <c r="S1539" i="1"/>
  <c r="R1539" i="1"/>
  <c r="Q1539" i="1"/>
  <c r="P1539" i="1"/>
  <c r="O1539" i="1"/>
  <c r="N1539" i="1"/>
  <c r="M1539" i="1"/>
  <c r="X1538" i="1"/>
  <c r="W1538" i="1"/>
  <c r="U1538" i="1"/>
  <c r="T1538" i="1"/>
  <c r="S1538" i="1"/>
  <c r="R1538" i="1"/>
  <c r="Q1538" i="1"/>
  <c r="P1538" i="1"/>
  <c r="O1538" i="1"/>
  <c r="N1538" i="1"/>
  <c r="M1538" i="1"/>
  <c r="X1537" i="1"/>
  <c r="W1537" i="1"/>
  <c r="U1537" i="1"/>
  <c r="T1537" i="1"/>
  <c r="S1537" i="1"/>
  <c r="R1537" i="1"/>
  <c r="Q1537" i="1"/>
  <c r="P1537" i="1"/>
  <c r="O1537" i="1"/>
  <c r="N1537" i="1"/>
  <c r="M1537" i="1"/>
  <c r="X1536" i="1"/>
  <c r="W1536" i="1"/>
  <c r="U1536" i="1"/>
  <c r="T1536" i="1"/>
  <c r="S1536" i="1"/>
  <c r="R1536" i="1"/>
  <c r="Q1536" i="1"/>
  <c r="P1536" i="1"/>
  <c r="O1536" i="1"/>
  <c r="N1536" i="1"/>
  <c r="M1536" i="1"/>
  <c r="X1535" i="1"/>
  <c r="W1535" i="1"/>
  <c r="U1535" i="1"/>
  <c r="T1535" i="1"/>
  <c r="S1535" i="1"/>
  <c r="R1535" i="1"/>
  <c r="Q1535" i="1"/>
  <c r="P1535" i="1"/>
  <c r="O1535" i="1"/>
  <c r="N1535" i="1"/>
  <c r="M1535" i="1"/>
  <c r="X1534" i="1"/>
  <c r="W1534" i="1"/>
  <c r="U1534" i="1"/>
  <c r="T1534" i="1"/>
  <c r="S1534" i="1"/>
  <c r="R1534" i="1"/>
  <c r="Q1534" i="1"/>
  <c r="P1534" i="1"/>
  <c r="O1534" i="1"/>
  <c r="N1534" i="1"/>
  <c r="M1534" i="1"/>
  <c r="X1533" i="1"/>
  <c r="W1533" i="1"/>
  <c r="U1533" i="1"/>
  <c r="T1533" i="1"/>
  <c r="S1533" i="1"/>
  <c r="R1533" i="1"/>
  <c r="Q1533" i="1"/>
  <c r="P1533" i="1"/>
  <c r="O1533" i="1"/>
  <c r="N1533" i="1"/>
  <c r="M1533" i="1"/>
  <c r="X1532" i="1"/>
  <c r="W1532" i="1"/>
  <c r="U1532" i="1"/>
  <c r="T1532" i="1"/>
  <c r="S1532" i="1"/>
  <c r="R1532" i="1"/>
  <c r="Q1532" i="1"/>
  <c r="P1532" i="1"/>
  <c r="O1532" i="1"/>
  <c r="N1532" i="1"/>
  <c r="M1532" i="1"/>
  <c r="X1531" i="1"/>
  <c r="W1531" i="1"/>
  <c r="U1531" i="1"/>
  <c r="T1531" i="1"/>
  <c r="S1531" i="1"/>
  <c r="R1531" i="1"/>
  <c r="Q1531" i="1"/>
  <c r="P1531" i="1"/>
  <c r="O1531" i="1"/>
  <c r="N1531" i="1"/>
  <c r="M1531" i="1"/>
  <c r="X1530" i="1"/>
  <c r="W1530" i="1"/>
  <c r="U1530" i="1"/>
  <c r="T1530" i="1"/>
  <c r="S1530" i="1"/>
  <c r="R1530" i="1"/>
  <c r="Q1530" i="1"/>
  <c r="P1530" i="1"/>
  <c r="O1530" i="1"/>
  <c r="N1530" i="1"/>
  <c r="M1530" i="1"/>
  <c r="X1529" i="1"/>
  <c r="W1529" i="1"/>
  <c r="U1529" i="1"/>
  <c r="T1529" i="1"/>
  <c r="S1529" i="1"/>
  <c r="R1529" i="1"/>
  <c r="Q1529" i="1"/>
  <c r="P1529" i="1"/>
  <c r="O1529" i="1"/>
  <c r="N1529" i="1"/>
  <c r="M1529" i="1"/>
  <c r="X1528" i="1"/>
  <c r="W1528" i="1"/>
  <c r="U1528" i="1"/>
  <c r="T1528" i="1"/>
  <c r="S1528" i="1"/>
  <c r="R1528" i="1"/>
  <c r="Q1528" i="1"/>
  <c r="P1528" i="1"/>
  <c r="O1528" i="1"/>
  <c r="N1528" i="1"/>
  <c r="M1528" i="1"/>
  <c r="X1527" i="1"/>
  <c r="W1527" i="1"/>
  <c r="U1527" i="1"/>
  <c r="T1527" i="1"/>
  <c r="S1527" i="1"/>
  <c r="R1527" i="1"/>
  <c r="Q1527" i="1"/>
  <c r="P1527" i="1"/>
  <c r="O1527" i="1"/>
  <c r="N1527" i="1"/>
  <c r="M1527" i="1"/>
  <c r="X1526" i="1"/>
  <c r="W1526" i="1"/>
  <c r="U1526" i="1"/>
  <c r="T1526" i="1"/>
  <c r="S1526" i="1"/>
  <c r="R1526" i="1"/>
  <c r="Q1526" i="1"/>
  <c r="P1526" i="1"/>
  <c r="O1526" i="1"/>
  <c r="N1526" i="1"/>
  <c r="M1526" i="1"/>
  <c r="X1525" i="1"/>
  <c r="W1525" i="1"/>
  <c r="U1525" i="1"/>
  <c r="T1525" i="1"/>
  <c r="S1525" i="1"/>
  <c r="R1525" i="1"/>
  <c r="Q1525" i="1"/>
  <c r="P1525" i="1"/>
  <c r="O1525" i="1"/>
  <c r="N1525" i="1"/>
  <c r="M1525" i="1"/>
  <c r="X1524" i="1"/>
  <c r="W1524" i="1"/>
  <c r="U1524" i="1"/>
  <c r="T1524" i="1"/>
  <c r="S1524" i="1"/>
  <c r="R1524" i="1"/>
  <c r="Q1524" i="1"/>
  <c r="P1524" i="1"/>
  <c r="O1524" i="1"/>
  <c r="N1524" i="1"/>
  <c r="M1524" i="1"/>
  <c r="X1523" i="1"/>
  <c r="W1523" i="1"/>
  <c r="U1523" i="1"/>
  <c r="T1523" i="1"/>
  <c r="S1523" i="1"/>
  <c r="R1523" i="1"/>
  <c r="Q1523" i="1"/>
  <c r="P1523" i="1"/>
  <c r="O1523" i="1"/>
  <c r="N1523" i="1"/>
  <c r="M1523" i="1"/>
  <c r="X1522" i="1"/>
  <c r="W1522" i="1"/>
  <c r="U1522" i="1"/>
  <c r="T1522" i="1"/>
  <c r="S1522" i="1"/>
  <c r="R1522" i="1"/>
  <c r="Q1522" i="1"/>
  <c r="P1522" i="1"/>
  <c r="O1522" i="1"/>
  <c r="N1522" i="1"/>
  <c r="M1522" i="1"/>
  <c r="X1521" i="1"/>
  <c r="W1521" i="1"/>
  <c r="U1521" i="1"/>
  <c r="T1521" i="1"/>
  <c r="S1521" i="1"/>
  <c r="R1521" i="1"/>
  <c r="Q1521" i="1"/>
  <c r="P1521" i="1"/>
  <c r="O1521" i="1"/>
  <c r="N1521" i="1"/>
  <c r="M1521" i="1"/>
  <c r="X1520" i="1"/>
  <c r="W1520" i="1"/>
  <c r="U1520" i="1"/>
  <c r="T1520" i="1"/>
  <c r="S1520" i="1"/>
  <c r="R1520" i="1"/>
  <c r="Q1520" i="1"/>
  <c r="P1520" i="1"/>
  <c r="O1520" i="1"/>
  <c r="N1520" i="1"/>
  <c r="M1520" i="1"/>
  <c r="X1519" i="1"/>
  <c r="W1519" i="1"/>
  <c r="U1519" i="1"/>
  <c r="T1519" i="1"/>
  <c r="S1519" i="1"/>
  <c r="R1519" i="1"/>
  <c r="Q1519" i="1"/>
  <c r="P1519" i="1"/>
  <c r="O1519" i="1"/>
  <c r="N1519" i="1"/>
  <c r="M1519" i="1"/>
  <c r="X1518" i="1"/>
  <c r="W1518" i="1"/>
  <c r="U1518" i="1"/>
  <c r="T1518" i="1"/>
  <c r="S1518" i="1"/>
  <c r="R1518" i="1"/>
  <c r="Q1518" i="1"/>
  <c r="P1518" i="1"/>
  <c r="O1518" i="1"/>
  <c r="N1518" i="1"/>
  <c r="M1518" i="1"/>
  <c r="X1517" i="1"/>
  <c r="W1517" i="1"/>
  <c r="U1517" i="1"/>
  <c r="T1517" i="1"/>
  <c r="S1517" i="1"/>
  <c r="R1517" i="1"/>
  <c r="Q1517" i="1"/>
  <c r="P1517" i="1"/>
  <c r="O1517" i="1"/>
  <c r="N1517" i="1"/>
  <c r="M1517" i="1"/>
  <c r="X1516" i="1"/>
  <c r="W1516" i="1"/>
  <c r="U1516" i="1"/>
  <c r="T1516" i="1"/>
  <c r="S1516" i="1"/>
  <c r="R1516" i="1"/>
  <c r="Q1516" i="1"/>
  <c r="P1516" i="1"/>
  <c r="O1516" i="1"/>
  <c r="N1516" i="1"/>
  <c r="M1516" i="1"/>
  <c r="X1515" i="1"/>
  <c r="W1515" i="1"/>
  <c r="U1515" i="1"/>
  <c r="T1515" i="1"/>
  <c r="S1515" i="1"/>
  <c r="R1515" i="1"/>
  <c r="Q1515" i="1"/>
  <c r="P1515" i="1"/>
  <c r="O1515" i="1"/>
  <c r="N1515" i="1"/>
  <c r="M1515" i="1"/>
  <c r="X1514" i="1"/>
  <c r="W1514" i="1"/>
  <c r="U1514" i="1"/>
  <c r="T1514" i="1"/>
  <c r="S1514" i="1"/>
  <c r="R1514" i="1"/>
  <c r="Q1514" i="1"/>
  <c r="P1514" i="1"/>
  <c r="O1514" i="1"/>
  <c r="N1514" i="1"/>
  <c r="M1514" i="1"/>
  <c r="X1513" i="1"/>
  <c r="W1513" i="1"/>
  <c r="U1513" i="1"/>
  <c r="T1513" i="1"/>
  <c r="S1513" i="1"/>
  <c r="R1513" i="1"/>
  <c r="Q1513" i="1"/>
  <c r="P1513" i="1"/>
  <c r="O1513" i="1"/>
  <c r="N1513" i="1"/>
  <c r="M1513" i="1"/>
  <c r="X1512" i="1"/>
  <c r="W1512" i="1"/>
  <c r="U1512" i="1"/>
  <c r="T1512" i="1"/>
  <c r="S1512" i="1"/>
  <c r="R1512" i="1"/>
  <c r="Q1512" i="1"/>
  <c r="P1512" i="1"/>
  <c r="O1512" i="1"/>
  <c r="N1512" i="1"/>
  <c r="M1512" i="1"/>
  <c r="X1511" i="1"/>
  <c r="W1511" i="1"/>
  <c r="U1511" i="1"/>
  <c r="T1511" i="1"/>
  <c r="S1511" i="1"/>
  <c r="R1511" i="1"/>
  <c r="Q1511" i="1"/>
  <c r="P1511" i="1"/>
  <c r="O1511" i="1"/>
  <c r="N1511" i="1"/>
  <c r="M1511" i="1"/>
  <c r="X1510" i="1"/>
  <c r="W1510" i="1"/>
  <c r="U1510" i="1"/>
  <c r="T1510" i="1"/>
  <c r="S1510" i="1"/>
  <c r="R1510" i="1"/>
  <c r="Q1510" i="1"/>
  <c r="P1510" i="1"/>
  <c r="O1510" i="1"/>
  <c r="N1510" i="1"/>
  <c r="M1510" i="1"/>
  <c r="X1509" i="1"/>
  <c r="W1509" i="1"/>
  <c r="U1509" i="1"/>
  <c r="T1509" i="1"/>
  <c r="S1509" i="1"/>
  <c r="R1509" i="1"/>
  <c r="Q1509" i="1"/>
  <c r="P1509" i="1"/>
  <c r="O1509" i="1"/>
  <c r="N1509" i="1"/>
  <c r="M1509" i="1"/>
  <c r="X1508" i="1"/>
  <c r="W1508" i="1"/>
  <c r="U1508" i="1"/>
  <c r="T1508" i="1"/>
  <c r="S1508" i="1"/>
  <c r="R1508" i="1"/>
  <c r="Q1508" i="1"/>
  <c r="P1508" i="1"/>
  <c r="O1508" i="1"/>
  <c r="N1508" i="1"/>
  <c r="M1508" i="1"/>
  <c r="X1507" i="1"/>
  <c r="W1507" i="1"/>
  <c r="U1507" i="1"/>
  <c r="T1507" i="1"/>
  <c r="S1507" i="1"/>
  <c r="R1507" i="1"/>
  <c r="Q1507" i="1"/>
  <c r="P1507" i="1"/>
  <c r="O1507" i="1"/>
  <c r="N1507" i="1"/>
  <c r="M1507" i="1"/>
  <c r="X1506" i="1"/>
  <c r="W1506" i="1"/>
  <c r="U1506" i="1"/>
  <c r="T1506" i="1"/>
  <c r="S1506" i="1"/>
  <c r="R1506" i="1"/>
  <c r="Q1506" i="1"/>
  <c r="P1506" i="1"/>
  <c r="O1506" i="1"/>
  <c r="N1506" i="1"/>
  <c r="M1506" i="1"/>
  <c r="X1505" i="1"/>
  <c r="W1505" i="1"/>
  <c r="U1505" i="1"/>
  <c r="T1505" i="1"/>
  <c r="S1505" i="1"/>
  <c r="R1505" i="1"/>
  <c r="Q1505" i="1"/>
  <c r="P1505" i="1"/>
  <c r="O1505" i="1"/>
  <c r="N1505" i="1"/>
  <c r="M1505" i="1"/>
  <c r="X1504" i="1"/>
  <c r="W1504" i="1"/>
  <c r="U1504" i="1"/>
  <c r="T1504" i="1"/>
  <c r="S1504" i="1"/>
  <c r="R1504" i="1"/>
  <c r="Q1504" i="1"/>
  <c r="P1504" i="1"/>
  <c r="O1504" i="1"/>
  <c r="N1504" i="1"/>
  <c r="M1504" i="1"/>
  <c r="X1503" i="1"/>
  <c r="W1503" i="1"/>
  <c r="U1503" i="1"/>
  <c r="T1503" i="1"/>
  <c r="S1503" i="1"/>
  <c r="R1503" i="1"/>
  <c r="Q1503" i="1"/>
  <c r="P1503" i="1"/>
  <c r="O1503" i="1"/>
  <c r="N1503" i="1"/>
  <c r="M1503" i="1"/>
  <c r="X1502" i="1"/>
  <c r="W1502" i="1"/>
  <c r="U1502" i="1"/>
  <c r="T1502" i="1"/>
  <c r="S1502" i="1"/>
  <c r="R1502" i="1"/>
  <c r="Q1502" i="1"/>
  <c r="P1502" i="1"/>
  <c r="O1502" i="1"/>
  <c r="N1502" i="1"/>
  <c r="M1502" i="1"/>
  <c r="X1501" i="1"/>
  <c r="W1501" i="1"/>
  <c r="U1501" i="1"/>
  <c r="T1501" i="1"/>
  <c r="S1501" i="1"/>
  <c r="R1501" i="1"/>
  <c r="Q1501" i="1"/>
  <c r="P1501" i="1"/>
  <c r="O1501" i="1"/>
  <c r="N1501" i="1"/>
  <c r="M1501" i="1"/>
  <c r="X1500" i="1"/>
  <c r="W1500" i="1"/>
  <c r="U1500" i="1"/>
  <c r="T1500" i="1"/>
  <c r="S1500" i="1"/>
  <c r="R1500" i="1"/>
  <c r="Q1500" i="1"/>
  <c r="P1500" i="1"/>
  <c r="O1500" i="1"/>
  <c r="N1500" i="1"/>
  <c r="M1500" i="1"/>
  <c r="X1499" i="1"/>
  <c r="W1499" i="1"/>
  <c r="U1499" i="1"/>
  <c r="T1499" i="1"/>
  <c r="S1499" i="1"/>
  <c r="R1499" i="1"/>
  <c r="Q1499" i="1"/>
  <c r="P1499" i="1"/>
  <c r="O1499" i="1"/>
  <c r="N1499" i="1"/>
  <c r="M1499" i="1"/>
  <c r="X1498" i="1"/>
  <c r="W1498" i="1"/>
  <c r="U1498" i="1"/>
  <c r="T1498" i="1"/>
  <c r="S1498" i="1"/>
  <c r="R1498" i="1"/>
  <c r="Q1498" i="1"/>
  <c r="P1498" i="1"/>
  <c r="O1498" i="1"/>
  <c r="N1498" i="1"/>
  <c r="M1498" i="1"/>
  <c r="X1497" i="1"/>
  <c r="W1497" i="1"/>
  <c r="U1497" i="1"/>
  <c r="T1497" i="1"/>
  <c r="S1497" i="1"/>
  <c r="R1497" i="1"/>
  <c r="Q1497" i="1"/>
  <c r="P1497" i="1"/>
  <c r="O1497" i="1"/>
  <c r="N1497" i="1"/>
  <c r="M1497" i="1"/>
  <c r="X1496" i="1"/>
  <c r="W1496" i="1"/>
  <c r="U1496" i="1"/>
  <c r="T1496" i="1"/>
  <c r="S1496" i="1"/>
  <c r="R1496" i="1"/>
  <c r="Q1496" i="1"/>
  <c r="P1496" i="1"/>
  <c r="O1496" i="1"/>
  <c r="N1496" i="1"/>
  <c r="M1496" i="1"/>
  <c r="X1495" i="1"/>
  <c r="W1495" i="1"/>
  <c r="U1495" i="1"/>
  <c r="T1495" i="1"/>
  <c r="S1495" i="1"/>
  <c r="R1495" i="1"/>
  <c r="Q1495" i="1"/>
  <c r="P1495" i="1"/>
  <c r="O1495" i="1"/>
  <c r="N1495" i="1"/>
  <c r="M1495" i="1"/>
  <c r="X1494" i="1"/>
  <c r="W1494" i="1"/>
  <c r="U1494" i="1"/>
  <c r="T1494" i="1"/>
  <c r="S1494" i="1"/>
  <c r="R1494" i="1"/>
  <c r="Q1494" i="1"/>
  <c r="P1494" i="1"/>
  <c r="O1494" i="1"/>
  <c r="N1494" i="1"/>
  <c r="M1494" i="1"/>
  <c r="X1493" i="1"/>
  <c r="W1493" i="1"/>
  <c r="U1493" i="1"/>
  <c r="T1493" i="1"/>
  <c r="S1493" i="1"/>
  <c r="R1493" i="1"/>
  <c r="Q1493" i="1"/>
  <c r="P1493" i="1"/>
  <c r="O1493" i="1"/>
  <c r="N1493" i="1"/>
  <c r="M1493" i="1"/>
  <c r="X1492" i="1"/>
  <c r="W1492" i="1"/>
  <c r="U1492" i="1"/>
  <c r="T1492" i="1"/>
  <c r="S1492" i="1"/>
  <c r="R1492" i="1"/>
  <c r="Q1492" i="1"/>
  <c r="P1492" i="1"/>
  <c r="O1492" i="1"/>
  <c r="N1492" i="1"/>
  <c r="M1492" i="1"/>
  <c r="X1491" i="1"/>
  <c r="W1491" i="1"/>
  <c r="U1491" i="1"/>
  <c r="T1491" i="1"/>
  <c r="S1491" i="1"/>
  <c r="R1491" i="1"/>
  <c r="Q1491" i="1"/>
  <c r="P1491" i="1"/>
  <c r="O1491" i="1"/>
  <c r="N1491" i="1"/>
  <c r="M1491" i="1"/>
  <c r="X1490" i="1"/>
  <c r="W1490" i="1"/>
  <c r="U1490" i="1"/>
  <c r="T1490" i="1"/>
  <c r="S1490" i="1"/>
  <c r="R1490" i="1"/>
  <c r="Q1490" i="1"/>
  <c r="P1490" i="1"/>
  <c r="O1490" i="1"/>
  <c r="N1490" i="1"/>
  <c r="M1490" i="1"/>
  <c r="X1489" i="1"/>
  <c r="W1489" i="1"/>
  <c r="U1489" i="1"/>
  <c r="T1489" i="1"/>
  <c r="S1489" i="1"/>
  <c r="R1489" i="1"/>
  <c r="Q1489" i="1"/>
  <c r="P1489" i="1"/>
  <c r="O1489" i="1"/>
  <c r="N1489" i="1"/>
  <c r="M1489" i="1"/>
  <c r="X1488" i="1"/>
  <c r="W1488" i="1"/>
  <c r="U1488" i="1"/>
  <c r="T1488" i="1"/>
  <c r="S1488" i="1"/>
  <c r="R1488" i="1"/>
  <c r="Q1488" i="1"/>
  <c r="P1488" i="1"/>
  <c r="O1488" i="1"/>
  <c r="N1488" i="1"/>
  <c r="M1488" i="1"/>
  <c r="X1487" i="1"/>
  <c r="W1487" i="1"/>
  <c r="U1487" i="1"/>
  <c r="T1487" i="1"/>
  <c r="S1487" i="1"/>
  <c r="R1487" i="1"/>
  <c r="Q1487" i="1"/>
  <c r="P1487" i="1"/>
  <c r="O1487" i="1"/>
  <c r="N1487" i="1"/>
  <c r="M1487" i="1"/>
  <c r="X1486" i="1"/>
  <c r="W1486" i="1"/>
  <c r="U1486" i="1"/>
  <c r="T1486" i="1"/>
  <c r="S1486" i="1"/>
  <c r="R1486" i="1"/>
  <c r="Q1486" i="1"/>
  <c r="P1486" i="1"/>
  <c r="O1486" i="1"/>
  <c r="N1486" i="1"/>
  <c r="M1486" i="1"/>
  <c r="X1485" i="1"/>
  <c r="W1485" i="1"/>
  <c r="U1485" i="1"/>
  <c r="T1485" i="1"/>
  <c r="S1485" i="1"/>
  <c r="R1485" i="1"/>
  <c r="Q1485" i="1"/>
  <c r="P1485" i="1"/>
  <c r="O1485" i="1"/>
  <c r="N1485" i="1"/>
  <c r="M1485" i="1"/>
  <c r="X1484" i="1"/>
  <c r="W1484" i="1"/>
  <c r="U1484" i="1"/>
  <c r="T1484" i="1"/>
  <c r="S1484" i="1"/>
  <c r="R1484" i="1"/>
  <c r="Q1484" i="1"/>
  <c r="P1484" i="1"/>
  <c r="O1484" i="1"/>
  <c r="N1484" i="1"/>
  <c r="M1484" i="1"/>
  <c r="X1483" i="1"/>
  <c r="W1483" i="1"/>
  <c r="U1483" i="1"/>
  <c r="T1483" i="1"/>
  <c r="S1483" i="1"/>
  <c r="R1483" i="1"/>
  <c r="Q1483" i="1"/>
  <c r="P1483" i="1"/>
  <c r="O1483" i="1"/>
  <c r="N1483" i="1"/>
  <c r="M1483" i="1"/>
  <c r="X1482" i="1"/>
  <c r="W1482" i="1"/>
  <c r="U1482" i="1"/>
  <c r="T1482" i="1"/>
  <c r="S1482" i="1"/>
  <c r="R1482" i="1"/>
  <c r="Q1482" i="1"/>
  <c r="P1482" i="1"/>
  <c r="O1482" i="1"/>
  <c r="N1482" i="1"/>
  <c r="M1482" i="1"/>
  <c r="X1481" i="1"/>
  <c r="W1481" i="1"/>
  <c r="U1481" i="1"/>
  <c r="T1481" i="1"/>
  <c r="S1481" i="1"/>
  <c r="R1481" i="1"/>
  <c r="Q1481" i="1"/>
  <c r="P1481" i="1"/>
  <c r="O1481" i="1"/>
  <c r="N1481" i="1"/>
  <c r="M1481" i="1"/>
  <c r="X1480" i="1"/>
  <c r="W1480" i="1"/>
  <c r="U1480" i="1"/>
  <c r="T1480" i="1"/>
  <c r="S1480" i="1"/>
  <c r="R1480" i="1"/>
  <c r="Q1480" i="1"/>
  <c r="P1480" i="1"/>
  <c r="O1480" i="1"/>
  <c r="N1480" i="1"/>
  <c r="M1480" i="1"/>
  <c r="X1479" i="1"/>
  <c r="W1479" i="1"/>
  <c r="U1479" i="1"/>
  <c r="T1479" i="1"/>
  <c r="S1479" i="1"/>
  <c r="R1479" i="1"/>
  <c r="Q1479" i="1"/>
  <c r="P1479" i="1"/>
  <c r="O1479" i="1"/>
  <c r="N1479" i="1"/>
  <c r="M1479" i="1"/>
  <c r="X1478" i="1"/>
  <c r="W1478" i="1"/>
  <c r="U1478" i="1"/>
  <c r="T1478" i="1"/>
  <c r="S1478" i="1"/>
  <c r="R1478" i="1"/>
  <c r="Q1478" i="1"/>
  <c r="P1478" i="1"/>
  <c r="O1478" i="1"/>
  <c r="N1478" i="1"/>
  <c r="M1478" i="1"/>
  <c r="X1477" i="1"/>
  <c r="W1477" i="1"/>
  <c r="U1477" i="1"/>
  <c r="T1477" i="1"/>
  <c r="S1477" i="1"/>
  <c r="R1477" i="1"/>
  <c r="Q1477" i="1"/>
  <c r="P1477" i="1"/>
  <c r="O1477" i="1"/>
  <c r="N1477" i="1"/>
  <c r="M1477" i="1"/>
  <c r="X1476" i="1"/>
  <c r="W1476" i="1"/>
  <c r="U1476" i="1"/>
  <c r="T1476" i="1"/>
  <c r="S1476" i="1"/>
  <c r="R1476" i="1"/>
  <c r="Q1476" i="1"/>
  <c r="P1476" i="1"/>
  <c r="O1476" i="1"/>
  <c r="N1476" i="1"/>
  <c r="M1476" i="1"/>
  <c r="X1475" i="1"/>
  <c r="W1475" i="1"/>
  <c r="U1475" i="1"/>
  <c r="T1475" i="1"/>
  <c r="S1475" i="1"/>
  <c r="R1475" i="1"/>
  <c r="Q1475" i="1"/>
  <c r="P1475" i="1"/>
  <c r="O1475" i="1"/>
  <c r="N1475" i="1"/>
  <c r="M1475" i="1"/>
  <c r="X1474" i="1"/>
  <c r="W1474" i="1"/>
  <c r="U1474" i="1"/>
  <c r="T1474" i="1"/>
  <c r="S1474" i="1"/>
  <c r="R1474" i="1"/>
  <c r="Q1474" i="1"/>
  <c r="P1474" i="1"/>
  <c r="O1474" i="1"/>
  <c r="N1474" i="1"/>
  <c r="M1474" i="1"/>
  <c r="X1473" i="1"/>
  <c r="W1473" i="1"/>
  <c r="U1473" i="1"/>
  <c r="T1473" i="1"/>
  <c r="S1473" i="1"/>
  <c r="R1473" i="1"/>
  <c r="Q1473" i="1"/>
  <c r="P1473" i="1"/>
  <c r="O1473" i="1"/>
  <c r="N1473" i="1"/>
  <c r="M1473" i="1"/>
  <c r="X1472" i="1"/>
  <c r="W1472" i="1"/>
  <c r="U1472" i="1"/>
  <c r="T1472" i="1"/>
  <c r="S1472" i="1"/>
  <c r="R1472" i="1"/>
  <c r="Q1472" i="1"/>
  <c r="P1472" i="1"/>
  <c r="O1472" i="1"/>
  <c r="N1472" i="1"/>
  <c r="M1472" i="1"/>
  <c r="X1471" i="1"/>
  <c r="W1471" i="1"/>
  <c r="U1471" i="1"/>
  <c r="T1471" i="1"/>
  <c r="S1471" i="1"/>
  <c r="R1471" i="1"/>
  <c r="Q1471" i="1"/>
  <c r="P1471" i="1"/>
  <c r="O1471" i="1"/>
  <c r="N1471" i="1"/>
  <c r="M1471" i="1"/>
  <c r="X1470" i="1"/>
  <c r="W1470" i="1"/>
  <c r="U1470" i="1"/>
  <c r="T1470" i="1"/>
  <c r="S1470" i="1"/>
  <c r="R1470" i="1"/>
  <c r="Q1470" i="1"/>
  <c r="P1470" i="1"/>
  <c r="O1470" i="1"/>
  <c r="N1470" i="1"/>
  <c r="M1470" i="1"/>
  <c r="X1469" i="1"/>
  <c r="W1469" i="1"/>
  <c r="U1469" i="1"/>
  <c r="T1469" i="1"/>
  <c r="S1469" i="1"/>
  <c r="R1469" i="1"/>
  <c r="Q1469" i="1"/>
  <c r="P1469" i="1"/>
  <c r="O1469" i="1"/>
  <c r="N1469" i="1"/>
  <c r="M1469" i="1"/>
  <c r="X1468" i="1"/>
  <c r="W1468" i="1"/>
  <c r="U1468" i="1"/>
  <c r="T1468" i="1"/>
  <c r="S1468" i="1"/>
  <c r="R1468" i="1"/>
  <c r="Q1468" i="1"/>
  <c r="P1468" i="1"/>
  <c r="O1468" i="1"/>
  <c r="N1468" i="1"/>
  <c r="M1468" i="1"/>
  <c r="X1467" i="1"/>
  <c r="W1467" i="1"/>
  <c r="U1467" i="1"/>
  <c r="T1467" i="1"/>
  <c r="S1467" i="1"/>
  <c r="R1467" i="1"/>
  <c r="Q1467" i="1"/>
  <c r="P1467" i="1"/>
  <c r="O1467" i="1"/>
  <c r="N1467" i="1"/>
  <c r="M1467" i="1"/>
  <c r="X1466" i="1"/>
  <c r="W1466" i="1"/>
  <c r="U1466" i="1"/>
  <c r="T1466" i="1"/>
  <c r="S1466" i="1"/>
  <c r="R1466" i="1"/>
  <c r="Q1466" i="1"/>
  <c r="P1466" i="1"/>
  <c r="O1466" i="1"/>
  <c r="N1466" i="1"/>
  <c r="M1466" i="1"/>
  <c r="X1465" i="1"/>
  <c r="W1465" i="1"/>
  <c r="U1465" i="1"/>
  <c r="T1465" i="1"/>
  <c r="S1465" i="1"/>
  <c r="R1465" i="1"/>
  <c r="Q1465" i="1"/>
  <c r="P1465" i="1"/>
  <c r="O1465" i="1"/>
  <c r="N1465" i="1"/>
  <c r="M1465" i="1"/>
  <c r="X1464" i="1"/>
  <c r="W1464" i="1"/>
  <c r="U1464" i="1"/>
  <c r="T1464" i="1"/>
  <c r="S1464" i="1"/>
  <c r="R1464" i="1"/>
  <c r="Q1464" i="1"/>
  <c r="P1464" i="1"/>
  <c r="O1464" i="1"/>
  <c r="N1464" i="1"/>
  <c r="M1464" i="1"/>
  <c r="X1463" i="1"/>
  <c r="W1463" i="1"/>
  <c r="U1463" i="1"/>
  <c r="T1463" i="1"/>
  <c r="S1463" i="1"/>
  <c r="R1463" i="1"/>
  <c r="Q1463" i="1"/>
  <c r="P1463" i="1"/>
  <c r="O1463" i="1"/>
  <c r="N1463" i="1"/>
  <c r="M1463" i="1"/>
  <c r="X1462" i="1"/>
  <c r="W1462" i="1"/>
  <c r="U1462" i="1"/>
  <c r="T1462" i="1"/>
  <c r="S1462" i="1"/>
  <c r="R1462" i="1"/>
  <c r="Q1462" i="1"/>
  <c r="P1462" i="1"/>
  <c r="O1462" i="1"/>
  <c r="N1462" i="1"/>
  <c r="M1462" i="1"/>
  <c r="X1461" i="1"/>
  <c r="W1461" i="1"/>
  <c r="U1461" i="1"/>
  <c r="T1461" i="1"/>
  <c r="S1461" i="1"/>
  <c r="R1461" i="1"/>
  <c r="Q1461" i="1"/>
  <c r="P1461" i="1"/>
  <c r="O1461" i="1"/>
  <c r="N1461" i="1"/>
  <c r="M1461" i="1"/>
  <c r="X1460" i="1"/>
  <c r="W1460" i="1"/>
  <c r="U1460" i="1"/>
  <c r="T1460" i="1"/>
  <c r="S1460" i="1"/>
  <c r="R1460" i="1"/>
  <c r="Q1460" i="1"/>
  <c r="P1460" i="1"/>
  <c r="O1460" i="1"/>
  <c r="N1460" i="1"/>
  <c r="M1460" i="1"/>
  <c r="X1459" i="1"/>
  <c r="W1459" i="1"/>
  <c r="U1459" i="1"/>
  <c r="T1459" i="1"/>
  <c r="S1459" i="1"/>
  <c r="R1459" i="1"/>
  <c r="Q1459" i="1"/>
  <c r="P1459" i="1"/>
  <c r="O1459" i="1"/>
  <c r="N1459" i="1"/>
  <c r="M1459" i="1"/>
  <c r="X1458" i="1"/>
  <c r="W1458" i="1"/>
  <c r="U1458" i="1"/>
  <c r="T1458" i="1"/>
  <c r="S1458" i="1"/>
  <c r="R1458" i="1"/>
  <c r="Q1458" i="1"/>
  <c r="P1458" i="1"/>
  <c r="O1458" i="1"/>
  <c r="N1458" i="1"/>
  <c r="M1458" i="1"/>
  <c r="X1457" i="1"/>
  <c r="W1457" i="1"/>
  <c r="U1457" i="1"/>
  <c r="T1457" i="1"/>
  <c r="S1457" i="1"/>
  <c r="R1457" i="1"/>
  <c r="Q1457" i="1"/>
  <c r="P1457" i="1"/>
  <c r="O1457" i="1"/>
  <c r="N1457" i="1"/>
  <c r="M1457" i="1"/>
  <c r="X1456" i="1"/>
  <c r="W1456" i="1"/>
  <c r="U1456" i="1"/>
  <c r="T1456" i="1"/>
  <c r="S1456" i="1"/>
  <c r="R1456" i="1"/>
  <c r="Q1456" i="1"/>
  <c r="P1456" i="1"/>
  <c r="O1456" i="1"/>
  <c r="N1456" i="1"/>
  <c r="M1456" i="1"/>
  <c r="X1455" i="1"/>
  <c r="W1455" i="1"/>
  <c r="U1455" i="1"/>
  <c r="T1455" i="1"/>
  <c r="S1455" i="1"/>
  <c r="R1455" i="1"/>
  <c r="Q1455" i="1"/>
  <c r="P1455" i="1"/>
  <c r="O1455" i="1"/>
  <c r="N1455" i="1"/>
  <c r="M1455" i="1"/>
  <c r="X1454" i="1"/>
  <c r="W1454" i="1"/>
  <c r="U1454" i="1"/>
  <c r="T1454" i="1"/>
  <c r="S1454" i="1"/>
  <c r="R1454" i="1"/>
  <c r="Q1454" i="1"/>
  <c r="P1454" i="1"/>
  <c r="O1454" i="1"/>
  <c r="N1454" i="1"/>
  <c r="M1454" i="1"/>
  <c r="X1453" i="1"/>
  <c r="W1453" i="1"/>
  <c r="U1453" i="1"/>
  <c r="T1453" i="1"/>
  <c r="S1453" i="1"/>
  <c r="R1453" i="1"/>
  <c r="Q1453" i="1"/>
  <c r="P1453" i="1"/>
  <c r="O1453" i="1"/>
  <c r="N1453" i="1"/>
  <c r="M1453" i="1"/>
  <c r="X1452" i="1"/>
  <c r="W1452" i="1"/>
  <c r="U1452" i="1"/>
  <c r="T1452" i="1"/>
  <c r="S1452" i="1"/>
  <c r="R1452" i="1"/>
  <c r="Q1452" i="1"/>
  <c r="P1452" i="1"/>
  <c r="O1452" i="1"/>
  <c r="N1452" i="1"/>
  <c r="M1452" i="1"/>
  <c r="X1451" i="1"/>
  <c r="W1451" i="1"/>
  <c r="U1451" i="1"/>
  <c r="T1451" i="1"/>
  <c r="S1451" i="1"/>
  <c r="R1451" i="1"/>
  <c r="Q1451" i="1"/>
  <c r="P1451" i="1"/>
  <c r="O1451" i="1"/>
  <c r="N1451" i="1"/>
  <c r="M1451" i="1"/>
  <c r="X1450" i="1"/>
  <c r="W1450" i="1"/>
  <c r="U1450" i="1"/>
  <c r="T1450" i="1"/>
  <c r="S1450" i="1"/>
  <c r="R1450" i="1"/>
  <c r="Q1450" i="1"/>
  <c r="P1450" i="1"/>
  <c r="O1450" i="1"/>
  <c r="N1450" i="1"/>
  <c r="M1450" i="1"/>
  <c r="X1449" i="1"/>
  <c r="W1449" i="1"/>
  <c r="U1449" i="1"/>
  <c r="T1449" i="1"/>
  <c r="S1449" i="1"/>
  <c r="R1449" i="1"/>
  <c r="Q1449" i="1"/>
  <c r="P1449" i="1"/>
  <c r="O1449" i="1"/>
  <c r="N1449" i="1"/>
  <c r="M1449" i="1"/>
  <c r="X1448" i="1"/>
  <c r="W1448" i="1"/>
  <c r="U1448" i="1"/>
  <c r="T1448" i="1"/>
  <c r="S1448" i="1"/>
  <c r="R1448" i="1"/>
  <c r="Q1448" i="1"/>
  <c r="P1448" i="1"/>
  <c r="O1448" i="1"/>
  <c r="N1448" i="1"/>
  <c r="M1448" i="1"/>
  <c r="X1447" i="1"/>
  <c r="W1447" i="1"/>
  <c r="U1447" i="1"/>
  <c r="T1447" i="1"/>
  <c r="S1447" i="1"/>
  <c r="R1447" i="1"/>
  <c r="Q1447" i="1"/>
  <c r="P1447" i="1"/>
  <c r="O1447" i="1"/>
  <c r="N1447" i="1"/>
  <c r="M1447" i="1"/>
  <c r="X1446" i="1"/>
  <c r="W1446" i="1"/>
  <c r="U1446" i="1"/>
  <c r="T1446" i="1"/>
  <c r="S1446" i="1"/>
  <c r="R1446" i="1"/>
  <c r="Q1446" i="1"/>
  <c r="P1446" i="1"/>
  <c r="O1446" i="1"/>
  <c r="N1446" i="1"/>
  <c r="M1446" i="1"/>
  <c r="X1445" i="1"/>
  <c r="W1445" i="1"/>
  <c r="U1445" i="1"/>
  <c r="T1445" i="1"/>
  <c r="S1445" i="1"/>
  <c r="R1445" i="1"/>
  <c r="Q1445" i="1"/>
  <c r="P1445" i="1"/>
  <c r="O1445" i="1"/>
  <c r="N1445" i="1"/>
  <c r="M1445" i="1"/>
  <c r="X1444" i="1"/>
  <c r="W1444" i="1"/>
  <c r="U1444" i="1"/>
  <c r="T1444" i="1"/>
  <c r="S1444" i="1"/>
  <c r="R1444" i="1"/>
  <c r="Q1444" i="1"/>
  <c r="P1444" i="1"/>
  <c r="O1444" i="1"/>
  <c r="N1444" i="1"/>
  <c r="M1444" i="1"/>
  <c r="X1443" i="1"/>
  <c r="W1443" i="1"/>
  <c r="U1443" i="1"/>
  <c r="T1443" i="1"/>
  <c r="S1443" i="1"/>
  <c r="R1443" i="1"/>
  <c r="Q1443" i="1"/>
  <c r="P1443" i="1"/>
  <c r="O1443" i="1"/>
  <c r="N1443" i="1"/>
  <c r="M1443" i="1"/>
  <c r="X1442" i="1"/>
  <c r="W1442" i="1"/>
  <c r="U1442" i="1"/>
  <c r="T1442" i="1"/>
  <c r="S1442" i="1"/>
  <c r="R1442" i="1"/>
  <c r="Q1442" i="1"/>
  <c r="P1442" i="1"/>
  <c r="O1442" i="1"/>
  <c r="N1442" i="1"/>
  <c r="M1442" i="1"/>
  <c r="X1441" i="1"/>
  <c r="W1441" i="1"/>
  <c r="U1441" i="1"/>
  <c r="T1441" i="1"/>
  <c r="S1441" i="1"/>
  <c r="R1441" i="1"/>
  <c r="Q1441" i="1"/>
  <c r="P1441" i="1"/>
  <c r="O1441" i="1"/>
  <c r="N1441" i="1"/>
  <c r="M1441" i="1"/>
  <c r="X1440" i="1"/>
  <c r="W1440" i="1"/>
  <c r="U1440" i="1"/>
  <c r="T1440" i="1"/>
  <c r="S1440" i="1"/>
  <c r="R1440" i="1"/>
  <c r="Q1440" i="1"/>
  <c r="P1440" i="1"/>
  <c r="O1440" i="1"/>
  <c r="N1440" i="1"/>
  <c r="M1440" i="1"/>
  <c r="X1439" i="1"/>
  <c r="W1439" i="1"/>
  <c r="U1439" i="1"/>
  <c r="T1439" i="1"/>
  <c r="S1439" i="1"/>
  <c r="R1439" i="1"/>
  <c r="Q1439" i="1"/>
  <c r="P1439" i="1"/>
  <c r="O1439" i="1"/>
  <c r="N1439" i="1"/>
  <c r="M1439" i="1"/>
  <c r="X1438" i="1"/>
  <c r="W1438" i="1"/>
  <c r="U1438" i="1"/>
  <c r="T1438" i="1"/>
  <c r="S1438" i="1"/>
  <c r="R1438" i="1"/>
  <c r="Q1438" i="1"/>
  <c r="P1438" i="1"/>
  <c r="O1438" i="1"/>
  <c r="N1438" i="1"/>
  <c r="M1438" i="1"/>
  <c r="X1437" i="1"/>
  <c r="W1437" i="1"/>
  <c r="U1437" i="1"/>
  <c r="T1437" i="1"/>
  <c r="S1437" i="1"/>
  <c r="R1437" i="1"/>
  <c r="Q1437" i="1"/>
  <c r="P1437" i="1"/>
  <c r="O1437" i="1"/>
  <c r="N1437" i="1"/>
  <c r="M1437" i="1"/>
  <c r="X1436" i="1"/>
  <c r="W1436" i="1"/>
  <c r="U1436" i="1"/>
  <c r="T1436" i="1"/>
  <c r="S1436" i="1"/>
  <c r="R1436" i="1"/>
  <c r="Q1436" i="1"/>
  <c r="P1436" i="1"/>
  <c r="O1436" i="1"/>
  <c r="N1436" i="1"/>
  <c r="M1436" i="1"/>
  <c r="X1435" i="1"/>
  <c r="W1435" i="1"/>
  <c r="U1435" i="1"/>
  <c r="T1435" i="1"/>
  <c r="S1435" i="1"/>
  <c r="R1435" i="1"/>
  <c r="Q1435" i="1"/>
  <c r="P1435" i="1"/>
  <c r="O1435" i="1"/>
  <c r="N1435" i="1"/>
  <c r="M1435" i="1"/>
  <c r="X1434" i="1"/>
  <c r="W1434" i="1"/>
  <c r="U1434" i="1"/>
  <c r="T1434" i="1"/>
  <c r="S1434" i="1"/>
  <c r="R1434" i="1"/>
  <c r="Q1434" i="1"/>
  <c r="P1434" i="1"/>
  <c r="O1434" i="1"/>
  <c r="N1434" i="1"/>
  <c r="M1434" i="1"/>
  <c r="X1433" i="1"/>
  <c r="W1433" i="1"/>
  <c r="U1433" i="1"/>
  <c r="T1433" i="1"/>
  <c r="S1433" i="1"/>
  <c r="R1433" i="1"/>
  <c r="Q1433" i="1"/>
  <c r="P1433" i="1"/>
  <c r="O1433" i="1"/>
  <c r="N1433" i="1"/>
  <c r="M1433" i="1"/>
  <c r="X1432" i="1"/>
  <c r="W1432" i="1"/>
  <c r="U1432" i="1"/>
  <c r="T1432" i="1"/>
  <c r="S1432" i="1"/>
  <c r="R1432" i="1"/>
  <c r="Q1432" i="1"/>
  <c r="P1432" i="1"/>
  <c r="O1432" i="1"/>
  <c r="N1432" i="1"/>
  <c r="M1432" i="1"/>
  <c r="X1431" i="1"/>
  <c r="W1431" i="1"/>
  <c r="U1431" i="1"/>
  <c r="T1431" i="1"/>
  <c r="S1431" i="1"/>
  <c r="R1431" i="1"/>
  <c r="Q1431" i="1"/>
  <c r="P1431" i="1"/>
  <c r="O1431" i="1"/>
  <c r="N1431" i="1"/>
  <c r="M1431" i="1"/>
  <c r="X1430" i="1"/>
  <c r="W1430" i="1"/>
  <c r="U1430" i="1"/>
  <c r="T1430" i="1"/>
  <c r="S1430" i="1"/>
  <c r="R1430" i="1"/>
  <c r="Q1430" i="1"/>
  <c r="P1430" i="1"/>
  <c r="O1430" i="1"/>
  <c r="N1430" i="1"/>
  <c r="M1430" i="1"/>
  <c r="X1429" i="1"/>
  <c r="W1429" i="1"/>
  <c r="U1429" i="1"/>
  <c r="T1429" i="1"/>
  <c r="S1429" i="1"/>
  <c r="R1429" i="1"/>
  <c r="Q1429" i="1"/>
  <c r="P1429" i="1"/>
  <c r="O1429" i="1"/>
  <c r="N1429" i="1"/>
  <c r="M1429" i="1"/>
  <c r="X1428" i="1"/>
  <c r="W1428" i="1"/>
  <c r="U1428" i="1"/>
  <c r="T1428" i="1"/>
  <c r="S1428" i="1"/>
  <c r="R1428" i="1"/>
  <c r="Q1428" i="1"/>
  <c r="P1428" i="1"/>
  <c r="O1428" i="1"/>
  <c r="N1428" i="1"/>
  <c r="M1428" i="1"/>
  <c r="X1427" i="1"/>
  <c r="W1427" i="1"/>
  <c r="U1427" i="1"/>
  <c r="T1427" i="1"/>
  <c r="S1427" i="1"/>
  <c r="R1427" i="1"/>
  <c r="Q1427" i="1"/>
  <c r="P1427" i="1"/>
  <c r="O1427" i="1"/>
  <c r="N1427" i="1"/>
  <c r="M1427" i="1"/>
  <c r="X1426" i="1"/>
  <c r="W1426" i="1"/>
  <c r="U1426" i="1"/>
  <c r="T1426" i="1"/>
  <c r="S1426" i="1"/>
  <c r="R1426" i="1"/>
  <c r="Q1426" i="1"/>
  <c r="P1426" i="1"/>
  <c r="O1426" i="1"/>
  <c r="N1426" i="1"/>
  <c r="M1426" i="1"/>
  <c r="X1425" i="1"/>
  <c r="W1425" i="1"/>
  <c r="U1425" i="1"/>
  <c r="T1425" i="1"/>
  <c r="S1425" i="1"/>
  <c r="R1425" i="1"/>
  <c r="Q1425" i="1"/>
  <c r="P1425" i="1"/>
  <c r="O1425" i="1"/>
  <c r="N1425" i="1"/>
  <c r="M1425" i="1"/>
  <c r="X1424" i="1"/>
  <c r="W1424" i="1"/>
  <c r="U1424" i="1"/>
  <c r="T1424" i="1"/>
  <c r="S1424" i="1"/>
  <c r="R1424" i="1"/>
  <c r="Q1424" i="1"/>
  <c r="P1424" i="1"/>
  <c r="O1424" i="1"/>
  <c r="N1424" i="1"/>
  <c r="M1424" i="1"/>
  <c r="X1423" i="1"/>
  <c r="W1423" i="1"/>
  <c r="U1423" i="1"/>
  <c r="T1423" i="1"/>
  <c r="S1423" i="1"/>
  <c r="R1423" i="1"/>
  <c r="Q1423" i="1"/>
  <c r="P1423" i="1"/>
  <c r="O1423" i="1"/>
  <c r="N1423" i="1"/>
  <c r="M1423" i="1"/>
  <c r="X1422" i="1"/>
  <c r="W1422" i="1"/>
  <c r="U1422" i="1"/>
  <c r="T1422" i="1"/>
  <c r="S1422" i="1"/>
  <c r="R1422" i="1"/>
  <c r="Q1422" i="1"/>
  <c r="P1422" i="1"/>
  <c r="O1422" i="1"/>
  <c r="N1422" i="1"/>
  <c r="M1422" i="1"/>
  <c r="X1421" i="1"/>
  <c r="W1421" i="1"/>
  <c r="U1421" i="1"/>
  <c r="T1421" i="1"/>
  <c r="S1421" i="1"/>
  <c r="R1421" i="1"/>
  <c r="Q1421" i="1"/>
  <c r="P1421" i="1"/>
  <c r="O1421" i="1"/>
  <c r="N1421" i="1"/>
  <c r="M1421" i="1"/>
  <c r="X1420" i="1"/>
  <c r="W1420" i="1"/>
  <c r="U1420" i="1"/>
  <c r="T1420" i="1"/>
  <c r="S1420" i="1"/>
  <c r="R1420" i="1"/>
  <c r="Q1420" i="1"/>
  <c r="P1420" i="1"/>
  <c r="O1420" i="1"/>
  <c r="N1420" i="1"/>
  <c r="M1420" i="1"/>
  <c r="X1419" i="1"/>
  <c r="W1419" i="1"/>
  <c r="U1419" i="1"/>
  <c r="T1419" i="1"/>
  <c r="S1419" i="1"/>
  <c r="R1419" i="1"/>
  <c r="Q1419" i="1"/>
  <c r="P1419" i="1"/>
  <c r="O1419" i="1"/>
  <c r="N1419" i="1"/>
  <c r="M1419" i="1"/>
  <c r="X1418" i="1"/>
  <c r="W1418" i="1"/>
  <c r="U1418" i="1"/>
  <c r="T1418" i="1"/>
  <c r="S1418" i="1"/>
  <c r="R1418" i="1"/>
  <c r="Q1418" i="1"/>
  <c r="P1418" i="1"/>
  <c r="O1418" i="1"/>
  <c r="N1418" i="1"/>
  <c r="M1418" i="1"/>
  <c r="X1417" i="1"/>
  <c r="W1417" i="1"/>
  <c r="U1417" i="1"/>
  <c r="T1417" i="1"/>
  <c r="S1417" i="1"/>
  <c r="R1417" i="1"/>
  <c r="Q1417" i="1"/>
  <c r="P1417" i="1"/>
  <c r="O1417" i="1"/>
  <c r="N1417" i="1"/>
  <c r="M1417" i="1"/>
  <c r="X1416" i="1"/>
  <c r="W1416" i="1"/>
  <c r="U1416" i="1"/>
  <c r="T1416" i="1"/>
  <c r="S1416" i="1"/>
  <c r="R1416" i="1"/>
  <c r="Q1416" i="1"/>
  <c r="P1416" i="1"/>
  <c r="O1416" i="1"/>
  <c r="N1416" i="1"/>
  <c r="M1416" i="1"/>
  <c r="X1415" i="1"/>
  <c r="W1415" i="1"/>
  <c r="U1415" i="1"/>
  <c r="T1415" i="1"/>
  <c r="S1415" i="1"/>
  <c r="R1415" i="1"/>
  <c r="Q1415" i="1"/>
  <c r="P1415" i="1"/>
  <c r="O1415" i="1"/>
  <c r="N1415" i="1"/>
  <c r="M1415" i="1"/>
  <c r="X1414" i="1"/>
  <c r="W1414" i="1"/>
  <c r="U1414" i="1"/>
  <c r="T1414" i="1"/>
  <c r="S1414" i="1"/>
  <c r="R1414" i="1"/>
  <c r="Q1414" i="1"/>
  <c r="P1414" i="1"/>
  <c r="O1414" i="1"/>
  <c r="N1414" i="1"/>
  <c r="M1414" i="1"/>
  <c r="X1413" i="1"/>
  <c r="W1413" i="1"/>
  <c r="U1413" i="1"/>
  <c r="T1413" i="1"/>
  <c r="S1413" i="1"/>
  <c r="R1413" i="1"/>
  <c r="Q1413" i="1"/>
  <c r="P1413" i="1"/>
  <c r="O1413" i="1"/>
  <c r="N1413" i="1"/>
  <c r="M1413" i="1"/>
  <c r="X1412" i="1"/>
  <c r="W1412" i="1"/>
  <c r="U1412" i="1"/>
  <c r="T1412" i="1"/>
  <c r="S1412" i="1"/>
  <c r="R1412" i="1"/>
  <c r="Q1412" i="1"/>
  <c r="P1412" i="1"/>
  <c r="O1412" i="1"/>
  <c r="N1412" i="1"/>
  <c r="M1412" i="1"/>
  <c r="X1411" i="1"/>
  <c r="W1411" i="1"/>
  <c r="U1411" i="1"/>
  <c r="T1411" i="1"/>
  <c r="S1411" i="1"/>
  <c r="R1411" i="1"/>
  <c r="Q1411" i="1"/>
  <c r="P1411" i="1"/>
  <c r="O1411" i="1"/>
  <c r="N1411" i="1"/>
  <c r="M1411" i="1"/>
  <c r="X1410" i="1"/>
  <c r="W1410" i="1"/>
  <c r="U1410" i="1"/>
  <c r="T1410" i="1"/>
  <c r="S1410" i="1"/>
  <c r="R1410" i="1"/>
  <c r="Q1410" i="1"/>
  <c r="P1410" i="1"/>
  <c r="O1410" i="1"/>
  <c r="N1410" i="1"/>
  <c r="M1410" i="1"/>
  <c r="X1409" i="1"/>
  <c r="W1409" i="1"/>
  <c r="U1409" i="1"/>
  <c r="T1409" i="1"/>
  <c r="S1409" i="1"/>
  <c r="R1409" i="1"/>
  <c r="Q1409" i="1"/>
  <c r="P1409" i="1"/>
  <c r="O1409" i="1"/>
  <c r="N1409" i="1"/>
  <c r="M1409" i="1"/>
  <c r="X1408" i="1"/>
  <c r="W1408" i="1"/>
  <c r="U1408" i="1"/>
  <c r="T1408" i="1"/>
  <c r="S1408" i="1"/>
  <c r="R1408" i="1"/>
  <c r="Q1408" i="1"/>
  <c r="P1408" i="1"/>
  <c r="O1408" i="1"/>
  <c r="N1408" i="1"/>
  <c r="M1408" i="1"/>
  <c r="X1407" i="1"/>
  <c r="W1407" i="1"/>
  <c r="U1407" i="1"/>
  <c r="T1407" i="1"/>
  <c r="S1407" i="1"/>
  <c r="R1407" i="1"/>
  <c r="Q1407" i="1"/>
  <c r="P1407" i="1"/>
  <c r="O1407" i="1"/>
  <c r="N1407" i="1"/>
  <c r="M1407" i="1"/>
  <c r="X1406" i="1"/>
  <c r="W1406" i="1"/>
  <c r="U1406" i="1"/>
  <c r="T1406" i="1"/>
  <c r="S1406" i="1"/>
  <c r="R1406" i="1"/>
  <c r="Q1406" i="1"/>
  <c r="P1406" i="1"/>
  <c r="O1406" i="1"/>
  <c r="N1406" i="1"/>
  <c r="M1406" i="1"/>
  <c r="X1405" i="1"/>
  <c r="W1405" i="1"/>
  <c r="U1405" i="1"/>
  <c r="T1405" i="1"/>
  <c r="S1405" i="1"/>
  <c r="R1405" i="1"/>
  <c r="Q1405" i="1"/>
  <c r="P1405" i="1"/>
  <c r="O1405" i="1"/>
  <c r="N1405" i="1"/>
  <c r="M1405" i="1"/>
  <c r="X1404" i="1"/>
  <c r="W1404" i="1"/>
  <c r="U1404" i="1"/>
  <c r="T1404" i="1"/>
  <c r="S1404" i="1"/>
  <c r="R1404" i="1"/>
  <c r="Q1404" i="1"/>
  <c r="P1404" i="1"/>
  <c r="O1404" i="1"/>
  <c r="N1404" i="1"/>
  <c r="M1404" i="1"/>
  <c r="X1403" i="1"/>
  <c r="W1403" i="1"/>
  <c r="U1403" i="1"/>
  <c r="T1403" i="1"/>
  <c r="S1403" i="1"/>
  <c r="R1403" i="1"/>
  <c r="Q1403" i="1"/>
  <c r="P1403" i="1"/>
  <c r="O1403" i="1"/>
  <c r="N1403" i="1"/>
  <c r="M1403" i="1"/>
  <c r="X1402" i="1"/>
  <c r="W1402" i="1"/>
  <c r="U1402" i="1"/>
  <c r="T1402" i="1"/>
  <c r="S1402" i="1"/>
  <c r="R1402" i="1"/>
  <c r="Q1402" i="1"/>
  <c r="P1402" i="1"/>
  <c r="O1402" i="1"/>
  <c r="N1402" i="1"/>
  <c r="M1402" i="1"/>
  <c r="X1401" i="1"/>
  <c r="W1401" i="1"/>
  <c r="U1401" i="1"/>
  <c r="T1401" i="1"/>
  <c r="S1401" i="1"/>
  <c r="R1401" i="1"/>
  <c r="Q1401" i="1"/>
  <c r="P1401" i="1"/>
  <c r="O1401" i="1"/>
  <c r="N1401" i="1"/>
  <c r="M1401" i="1"/>
  <c r="X1400" i="1"/>
  <c r="W1400" i="1"/>
  <c r="U1400" i="1"/>
  <c r="T1400" i="1"/>
  <c r="S1400" i="1"/>
  <c r="R1400" i="1"/>
  <c r="Q1400" i="1"/>
  <c r="P1400" i="1"/>
  <c r="O1400" i="1"/>
  <c r="N1400" i="1"/>
  <c r="M1400" i="1"/>
  <c r="X1399" i="1"/>
  <c r="W1399" i="1"/>
  <c r="U1399" i="1"/>
  <c r="T1399" i="1"/>
  <c r="S1399" i="1"/>
  <c r="R1399" i="1"/>
  <c r="Q1399" i="1"/>
  <c r="P1399" i="1"/>
  <c r="O1399" i="1"/>
  <c r="N1399" i="1"/>
  <c r="M1399" i="1"/>
  <c r="X1398" i="1"/>
  <c r="W1398" i="1"/>
  <c r="U1398" i="1"/>
  <c r="T1398" i="1"/>
  <c r="S1398" i="1"/>
  <c r="R1398" i="1"/>
  <c r="Q1398" i="1"/>
  <c r="P1398" i="1"/>
  <c r="O1398" i="1"/>
  <c r="N1398" i="1"/>
  <c r="M1398" i="1"/>
  <c r="X1397" i="1"/>
  <c r="W1397" i="1"/>
  <c r="U1397" i="1"/>
  <c r="T1397" i="1"/>
  <c r="S1397" i="1"/>
  <c r="R1397" i="1"/>
  <c r="Q1397" i="1"/>
  <c r="P1397" i="1"/>
  <c r="O1397" i="1"/>
  <c r="N1397" i="1"/>
  <c r="M1397" i="1"/>
  <c r="X1396" i="1"/>
  <c r="W1396" i="1"/>
  <c r="U1396" i="1"/>
  <c r="T1396" i="1"/>
  <c r="S1396" i="1"/>
  <c r="R1396" i="1"/>
  <c r="Q1396" i="1"/>
  <c r="P1396" i="1"/>
  <c r="O1396" i="1"/>
  <c r="N1396" i="1"/>
  <c r="M1396" i="1"/>
  <c r="X1395" i="1"/>
  <c r="W1395" i="1"/>
  <c r="U1395" i="1"/>
  <c r="T1395" i="1"/>
  <c r="S1395" i="1"/>
  <c r="R1395" i="1"/>
  <c r="Q1395" i="1"/>
  <c r="P1395" i="1"/>
  <c r="O1395" i="1"/>
  <c r="N1395" i="1"/>
  <c r="M1395" i="1"/>
  <c r="X1394" i="1"/>
  <c r="W1394" i="1"/>
  <c r="U1394" i="1"/>
  <c r="T1394" i="1"/>
  <c r="S1394" i="1"/>
  <c r="R1394" i="1"/>
  <c r="Q1394" i="1"/>
  <c r="P1394" i="1"/>
  <c r="O1394" i="1"/>
  <c r="N1394" i="1"/>
  <c r="M1394" i="1"/>
  <c r="X1393" i="1"/>
  <c r="W1393" i="1"/>
  <c r="U1393" i="1"/>
  <c r="T1393" i="1"/>
  <c r="S1393" i="1"/>
  <c r="R1393" i="1"/>
  <c r="Q1393" i="1"/>
  <c r="P1393" i="1"/>
  <c r="O1393" i="1"/>
  <c r="N1393" i="1"/>
  <c r="M1393" i="1"/>
  <c r="X1392" i="1"/>
  <c r="W1392" i="1"/>
  <c r="U1392" i="1"/>
  <c r="T1392" i="1"/>
  <c r="S1392" i="1"/>
  <c r="R1392" i="1"/>
  <c r="Q1392" i="1"/>
  <c r="P1392" i="1"/>
  <c r="O1392" i="1"/>
  <c r="N1392" i="1"/>
  <c r="M1392" i="1"/>
  <c r="X1391" i="1"/>
  <c r="W1391" i="1"/>
  <c r="U1391" i="1"/>
  <c r="T1391" i="1"/>
  <c r="S1391" i="1"/>
  <c r="R1391" i="1"/>
  <c r="Q1391" i="1"/>
  <c r="P1391" i="1"/>
  <c r="O1391" i="1"/>
  <c r="N1391" i="1"/>
  <c r="M1391" i="1"/>
  <c r="X1390" i="1"/>
  <c r="W1390" i="1"/>
  <c r="U1390" i="1"/>
  <c r="T1390" i="1"/>
  <c r="S1390" i="1"/>
  <c r="R1390" i="1"/>
  <c r="Q1390" i="1"/>
  <c r="P1390" i="1"/>
  <c r="O1390" i="1"/>
  <c r="N1390" i="1"/>
  <c r="M1390" i="1"/>
  <c r="X1389" i="1"/>
  <c r="W1389" i="1"/>
  <c r="U1389" i="1"/>
  <c r="T1389" i="1"/>
  <c r="S1389" i="1"/>
  <c r="R1389" i="1"/>
  <c r="Q1389" i="1"/>
  <c r="P1389" i="1"/>
  <c r="O1389" i="1"/>
  <c r="N1389" i="1"/>
  <c r="M1389" i="1"/>
  <c r="X1388" i="1"/>
  <c r="W1388" i="1"/>
  <c r="U1388" i="1"/>
  <c r="T1388" i="1"/>
  <c r="S1388" i="1"/>
  <c r="R1388" i="1"/>
  <c r="Q1388" i="1"/>
  <c r="P1388" i="1"/>
  <c r="O1388" i="1"/>
  <c r="N1388" i="1"/>
  <c r="M1388" i="1"/>
  <c r="X1387" i="1"/>
  <c r="W1387" i="1"/>
  <c r="U1387" i="1"/>
  <c r="T1387" i="1"/>
  <c r="S1387" i="1"/>
  <c r="R1387" i="1"/>
  <c r="Q1387" i="1"/>
  <c r="P1387" i="1"/>
  <c r="O1387" i="1"/>
  <c r="N1387" i="1"/>
  <c r="M1387" i="1"/>
  <c r="X1386" i="1"/>
  <c r="W1386" i="1"/>
  <c r="U1386" i="1"/>
  <c r="T1386" i="1"/>
  <c r="S1386" i="1"/>
  <c r="R1386" i="1"/>
  <c r="Q1386" i="1"/>
  <c r="P1386" i="1"/>
  <c r="O1386" i="1"/>
  <c r="N1386" i="1"/>
  <c r="M1386" i="1"/>
  <c r="X1385" i="1"/>
  <c r="W1385" i="1"/>
  <c r="U1385" i="1"/>
  <c r="T1385" i="1"/>
  <c r="S1385" i="1"/>
  <c r="R1385" i="1"/>
  <c r="Q1385" i="1"/>
  <c r="P1385" i="1"/>
  <c r="O1385" i="1"/>
  <c r="N1385" i="1"/>
  <c r="M1385" i="1"/>
  <c r="X1384" i="1"/>
  <c r="W1384" i="1"/>
  <c r="U1384" i="1"/>
  <c r="T1384" i="1"/>
  <c r="S1384" i="1"/>
  <c r="R1384" i="1"/>
  <c r="Q1384" i="1"/>
  <c r="P1384" i="1"/>
  <c r="O1384" i="1"/>
  <c r="N1384" i="1"/>
  <c r="M1384" i="1"/>
  <c r="X1383" i="1"/>
  <c r="W1383" i="1"/>
  <c r="U1383" i="1"/>
  <c r="T1383" i="1"/>
  <c r="S1383" i="1"/>
  <c r="R1383" i="1"/>
  <c r="Q1383" i="1"/>
  <c r="P1383" i="1"/>
  <c r="O1383" i="1"/>
  <c r="N1383" i="1"/>
  <c r="M1383" i="1"/>
  <c r="X1382" i="1"/>
  <c r="W1382" i="1"/>
  <c r="U1382" i="1"/>
  <c r="T1382" i="1"/>
  <c r="S1382" i="1"/>
  <c r="R1382" i="1"/>
  <c r="Q1382" i="1"/>
  <c r="P1382" i="1"/>
  <c r="O1382" i="1"/>
  <c r="N1382" i="1"/>
  <c r="M1382" i="1"/>
  <c r="X1381" i="1"/>
  <c r="W1381" i="1"/>
  <c r="U1381" i="1"/>
  <c r="T1381" i="1"/>
  <c r="S1381" i="1"/>
  <c r="R1381" i="1"/>
  <c r="Q1381" i="1"/>
  <c r="P1381" i="1"/>
  <c r="O1381" i="1"/>
  <c r="N1381" i="1"/>
  <c r="M1381" i="1"/>
  <c r="X1380" i="1"/>
  <c r="W1380" i="1"/>
  <c r="U1380" i="1"/>
  <c r="T1380" i="1"/>
  <c r="S1380" i="1"/>
  <c r="R1380" i="1"/>
  <c r="Q1380" i="1"/>
  <c r="P1380" i="1"/>
  <c r="O1380" i="1"/>
  <c r="N1380" i="1"/>
  <c r="M1380" i="1"/>
  <c r="X1379" i="1"/>
  <c r="W1379" i="1"/>
  <c r="U1379" i="1"/>
  <c r="T1379" i="1"/>
  <c r="S1379" i="1"/>
  <c r="R1379" i="1"/>
  <c r="Q1379" i="1"/>
  <c r="P1379" i="1"/>
  <c r="O1379" i="1"/>
  <c r="N1379" i="1"/>
  <c r="M1379" i="1"/>
  <c r="X1378" i="1"/>
  <c r="W1378" i="1"/>
  <c r="U1378" i="1"/>
  <c r="T1378" i="1"/>
  <c r="S1378" i="1"/>
  <c r="R1378" i="1"/>
  <c r="Q1378" i="1"/>
  <c r="P1378" i="1"/>
  <c r="O1378" i="1"/>
  <c r="N1378" i="1"/>
  <c r="M1378" i="1"/>
  <c r="X1377" i="1"/>
  <c r="W1377" i="1"/>
  <c r="U1377" i="1"/>
  <c r="T1377" i="1"/>
  <c r="S1377" i="1"/>
  <c r="R1377" i="1"/>
  <c r="Q1377" i="1"/>
  <c r="P1377" i="1"/>
  <c r="O1377" i="1"/>
  <c r="N1377" i="1"/>
  <c r="M1377" i="1"/>
  <c r="X1376" i="1"/>
  <c r="W1376" i="1"/>
  <c r="U1376" i="1"/>
  <c r="T1376" i="1"/>
  <c r="S1376" i="1"/>
  <c r="R1376" i="1"/>
  <c r="Q1376" i="1"/>
  <c r="P1376" i="1"/>
  <c r="O1376" i="1"/>
  <c r="N1376" i="1"/>
  <c r="M1376" i="1"/>
  <c r="X1375" i="1"/>
  <c r="W1375" i="1"/>
  <c r="U1375" i="1"/>
  <c r="T1375" i="1"/>
  <c r="S1375" i="1"/>
  <c r="R1375" i="1"/>
  <c r="Q1375" i="1"/>
  <c r="P1375" i="1"/>
  <c r="O1375" i="1"/>
  <c r="N1375" i="1"/>
  <c r="M1375" i="1"/>
  <c r="X1374" i="1"/>
  <c r="W1374" i="1"/>
  <c r="U1374" i="1"/>
  <c r="T1374" i="1"/>
  <c r="S1374" i="1"/>
  <c r="R1374" i="1"/>
  <c r="Q1374" i="1"/>
  <c r="P1374" i="1"/>
  <c r="O1374" i="1"/>
  <c r="N1374" i="1"/>
  <c r="M1374" i="1"/>
  <c r="X1373" i="1"/>
  <c r="W1373" i="1"/>
  <c r="U1373" i="1"/>
  <c r="T1373" i="1"/>
  <c r="S1373" i="1"/>
  <c r="R1373" i="1"/>
  <c r="Q1373" i="1"/>
  <c r="P1373" i="1"/>
  <c r="O1373" i="1"/>
  <c r="N1373" i="1"/>
  <c r="M1373" i="1"/>
  <c r="X1372" i="1"/>
  <c r="W1372" i="1"/>
  <c r="U1372" i="1"/>
  <c r="T1372" i="1"/>
  <c r="S1372" i="1"/>
  <c r="R1372" i="1"/>
  <c r="Q1372" i="1"/>
  <c r="P1372" i="1"/>
  <c r="O1372" i="1"/>
  <c r="N1372" i="1"/>
  <c r="M1372" i="1"/>
  <c r="X1371" i="1"/>
  <c r="W1371" i="1"/>
  <c r="U1371" i="1"/>
  <c r="T1371" i="1"/>
  <c r="S1371" i="1"/>
  <c r="R1371" i="1"/>
  <c r="Q1371" i="1"/>
  <c r="P1371" i="1"/>
  <c r="O1371" i="1"/>
  <c r="N1371" i="1"/>
  <c r="M1371" i="1"/>
  <c r="X1370" i="1"/>
  <c r="W1370" i="1"/>
  <c r="U1370" i="1"/>
  <c r="T1370" i="1"/>
  <c r="S1370" i="1"/>
  <c r="R1370" i="1"/>
  <c r="Q1370" i="1"/>
  <c r="P1370" i="1"/>
  <c r="O1370" i="1"/>
  <c r="N1370" i="1"/>
  <c r="M1370" i="1"/>
  <c r="X1369" i="1"/>
  <c r="W1369" i="1"/>
  <c r="U1369" i="1"/>
  <c r="T1369" i="1"/>
  <c r="S1369" i="1"/>
  <c r="R1369" i="1"/>
  <c r="Q1369" i="1"/>
  <c r="P1369" i="1"/>
  <c r="O1369" i="1"/>
  <c r="N1369" i="1"/>
  <c r="M1369" i="1"/>
  <c r="X1368" i="1"/>
  <c r="W1368" i="1"/>
  <c r="U1368" i="1"/>
  <c r="T1368" i="1"/>
  <c r="S1368" i="1"/>
  <c r="R1368" i="1"/>
  <c r="Q1368" i="1"/>
  <c r="P1368" i="1"/>
  <c r="O1368" i="1"/>
  <c r="N1368" i="1"/>
  <c r="M1368" i="1"/>
  <c r="X1367" i="1"/>
  <c r="W1367" i="1"/>
  <c r="U1367" i="1"/>
  <c r="T1367" i="1"/>
  <c r="S1367" i="1"/>
  <c r="R1367" i="1"/>
  <c r="Q1367" i="1"/>
  <c r="P1367" i="1"/>
  <c r="O1367" i="1"/>
  <c r="N1367" i="1"/>
  <c r="M1367" i="1"/>
  <c r="X1366" i="1"/>
  <c r="W1366" i="1"/>
  <c r="U1366" i="1"/>
  <c r="T1366" i="1"/>
  <c r="S1366" i="1"/>
  <c r="R1366" i="1"/>
  <c r="Q1366" i="1"/>
  <c r="P1366" i="1"/>
  <c r="O1366" i="1"/>
  <c r="N1366" i="1"/>
  <c r="M1366" i="1"/>
  <c r="X1365" i="1"/>
  <c r="W1365" i="1"/>
  <c r="U1365" i="1"/>
  <c r="T1365" i="1"/>
  <c r="S1365" i="1"/>
  <c r="R1365" i="1"/>
  <c r="Q1365" i="1"/>
  <c r="P1365" i="1"/>
  <c r="O1365" i="1"/>
  <c r="N1365" i="1"/>
  <c r="M1365" i="1"/>
  <c r="X1364" i="1"/>
  <c r="W1364" i="1"/>
  <c r="U1364" i="1"/>
  <c r="T1364" i="1"/>
  <c r="S1364" i="1"/>
  <c r="R1364" i="1"/>
  <c r="Q1364" i="1"/>
  <c r="P1364" i="1"/>
  <c r="O1364" i="1"/>
  <c r="N1364" i="1"/>
  <c r="M1364" i="1"/>
  <c r="X1363" i="1"/>
  <c r="W1363" i="1"/>
  <c r="U1363" i="1"/>
  <c r="T1363" i="1"/>
  <c r="S1363" i="1"/>
  <c r="R1363" i="1"/>
  <c r="Q1363" i="1"/>
  <c r="P1363" i="1"/>
  <c r="O1363" i="1"/>
  <c r="N1363" i="1"/>
  <c r="M1363" i="1"/>
  <c r="X1362" i="1"/>
  <c r="W1362" i="1"/>
  <c r="U1362" i="1"/>
  <c r="T1362" i="1"/>
  <c r="S1362" i="1"/>
  <c r="R1362" i="1"/>
  <c r="Q1362" i="1"/>
  <c r="P1362" i="1"/>
  <c r="O1362" i="1"/>
  <c r="N1362" i="1"/>
  <c r="M1362" i="1"/>
  <c r="X1361" i="1"/>
  <c r="W1361" i="1"/>
  <c r="U1361" i="1"/>
  <c r="T1361" i="1"/>
  <c r="S1361" i="1"/>
  <c r="R1361" i="1"/>
  <c r="Q1361" i="1"/>
  <c r="P1361" i="1"/>
  <c r="O1361" i="1"/>
  <c r="N1361" i="1"/>
  <c r="M1361" i="1"/>
  <c r="X1360" i="1"/>
  <c r="W1360" i="1"/>
  <c r="U1360" i="1"/>
  <c r="T1360" i="1"/>
  <c r="S1360" i="1"/>
  <c r="R1360" i="1"/>
  <c r="Q1360" i="1"/>
  <c r="P1360" i="1"/>
  <c r="O1360" i="1"/>
  <c r="N1360" i="1"/>
  <c r="M1360" i="1"/>
  <c r="X1359" i="1"/>
  <c r="W1359" i="1"/>
  <c r="U1359" i="1"/>
  <c r="T1359" i="1"/>
  <c r="S1359" i="1"/>
  <c r="R1359" i="1"/>
  <c r="Q1359" i="1"/>
  <c r="P1359" i="1"/>
  <c r="O1359" i="1"/>
  <c r="N1359" i="1"/>
  <c r="M1359" i="1"/>
  <c r="X1358" i="1"/>
  <c r="W1358" i="1"/>
  <c r="U1358" i="1"/>
  <c r="T1358" i="1"/>
  <c r="S1358" i="1"/>
  <c r="R1358" i="1"/>
  <c r="Q1358" i="1"/>
  <c r="P1358" i="1"/>
  <c r="O1358" i="1"/>
  <c r="N1358" i="1"/>
  <c r="M1358" i="1"/>
  <c r="X1357" i="1"/>
  <c r="W1357" i="1"/>
  <c r="U1357" i="1"/>
  <c r="T1357" i="1"/>
  <c r="S1357" i="1"/>
  <c r="R1357" i="1"/>
  <c r="Q1357" i="1"/>
  <c r="P1357" i="1"/>
  <c r="O1357" i="1"/>
  <c r="N1357" i="1"/>
  <c r="M1357" i="1"/>
  <c r="X1356" i="1"/>
  <c r="W1356" i="1"/>
  <c r="U1356" i="1"/>
  <c r="T1356" i="1"/>
  <c r="S1356" i="1"/>
  <c r="R1356" i="1"/>
  <c r="Q1356" i="1"/>
  <c r="P1356" i="1"/>
  <c r="O1356" i="1"/>
  <c r="N1356" i="1"/>
  <c r="M1356" i="1"/>
  <c r="X1355" i="1"/>
  <c r="W1355" i="1"/>
  <c r="U1355" i="1"/>
  <c r="T1355" i="1"/>
  <c r="S1355" i="1"/>
  <c r="R1355" i="1"/>
  <c r="Q1355" i="1"/>
  <c r="P1355" i="1"/>
  <c r="O1355" i="1"/>
  <c r="N1355" i="1"/>
  <c r="M1355" i="1"/>
  <c r="X1354" i="1"/>
  <c r="W1354" i="1"/>
  <c r="U1354" i="1"/>
  <c r="T1354" i="1"/>
  <c r="S1354" i="1"/>
  <c r="R1354" i="1"/>
  <c r="Q1354" i="1"/>
  <c r="P1354" i="1"/>
  <c r="O1354" i="1"/>
  <c r="N1354" i="1"/>
  <c r="M1354" i="1"/>
  <c r="X1353" i="1"/>
  <c r="W1353" i="1"/>
  <c r="U1353" i="1"/>
  <c r="T1353" i="1"/>
  <c r="S1353" i="1"/>
  <c r="R1353" i="1"/>
  <c r="Q1353" i="1"/>
  <c r="P1353" i="1"/>
  <c r="O1353" i="1"/>
  <c r="N1353" i="1"/>
  <c r="M1353" i="1"/>
  <c r="X1352" i="1"/>
  <c r="W1352" i="1"/>
  <c r="U1352" i="1"/>
  <c r="T1352" i="1"/>
  <c r="S1352" i="1"/>
  <c r="R1352" i="1"/>
  <c r="Q1352" i="1"/>
  <c r="P1352" i="1"/>
  <c r="O1352" i="1"/>
  <c r="N1352" i="1"/>
  <c r="M1352" i="1"/>
  <c r="X1351" i="1"/>
  <c r="W1351" i="1"/>
  <c r="U1351" i="1"/>
  <c r="T1351" i="1"/>
  <c r="S1351" i="1"/>
  <c r="R1351" i="1"/>
  <c r="Q1351" i="1"/>
  <c r="P1351" i="1"/>
  <c r="O1351" i="1"/>
  <c r="N1351" i="1"/>
  <c r="M1351" i="1"/>
  <c r="X1350" i="1"/>
  <c r="W1350" i="1"/>
  <c r="U1350" i="1"/>
  <c r="T1350" i="1"/>
  <c r="S1350" i="1"/>
  <c r="R1350" i="1"/>
  <c r="Q1350" i="1"/>
  <c r="P1350" i="1"/>
  <c r="O1350" i="1"/>
  <c r="N1350" i="1"/>
  <c r="M1350" i="1"/>
  <c r="X1349" i="1"/>
  <c r="W1349" i="1"/>
  <c r="U1349" i="1"/>
  <c r="T1349" i="1"/>
  <c r="S1349" i="1"/>
  <c r="R1349" i="1"/>
  <c r="Q1349" i="1"/>
  <c r="P1349" i="1"/>
  <c r="O1349" i="1"/>
  <c r="N1349" i="1"/>
  <c r="M1349" i="1"/>
  <c r="X1348" i="1"/>
  <c r="W1348" i="1"/>
  <c r="U1348" i="1"/>
  <c r="T1348" i="1"/>
  <c r="S1348" i="1"/>
  <c r="R1348" i="1"/>
  <c r="Q1348" i="1"/>
  <c r="P1348" i="1"/>
  <c r="O1348" i="1"/>
  <c r="N1348" i="1"/>
  <c r="M1348" i="1"/>
  <c r="X1347" i="1"/>
  <c r="W1347" i="1"/>
  <c r="U1347" i="1"/>
  <c r="T1347" i="1"/>
  <c r="S1347" i="1"/>
  <c r="R1347" i="1"/>
  <c r="Q1347" i="1"/>
  <c r="P1347" i="1"/>
  <c r="O1347" i="1"/>
  <c r="N1347" i="1"/>
  <c r="M1347" i="1"/>
  <c r="X1346" i="1"/>
  <c r="W1346" i="1"/>
  <c r="U1346" i="1"/>
  <c r="T1346" i="1"/>
  <c r="S1346" i="1"/>
  <c r="R1346" i="1"/>
  <c r="Q1346" i="1"/>
  <c r="P1346" i="1"/>
  <c r="O1346" i="1"/>
  <c r="N1346" i="1"/>
  <c r="M1346" i="1"/>
  <c r="X1345" i="1"/>
  <c r="W1345" i="1"/>
  <c r="U1345" i="1"/>
  <c r="T1345" i="1"/>
  <c r="S1345" i="1"/>
  <c r="R1345" i="1"/>
  <c r="Q1345" i="1"/>
  <c r="P1345" i="1"/>
  <c r="O1345" i="1"/>
  <c r="N1345" i="1"/>
  <c r="M1345" i="1"/>
  <c r="X1344" i="1"/>
  <c r="W1344" i="1"/>
  <c r="U1344" i="1"/>
  <c r="T1344" i="1"/>
  <c r="S1344" i="1"/>
  <c r="R1344" i="1"/>
  <c r="Q1344" i="1"/>
  <c r="P1344" i="1"/>
  <c r="O1344" i="1"/>
  <c r="N1344" i="1"/>
  <c r="M1344" i="1"/>
  <c r="X1343" i="1"/>
  <c r="W1343" i="1"/>
  <c r="U1343" i="1"/>
  <c r="T1343" i="1"/>
  <c r="S1343" i="1"/>
  <c r="R1343" i="1"/>
  <c r="Q1343" i="1"/>
  <c r="P1343" i="1"/>
  <c r="O1343" i="1"/>
  <c r="N1343" i="1"/>
  <c r="M1343" i="1"/>
  <c r="X1342" i="1"/>
  <c r="W1342" i="1"/>
  <c r="U1342" i="1"/>
  <c r="T1342" i="1"/>
  <c r="S1342" i="1"/>
  <c r="R1342" i="1"/>
  <c r="Q1342" i="1"/>
  <c r="P1342" i="1"/>
  <c r="O1342" i="1"/>
  <c r="N1342" i="1"/>
  <c r="M1342" i="1"/>
  <c r="X1341" i="1"/>
  <c r="W1341" i="1"/>
  <c r="U1341" i="1"/>
  <c r="T1341" i="1"/>
  <c r="S1341" i="1"/>
  <c r="R1341" i="1"/>
  <c r="Q1341" i="1"/>
  <c r="P1341" i="1"/>
  <c r="O1341" i="1"/>
  <c r="N1341" i="1"/>
  <c r="M1341" i="1"/>
  <c r="X1340" i="1"/>
  <c r="W1340" i="1"/>
  <c r="U1340" i="1"/>
  <c r="T1340" i="1"/>
  <c r="S1340" i="1"/>
  <c r="R1340" i="1"/>
  <c r="Q1340" i="1"/>
  <c r="P1340" i="1"/>
  <c r="O1340" i="1"/>
  <c r="N1340" i="1"/>
  <c r="M1340" i="1"/>
  <c r="X1339" i="1"/>
  <c r="W1339" i="1"/>
  <c r="U1339" i="1"/>
  <c r="T1339" i="1"/>
  <c r="S1339" i="1"/>
  <c r="R1339" i="1"/>
  <c r="Q1339" i="1"/>
  <c r="P1339" i="1"/>
  <c r="O1339" i="1"/>
  <c r="N1339" i="1"/>
  <c r="M1339" i="1"/>
  <c r="X1338" i="1"/>
  <c r="W1338" i="1"/>
  <c r="U1338" i="1"/>
  <c r="T1338" i="1"/>
  <c r="S1338" i="1"/>
  <c r="R1338" i="1"/>
  <c r="Q1338" i="1"/>
  <c r="P1338" i="1"/>
  <c r="O1338" i="1"/>
  <c r="N1338" i="1"/>
  <c r="M1338" i="1"/>
  <c r="X1337" i="1"/>
  <c r="W1337" i="1"/>
  <c r="U1337" i="1"/>
  <c r="T1337" i="1"/>
  <c r="S1337" i="1"/>
  <c r="R1337" i="1"/>
  <c r="Q1337" i="1"/>
  <c r="P1337" i="1"/>
  <c r="O1337" i="1"/>
  <c r="N1337" i="1"/>
  <c r="M1337" i="1"/>
  <c r="X1336" i="1"/>
  <c r="W1336" i="1"/>
  <c r="U1336" i="1"/>
  <c r="T1336" i="1"/>
  <c r="S1336" i="1"/>
  <c r="R1336" i="1"/>
  <c r="Q1336" i="1"/>
  <c r="P1336" i="1"/>
  <c r="O1336" i="1"/>
  <c r="N1336" i="1"/>
  <c r="M1336" i="1"/>
  <c r="X1335" i="1"/>
  <c r="W1335" i="1"/>
  <c r="U1335" i="1"/>
  <c r="T1335" i="1"/>
  <c r="S1335" i="1"/>
  <c r="R1335" i="1"/>
  <c r="Q1335" i="1"/>
  <c r="P1335" i="1"/>
  <c r="O1335" i="1"/>
  <c r="N1335" i="1"/>
  <c r="M1335" i="1"/>
  <c r="X1334" i="1"/>
  <c r="W1334" i="1"/>
  <c r="U1334" i="1"/>
  <c r="T1334" i="1"/>
  <c r="S1334" i="1"/>
  <c r="R1334" i="1"/>
  <c r="Q1334" i="1"/>
  <c r="P1334" i="1"/>
  <c r="O1334" i="1"/>
  <c r="N1334" i="1"/>
  <c r="M1334" i="1"/>
  <c r="X1333" i="1"/>
  <c r="W1333" i="1"/>
  <c r="U1333" i="1"/>
  <c r="T1333" i="1"/>
  <c r="S1333" i="1"/>
  <c r="R1333" i="1"/>
  <c r="Q1333" i="1"/>
  <c r="P1333" i="1"/>
  <c r="O1333" i="1"/>
  <c r="N1333" i="1"/>
  <c r="M1333" i="1"/>
  <c r="X1332" i="1"/>
  <c r="W1332" i="1"/>
  <c r="U1332" i="1"/>
  <c r="T1332" i="1"/>
  <c r="S1332" i="1"/>
  <c r="R1332" i="1"/>
  <c r="Q1332" i="1"/>
  <c r="P1332" i="1"/>
  <c r="O1332" i="1"/>
  <c r="N1332" i="1"/>
  <c r="M1332" i="1"/>
  <c r="X1331" i="1"/>
  <c r="W1331" i="1"/>
  <c r="U1331" i="1"/>
  <c r="T1331" i="1"/>
  <c r="S1331" i="1"/>
  <c r="R1331" i="1"/>
  <c r="Q1331" i="1"/>
  <c r="P1331" i="1"/>
  <c r="O1331" i="1"/>
  <c r="N1331" i="1"/>
  <c r="M1331" i="1"/>
  <c r="X1330" i="1"/>
  <c r="W1330" i="1"/>
  <c r="U1330" i="1"/>
  <c r="T1330" i="1"/>
  <c r="S1330" i="1"/>
  <c r="R1330" i="1"/>
  <c r="Q1330" i="1"/>
  <c r="P1330" i="1"/>
  <c r="O1330" i="1"/>
  <c r="N1330" i="1"/>
  <c r="M1330" i="1"/>
  <c r="X1329" i="1"/>
  <c r="W1329" i="1"/>
  <c r="U1329" i="1"/>
  <c r="T1329" i="1"/>
  <c r="S1329" i="1"/>
  <c r="R1329" i="1"/>
  <c r="Q1329" i="1"/>
  <c r="P1329" i="1"/>
  <c r="O1329" i="1"/>
  <c r="N1329" i="1"/>
  <c r="M1329" i="1"/>
  <c r="X1328" i="1"/>
  <c r="W1328" i="1"/>
  <c r="U1328" i="1"/>
  <c r="T1328" i="1"/>
  <c r="S1328" i="1"/>
  <c r="R1328" i="1"/>
  <c r="Q1328" i="1"/>
  <c r="P1328" i="1"/>
  <c r="O1328" i="1"/>
  <c r="N1328" i="1"/>
  <c r="M1328" i="1"/>
  <c r="X1327" i="1"/>
  <c r="W1327" i="1"/>
  <c r="U1327" i="1"/>
  <c r="T1327" i="1"/>
  <c r="S1327" i="1"/>
  <c r="R1327" i="1"/>
  <c r="Q1327" i="1"/>
  <c r="P1327" i="1"/>
  <c r="O1327" i="1"/>
  <c r="N1327" i="1"/>
  <c r="M1327" i="1"/>
  <c r="X1326" i="1"/>
  <c r="W1326" i="1"/>
  <c r="U1326" i="1"/>
  <c r="T1326" i="1"/>
  <c r="S1326" i="1"/>
  <c r="R1326" i="1"/>
  <c r="Q1326" i="1"/>
  <c r="P1326" i="1"/>
  <c r="O1326" i="1"/>
  <c r="N1326" i="1"/>
  <c r="M1326" i="1"/>
  <c r="X1325" i="1"/>
  <c r="W1325" i="1"/>
  <c r="U1325" i="1"/>
  <c r="T1325" i="1"/>
  <c r="S1325" i="1"/>
  <c r="R1325" i="1"/>
  <c r="Q1325" i="1"/>
  <c r="P1325" i="1"/>
  <c r="O1325" i="1"/>
  <c r="N1325" i="1"/>
  <c r="M1325" i="1"/>
  <c r="X1324" i="1"/>
  <c r="W1324" i="1"/>
  <c r="U1324" i="1"/>
  <c r="T1324" i="1"/>
  <c r="S1324" i="1"/>
  <c r="R1324" i="1"/>
  <c r="Q1324" i="1"/>
  <c r="P1324" i="1"/>
  <c r="O1324" i="1"/>
  <c r="N1324" i="1"/>
  <c r="M1324" i="1"/>
  <c r="X1323" i="1"/>
  <c r="W1323" i="1"/>
  <c r="U1323" i="1"/>
  <c r="T1323" i="1"/>
  <c r="S1323" i="1"/>
  <c r="R1323" i="1"/>
  <c r="Q1323" i="1"/>
  <c r="P1323" i="1"/>
  <c r="O1323" i="1"/>
  <c r="N1323" i="1"/>
  <c r="M1323" i="1"/>
  <c r="X1322" i="1"/>
  <c r="W1322" i="1"/>
  <c r="U1322" i="1"/>
  <c r="T1322" i="1"/>
  <c r="S1322" i="1"/>
  <c r="R1322" i="1"/>
  <c r="Q1322" i="1"/>
  <c r="P1322" i="1"/>
  <c r="O1322" i="1"/>
  <c r="N1322" i="1"/>
  <c r="M1322" i="1"/>
  <c r="X1321" i="1"/>
  <c r="W1321" i="1"/>
  <c r="U1321" i="1"/>
  <c r="T1321" i="1"/>
  <c r="S1321" i="1"/>
  <c r="R1321" i="1"/>
  <c r="Q1321" i="1"/>
  <c r="P1321" i="1"/>
  <c r="O1321" i="1"/>
  <c r="N1321" i="1"/>
  <c r="M1321" i="1"/>
  <c r="X1320" i="1"/>
  <c r="W1320" i="1"/>
  <c r="U1320" i="1"/>
  <c r="T1320" i="1"/>
  <c r="S1320" i="1"/>
  <c r="R1320" i="1"/>
  <c r="Q1320" i="1"/>
  <c r="P1320" i="1"/>
  <c r="O1320" i="1"/>
  <c r="N1320" i="1"/>
  <c r="M1320" i="1"/>
  <c r="X1319" i="1"/>
  <c r="W1319" i="1"/>
  <c r="U1319" i="1"/>
  <c r="T1319" i="1"/>
  <c r="S1319" i="1"/>
  <c r="R1319" i="1"/>
  <c r="Q1319" i="1"/>
  <c r="P1319" i="1"/>
  <c r="O1319" i="1"/>
  <c r="N1319" i="1"/>
  <c r="M1319" i="1"/>
  <c r="X1318" i="1"/>
  <c r="W1318" i="1"/>
  <c r="U1318" i="1"/>
  <c r="T1318" i="1"/>
  <c r="S1318" i="1"/>
  <c r="R1318" i="1"/>
  <c r="Q1318" i="1"/>
  <c r="P1318" i="1"/>
  <c r="O1318" i="1"/>
  <c r="N1318" i="1"/>
  <c r="M1318" i="1"/>
  <c r="X1317" i="1"/>
  <c r="W1317" i="1"/>
  <c r="U1317" i="1"/>
  <c r="T1317" i="1"/>
  <c r="S1317" i="1"/>
  <c r="R1317" i="1"/>
  <c r="Q1317" i="1"/>
  <c r="P1317" i="1"/>
  <c r="O1317" i="1"/>
  <c r="N1317" i="1"/>
  <c r="M1317" i="1"/>
  <c r="X1316" i="1"/>
  <c r="W1316" i="1"/>
  <c r="U1316" i="1"/>
  <c r="T1316" i="1"/>
  <c r="S1316" i="1"/>
  <c r="R1316" i="1"/>
  <c r="Q1316" i="1"/>
  <c r="P1316" i="1"/>
  <c r="O1316" i="1"/>
  <c r="N1316" i="1"/>
  <c r="M1316" i="1"/>
  <c r="X1315" i="1"/>
  <c r="W1315" i="1"/>
  <c r="U1315" i="1"/>
  <c r="T1315" i="1"/>
  <c r="S1315" i="1"/>
  <c r="R1315" i="1"/>
  <c r="Q1315" i="1"/>
  <c r="P1315" i="1"/>
  <c r="O1315" i="1"/>
  <c r="N1315" i="1"/>
  <c r="M1315" i="1"/>
  <c r="X1314" i="1"/>
  <c r="W1314" i="1"/>
  <c r="U1314" i="1"/>
  <c r="T1314" i="1"/>
  <c r="S1314" i="1"/>
  <c r="R1314" i="1"/>
  <c r="Q1314" i="1"/>
  <c r="P1314" i="1"/>
  <c r="O1314" i="1"/>
  <c r="N1314" i="1"/>
  <c r="M1314" i="1"/>
  <c r="X1313" i="1"/>
  <c r="W1313" i="1"/>
  <c r="U1313" i="1"/>
  <c r="T1313" i="1"/>
  <c r="S1313" i="1"/>
  <c r="R1313" i="1"/>
  <c r="Q1313" i="1"/>
  <c r="P1313" i="1"/>
  <c r="O1313" i="1"/>
  <c r="N1313" i="1"/>
  <c r="M1313" i="1"/>
  <c r="X1312" i="1"/>
  <c r="W1312" i="1"/>
  <c r="U1312" i="1"/>
  <c r="T1312" i="1"/>
  <c r="S1312" i="1"/>
  <c r="R1312" i="1"/>
  <c r="Q1312" i="1"/>
  <c r="P1312" i="1"/>
  <c r="O1312" i="1"/>
  <c r="N1312" i="1"/>
  <c r="M1312" i="1"/>
  <c r="X1311" i="1"/>
  <c r="W1311" i="1"/>
  <c r="U1311" i="1"/>
  <c r="T1311" i="1"/>
  <c r="S1311" i="1"/>
  <c r="R1311" i="1"/>
  <c r="Q1311" i="1"/>
  <c r="P1311" i="1"/>
  <c r="O1311" i="1"/>
  <c r="N1311" i="1"/>
  <c r="M1311" i="1"/>
  <c r="X1310" i="1"/>
  <c r="W1310" i="1"/>
  <c r="U1310" i="1"/>
  <c r="T1310" i="1"/>
  <c r="S1310" i="1"/>
  <c r="R1310" i="1"/>
  <c r="Q1310" i="1"/>
  <c r="P1310" i="1"/>
  <c r="O1310" i="1"/>
  <c r="N1310" i="1"/>
  <c r="M1310" i="1"/>
  <c r="X1309" i="1"/>
  <c r="W1309" i="1"/>
  <c r="U1309" i="1"/>
  <c r="T1309" i="1"/>
  <c r="S1309" i="1"/>
  <c r="R1309" i="1"/>
  <c r="Q1309" i="1"/>
  <c r="P1309" i="1"/>
  <c r="O1309" i="1"/>
  <c r="N1309" i="1"/>
  <c r="M1309" i="1"/>
  <c r="X1308" i="1"/>
  <c r="W1308" i="1"/>
  <c r="U1308" i="1"/>
  <c r="T1308" i="1"/>
  <c r="S1308" i="1"/>
  <c r="R1308" i="1"/>
  <c r="Q1308" i="1"/>
  <c r="P1308" i="1"/>
  <c r="O1308" i="1"/>
  <c r="N1308" i="1"/>
  <c r="M1308" i="1"/>
  <c r="X1307" i="1"/>
  <c r="W1307" i="1"/>
  <c r="U1307" i="1"/>
  <c r="T1307" i="1"/>
  <c r="S1307" i="1"/>
  <c r="R1307" i="1"/>
  <c r="Q1307" i="1"/>
  <c r="P1307" i="1"/>
  <c r="O1307" i="1"/>
  <c r="N1307" i="1"/>
  <c r="M1307" i="1"/>
  <c r="X1306" i="1"/>
  <c r="W1306" i="1"/>
  <c r="U1306" i="1"/>
  <c r="T1306" i="1"/>
  <c r="S1306" i="1"/>
  <c r="R1306" i="1"/>
  <c r="Q1306" i="1"/>
  <c r="P1306" i="1"/>
  <c r="O1306" i="1"/>
  <c r="N1306" i="1"/>
  <c r="M1306" i="1"/>
  <c r="X1305" i="1"/>
  <c r="W1305" i="1"/>
  <c r="U1305" i="1"/>
  <c r="T1305" i="1"/>
  <c r="S1305" i="1"/>
  <c r="R1305" i="1"/>
  <c r="Q1305" i="1"/>
  <c r="P1305" i="1"/>
  <c r="O1305" i="1"/>
  <c r="N1305" i="1"/>
  <c r="M1305" i="1"/>
  <c r="X1304" i="1"/>
  <c r="W1304" i="1"/>
  <c r="U1304" i="1"/>
  <c r="T1304" i="1"/>
  <c r="S1304" i="1"/>
  <c r="R1304" i="1"/>
  <c r="Q1304" i="1"/>
  <c r="P1304" i="1"/>
  <c r="O1304" i="1"/>
  <c r="N1304" i="1"/>
  <c r="M1304" i="1"/>
  <c r="X1303" i="1"/>
  <c r="W1303" i="1"/>
  <c r="U1303" i="1"/>
  <c r="T1303" i="1"/>
  <c r="S1303" i="1"/>
  <c r="R1303" i="1"/>
  <c r="Q1303" i="1"/>
  <c r="P1303" i="1"/>
  <c r="O1303" i="1"/>
  <c r="N1303" i="1"/>
  <c r="M1303" i="1"/>
  <c r="X1302" i="1"/>
  <c r="W1302" i="1"/>
  <c r="U1302" i="1"/>
  <c r="T1302" i="1"/>
  <c r="S1302" i="1"/>
  <c r="R1302" i="1"/>
  <c r="Q1302" i="1"/>
  <c r="P1302" i="1"/>
  <c r="O1302" i="1"/>
  <c r="N1302" i="1"/>
  <c r="M1302" i="1"/>
  <c r="X1301" i="1"/>
  <c r="W1301" i="1"/>
  <c r="U1301" i="1"/>
  <c r="T1301" i="1"/>
  <c r="S1301" i="1"/>
  <c r="R1301" i="1"/>
  <c r="Q1301" i="1"/>
  <c r="P1301" i="1"/>
  <c r="O1301" i="1"/>
  <c r="N1301" i="1"/>
  <c r="M1301" i="1"/>
  <c r="X1300" i="1"/>
  <c r="W1300" i="1"/>
  <c r="U1300" i="1"/>
  <c r="T1300" i="1"/>
  <c r="S1300" i="1"/>
  <c r="R1300" i="1"/>
  <c r="Q1300" i="1"/>
  <c r="P1300" i="1"/>
  <c r="O1300" i="1"/>
  <c r="N1300" i="1"/>
  <c r="M1300" i="1"/>
  <c r="X1299" i="1"/>
  <c r="W1299" i="1"/>
  <c r="U1299" i="1"/>
  <c r="T1299" i="1"/>
  <c r="S1299" i="1"/>
  <c r="R1299" i="1"/>
  <c r="Q1299" i="1"/>
  <c r="P1299" i="1"/>
  <c r="O1299" i="1"/>
  <c r="N1299" i="1"/>
  <c r="M1299" i="1"/>
  <c r="X1298" i="1"/>
  <c r="W1298" i="1"/>
  <c r="U1298" i="1"/>
  <c r="T1298" i="1"/>
  <c r="S1298" i="1"/>
  <c r="R1298" i="1"/>
  <c r="Q1298" i="1"/>
  <c r="P1298" i="1"/>
  <c r="O1298" i="1"/>
  <c r="N1298" i="1"/>
  <c r="M1298" i="1"/>
  <c r="X1297" i="1"/>
  <c r="W1297" i="1"/>
  <c r="U1297" i="1"/>
  <c r="T1297" i="1"/>
  <c r="S1297" i="1"/>
  <c r="R1297" i="1"/>
  <c r="Q1297" i="1"/>
  <c r="P1297" i="1"/>
  <c r="O1297" i="1"/>
  <c r="N1297" i="1"/>
  <c r="M1297" i="1"/>
  <c r="X1296" i="1"/>
  <c r="W1296" i="1"/>
  <c r="U1296" i="1"/>
  <c r="T1296" i="1"/>
  <c r="S1296" i="1"/>
  <c r="R1296" i="1"/>
  <c r="Q1296" i="1"/>
  <c r="P1296" i="1"/>
  <c r="O1296" i="1"/>
  <c r="N1296" i="1"/>
  <c r="M1296" i="1"/>
  <c r="X1295" i="1"/>
  <c r="W1295" i="1"/>
  <c r="U1295" i="1"/>
  <c r="T1295" i="1"/>
  <c r="S1295" i="1"/>
  <c r="R1295" i="1"/>
  <c r="Q1295" i="1"/>
  <c r="P1295" i="1"/>
  <c r="O1295" i="1"/>
  <c r="N1295" i="1"/>
  <c r="M1295" i="1"/>
  <c r="X1294" i="1"/>
  <c r="W1294" i="1"/>
  <c r="U1294" i="1"/>
  <c r="T1294" i="1"/>
  <c r="S1294" i="1"/>
  <c r="R1294" i="1"/>
  <c r="Q1294" i="1"/>
  <c r="P1294" i="1"/>
  <c r="O1294" i="1"/>
  <c r="N1294" i="1"/>
  <c r="M1294" i="1"/>
  <c r="X1293" i="1"/>
  <c r="W1293" i="1"/>
  <c r="U1293" i="1"/>
  <c r="T1293" i="1"/>
  <c r="S1293" i="1"/>
  <c r="R1293" i="1"/>
  <c r="Q1293" i="1"/>
  <c r="P1293" i="1"/>
  <c r="O1293" i="1"/>
  <c r="N1293" i="1"/>
  <c r="M1293" i="1"/>
  <c r="X1292" i="1"/>
  <c r="W1292" i="1"/>
  <c r="U1292" i="1"/>
  <c r="T1292" i="1"/>
  <c r="S1292" i="1"/>
  <c r="R1292" i="1"/>
  <c r="Q1292" i="1"/>
  <c r="P1292" i="1"/>
  <c r="O1292" i="1"/>
  <c r="N1292" i="1"/>
  <c r="M1292" i="1"/>
  <c r="X1291" i="1"/>
  <c r="W1291" i="1"/>
  <c r="U1291" i="1"/>
  <c r="T1291" i="1"/>
  <c r="S1291" i="1"/>
  <c r="R1291" i="1"/>
  <c r="Q1291" i="1"/>
  <c r="P1291" i="1"/>
  <c r="O1291" i="1"/>
  <c r="N1291" i="1"/>
  <c r="M1291" i="1"/>
  <c r="X1290" i="1"/>
  <c r="W1290" i="1"/>
  <c r="U1290" i="1"/>
  <c r="T1290" i="1"/>
  <c r="S1290" i="1"/>
  <c r="R1290" i="1"/>
  <c r="Q1290" i="1"/>
  <c r="P1290" i="1"/>
  <c r="O1290" i="1"/>
  <c r="N1290" i="1"/>
  <c r="M1290" i="1"/>
  <c r="X1289" i="1"/>
  <c r="W1289" i="1"/>
  <c r="U1289" i="1"/>
  <c r="T1289" i="1"/>
  <c r="S1289" i="1"/>
  <c r="R1289" i="1"/>
  <c r="Q1289" i="1"/>
  <c r="P1289" i="1"/>
  <c r="O1289" i="1"/>
  <c r="N1289" i="1"/>
  <c r="M1289" i="1"/>
  <c r="X1288" i="1"/>
  <c r="W1288" i="1"/>
  <c r="U1288" i="1"/>
  <c r="T1288" i="1"/>
  <c r="S1288" i="1"/>
  <c r="R1288" i="1"/>
  <c r="Q1288" i="1"/>
  <c r="P1288" i="1"/>
  <c r="O1288" i="1"/>
  <c r="N1288" i="1"/>
  <c r="M1288" i="1"/>
  <c r="X1287" i="1"/>
  <c r="W1287" i="1"/>
  <c r="U1287" i="1"/>
  <c r="T1287" i="1"/>
  <c r="S1287" i="1"/>
  <c r="R1287" i="1"/>
  <c r="Q1287" i="1"/>
  <c r="P1287" i="1"/>
  <c r="O1287" i="1"/>
  <c r="N1287" i="1"/>
  <c r="M1287" i="1"/>
  <c r="X1286" i="1"/>
  <c r="W1286" i="1"/>
  <c r="U1286" i="1"/>
  <c r="T1286" i="1"/>
  <c r="S1286" i="1"/>
  <c r="R1286" i="1"/>
  <c r="Q1286" i="1"/>
  <c r="P1286" i="1"/>
  <c r="O1286" i="1"/>
  <c r="N1286" i="1"/>
  <c r="M1286" i="1"/>
  <c r="X1285" i="1"/>
  <c r="W1285" i="1"/>
  <c r="U1285" i="1"/>
  <c r="T1285" i="1"/>
  <c r="S1285" i="1"/>
  <c r="R1285" i="1"/>
  <c r="Q1285" i="1"/>
  <c r="P1285" i="1"/>
  <c r="O1285" i="1"/>
  <c r="N1285" i="1"/>
  <c r="M1285" i="1"/>
  <c r="X1284" i="1"/>
  <c r="W1284" i="1"/>
  <c r="U1284" i="1"/>
  <c r="T1284" i="1"/>
  <c r="S1284" i="1"/>
  <c r="R1284" i="1"/>
  <c r="Q1284" i="1"/>
  <c r="P1284" i="1"/>
  <c r="O1284" i="1"/>
  <c r="N1284" i="1"/>
  <c r="M1284" i="1"/>
  <c r="X1283" i="1"/>
  <c r="W1283" i="1"/>
  <c r="U1283" i="1"/>
  <c r="T1283" i="1"/>
  <c r="S1283" i="1"/>
  <c r="R1283" i="1"/>
  <c r="Q1283" i="1"/>
  <c r="P1283" i="1"/>
  <c r="O1283" i="1"/>
  <c r="N1283" i="1"/>
  <c r="M1283" i="1"/>
  <c r="X1282" i="1"/>
  <c r="W1282" i="1"/>
  <c r="U1282" i="1"/>
  <c r="T1282" i="1"/>
  <c r="S1282" i="1"/>
  <c r="R1282" i="1"/>
  <c r="Q1282" i="1"/>
  <c r="P1282" i="1"/>
  <c r="O1282" i="1"/>
  <c r="N1282" i="1"/>
  <c r="M1282" i="1"/>
  <c r="X1281" i="1"/>
  <c r="W1281" i="1"/>
  <c r="U1281" i="1"/>
  <c r="T1281" i="1"/>
  <c r="S1281" i="1"/>
  <c r="R1281" i="1"/>
  <c r="Q1281" i="1"/>
  <c r="P1281" i="1"/>
  <c r="O1281" i="1"/>
  <c r="N1281" i="1"/>
  <c r="M1281" i="1"/>
  <c r="X1280" i="1"/>
  <c r="W1280" i="1"/>
  <c r="U1280" i="1"/>
  <c r="T1280" i="1"/>
  <c r="S1280" i="1"/>
  <c r="R1280" i="1"/>
  <c r="Q1280" i="1"/>
  <c r="P1280" i="1"/>
  <c r="O1280" i="1"/>
  <c r="N1280" i="1"/>
  <c r="M1280" i="1"/>
  <c r="X1279" i="1"/>
  <c r="W1279" i="1"/>
  <c r="U1279" i="1"/>
  <c r="T1279" i="1"/>
  <c r="S1279" i="1"/>
  <c r="R1279" i="1"/>
  <c r="Q1279" i="1"/>
  <c r="P1279" i="1"/>
  <c r="O1279" i="1"/>
  <c r="N1279" i="1"/>
  <c r="M1279" i="1"/>
  <c r="X1278" i="1"/>
  <c r="W1278" i="1"/>
  <c r="U1278" i="1"/>
  <c r="T1278" i="1"/>
  <c r="S1278" i="1"/>
  <c r="R1278" i="1"/>
  <c r="Q1278" i="1"/>
  <c r="P1278" i="1"/>
  <c r="O1278" i="1"/>
  <c r="N1278" i="1"/>
  <c r="M1278" i="1"/>
  <c r="X1277" i="1"/>
  <c r="W1277" i="1"/>
  <c r="U1277" i="1"/>
  <c r="T1277" i="1"/>
  <c r="S1277" i="1"/>
  <c r="R1277" i="1"/>
  <c r="Q1277" i="1"/>
  <c r="P1277" i="1"/>
  <c r="O1277" i="1"/>
  <c r="N1277" i="1"/>
  <c r="M1277" i="1"/>
  <c r="X1276" i="1"/>
  <c r="W1276" i="1"/>
  <c r="U1276" i="1"/>
  <c r="T1276" i="1"/>
  <c r="S1276" i="1"/>
  <c r="R1276" i="1"/>
  <c r="Q1276" i="1"/>
  <c r="P1276" i="1"/>
  <c r="O1276" i="1"/>
  <c r="N1276" i="1"/>
  <c r="M1276" i="1"/>
  <c r="X1275" i="1"/>
  <c r="W1275" i="1"/>
  <c r="U1275" i="1"/>
  <c r="T1275" i="1"/>
  <c r="S1275" i="1"/>
  <c r="R1275" i="1"/>
  <c r="Q1275" i="1"/>
  <c r="P1275" i="1"/>
  <c r="O1275" i="1"/>
  <c r="N1275" i="1"/>
  <c r="M1275" i="1"/>
  <c r="X1274" i="1"/>
  <c r="W1274" i="1"/>
  <c r="U1274" i="1"/>
  <c r="T1274" i="1"/>
  <c r="S1274" i="1"/>
  <c r="R1274" i="1"/>
  <c r="Q1274" i="1"/>
  <c r="P1274" i="1"/>
  <c r="O1274" i="1"/>
  <c r="N1274" i="1"/>
  <c r="M1274" i="1"/>
  <c r="X1273" i="1"/>
  <c r="W1273" i="1"/>
  <c r="U1273" i="1"/>
  <c r="T1273" i="1"/>
  <c r="S1273" i="1"/>
  <c r="R1273" i="1"/>
  <c r="Q1273" i="1"/>
  <c r="P1273" i="1"/>
  <c r="O1273" i="1"/>
  <c r="N1273" i="1"/>
  <c r="M1273" i="1"/>
  <c r="X1272" i="1"/>
  <c r="W1272" i="1"/>
  <c r="U1272" i="1"/>
  <c r="T1272" i="1"/>
  <c r="S1272" i="1"/>
  <c r="R1272" i="1"/>
  <c r="Q1272" i="1"/>
  <c r="P1272" i="1"/>
  <c r="O1272" i="1"/>
  <c r="N1272" i="1"/>
  <c r="M1272" i="1"/>
  <c r="X1271" i="1"/>
  <c r="W1271" i="1"/>
  <c r="U1271" i="1"/>
  <c r="T1271" i="1"/>
  <c r="S1271" i="1"/>
  <c r="R1271" i="1"/>
  <c r="Q1271" i="1"/>
  <c r="P1271" i="1"/>
  <c r="O1271" i="1"/>
  <c r="N1271" i="1"/>
  <c r="M1271" i="1"/>
  <c r="X1270" i="1"/>
  <c r="W1270" i="1"/>
  <c r="U1270" i="1"/>
  <c r="T1270" i="1"/>
  <c r="S1270" i="1"/>
  <c r="R1270" i="1"/>
  <c r="Q1270" i="1"/>
  <c r="P1270" i="1"/>
  <c r="O1270" i="1"/>
  <c r="N1270" i="1"/>
  <c r="M1270" i="1"/>
  <c r="X1269" i="1"/>
  <c r="W1269" i="1"/>
  <c r="U1269" i="1"/>
  <c r="T1269" i="1"/>
  <c r="S1269" i="1"/>
  <c r="R1269" i="1"/>
  <c r="Q1269" i="1"/>
  <c r="P1269" i="1"/>
  <c r="O1269" i="1"/>
  <c r="N1269" i="1"/>
  <c r="M1269" i="1"/>
  <c r="X1268" i="1"/>
  <c r="W1268" i="1"/>
  <c r="U1268" i="1"/>
  <c r="T1268" i="1"/>
  <c r="S1268" i="1"/>
  <c r="R1268" i="1"/>
  <c r="Q1268" i="1"/>
  <c r="P1268" i="1"/>
  <c r="O1268" i="1"/>
  <c r="N1268" i="1"/>
  <c r="M1268" i="1"/>
  <c r="X1267" i="1"/>
  <c r="W1267" i="1"/>
  <c r="U1267" i="1"/>
  <c r="T1267" i="1"/>
  <c r="S1267" i="1"/>
  <c r="R1267" i="1"/>
  <c r="Q1267" i="1"/>
  <c r="P1267" i="1"/>
  <c r="O1267" i="1"/>
  <c r="N1267" i="1"/>
  <c r="M1267" i="1"/>
  <c r="X1266" i="1"/>
  <c r="W1266" i="1"/>
  <c r="U1266" i="1"/>
  <c r="T1266" i="1"/>
  <c r="S1266" i="1"/>
  <c r="R1266" i="1"/>
  <c r="Q1266" i="1"/>
  <c r="P1266" i="1"/>
  <c r="O1266" i="1"/>
  <c r="N1266" i="1"/>
  <c r="M1266" i="1"/>
  <c r="X1265" i="1"/>
  <c r="W1265" i="1"/>
  <c r="U1265" i="1"/>
  <c r="T1265" i="1"/>
  <c r="S1265" i="1"/>
  <c r="R1265" i="1"/>
  <c r="Q1265" i="1"/>
  <c r="P1265" i="1"/>
  <c r="O1265" i="1"/>
  <c r="N1265" i="1"/>
  <c r="M1265" i="1"/>
  <c r="X1264" i="1"/>
  <c r="W1264" i="1"/>
  <c r="U1264" i="1"/>
  <c r="T1264" i="1"/>
  <c r="S1264" i="1"/>
  <c r="R1264" i="1"/>
  <c r="Q1264" i="1"/>
  <c r="P1264" i="1"/>
  <c r="O1264" i="1"/>
  <c r="N1264" i="1"/>
  <c r="M1264" i="1"/>
  <c r="X1263" i="1"/>
  <c r="W1263" i="1"/>
  <c r="U1263" i="1"/>
  <c r="T1263" i="1"/>
  <c r="S1263" i="1"/>
  <c r="R1263" i="1"/>
  <c r="Q1263" i="1"/>
  <c r="P1263" i="1"/>
  <c r="O1263" i="1"/>
  <c r="N1263" i="1"/>
  <c r="M1263" i="1"/>
  <c r="X1262" i="1"/>
  <c r="W1262" i="1"/>
  <c r="U1262" i="1"/>
  <c r="T1262" i="1"/>
  <c r="S1262" i="1"/>
  <c r="R1262" i="1"/>
  <c r="Q1262" i="1"/>
  <c r="P1262" i="1"/>
  <c r="O1262" i="1"/>
  <c r="N1262" i="1"/>
  <c r="M1262" i="1"/>
  <c r="X1261" i="1"/>
  <c r="W1261" i="1"/>
  <c r="U1261" i="1"/>
  <c r="T1261" i="1"/>
  <c r="S1261" i="1"/>
  <c r="R1261" i="1"/>
  <c r="Q1261" i="1"/>
  <c r="P1261" i="1"/>
  <c r="O1261" i="1"/>
  <c r="N1261" i="1"/>
  <c r="M1261" i="1"/>
  <c r="X1260" i="1"/>
  <c r="W1260" i="1"/>
  <c r="U1260" i="1"/>
  <c r="T1260" i="1"/>
  <c r="S1260" i="1"/>
  <c r="R1260" i="1"/>
  <c r="Q1260" i="1"/>
  <c r="P1260" i="1"/>
  <c r="O1260" i="1"/>
  <c r="N1260" i="1"/>
  <c r="M1260" i="1"/>
  <c r="X1259" i="1"/>
  <c r="W1259" i="1"/>
  <c r="U1259" i="1"/>
  <c r="T1259" i="1"/>
  <c r="S1259" i="1"/>
  <c r="R1259" i="1"/>
  <c r="Q1259" i="1"/>
  <c r="P1259" i="1"/>
  <c r="O1259" i="1"/>
  <c r="N1259" i="1"/>
  <c r="M1259" i="1"/>
  <c r="X1258" i="1"/>
  <c r="W1258" i="1"/>
  <c r="U1258" i="1"/>
  <c r="T1258" i="1"/>
  <c r="S1258" i="1"/>
  <c r="R1258" i="1"/>
  <c r="Q1258" i="1"/>
  <c r="P1258" i="1"/>
  <c r="O1258" i="1"/>
  <c r="N1258" i="1"/>
  <c r="M1258" i="1"/>
  <c r="X1257" i="1"/>
  <c r="W1257" i="1"/>
  <c r="U1257" i="1"/>
  <c r="T1257" i="1"/>
  <c r="S1257" i="1"/>
  <c r="R1257" i="1"/>
  <c r="Q1257" i="1"/>
  <c r="P1257" i="1"/>
  <c r="O1257" i="1"/>
  <c r="N1257" i="1"/>
  <c r="M1257" i="1"/>
  <c r="X1256" i="1"/>
  <c r="W1256" i="1"/>
  <c r="U1256" i="1"/>
  <c r="T1256" i="1"/>
  <c r="S1256" i="1"/>
  <c r="R1256" i="1"/>
  <c r="Q1256" i="1"/>
  <c r="P1256" i="1"/>
  <c r="O1256" i="1"/>
  <c r="N1256" i="1"/>
  <c r="M1256" i="1"/>
  <c r="X1255" i="1"/>
  <c r="W1255" i="1"/>
  <c r="U1255" i="1"/>
  <c r="T1255" i="1"/>
  <c r="S1255" i="1"/>
  <c r="R1255" i="1"/>
  <c r="Q1255" i="1"/>
  <c r="P1255" i="1"/>
  <c r="O1255" i="1"/>
  <c r="N1255" i="1"/>
  <c r="M1255" i="1"/>
  <c r="X1254" i="1"/>
  <c r="W1254" i="1"/>
  <c r="U1254" i="1"/>
  <c r="T1254" i="1"/>
  <c r="S1254" i="1"/>
  <c r="R1254" i="1"/>
  <c r="Q1254" i="1"/>
  <c r="P1254" i="1"/>
  <c r="O1254" i="1"/>
  <c r="N1254" i="1"/>
  <c r="M1254" i="1"/>
  <c r="X1253" i="1"/>
  <c r="W1253" i="1"/>
  <c r="U1253" i="1"/>
  <c r="T1253" i="1"/>
  <c r="S1253" i="1"/>
  <c r="R1253" i="1"/>
  <c r="Q1253" i="1"/>
  <c r="P1253" i="1"/>
  <c r="O1253" i="1"/>
  <c r="N1253" i="1"/>
  <c r="M1253" i="1"/>
  <c r="X1252" i="1"/>
  <c r="W1252" i="1"/>
  <c r="U1252" i="1"/>
  <c r="T1252" i="1"/>
  <c r="S1252" i="1"/>
  <c r="R1252" i="1"/>
  <c r="Q1252" i="1"/>
  <c r="P1252" i="1"/>
  <c r="O1252" i="1"/>
  <c r="N1252" i="1"/>
  <c r="M1252" i="1"/>
  <c r="X1251" i="1"/>
  <c r="W1251" i="1"/>
  <c r="U1251" i="1"/>
  <c r="T1251" i="1"/>
  <c r="S1251" i="1"/>
  <c r="R1251" i="1"/>
  <c r="Q1251" i="1"/>
  <c r="P1251" i="1"/>
  <c r="O1251" i="1"/>
  <c r="N1251" i="1"/>
  <c r="M1251" i="1"/>
  <c r="X1250" i="1"/>
  <c r="W1250" i="1"/>
  <c r="U1250" i="1"/>
  <c r="T1250" i="1"/>
  <c r="S1250" i="1"/>
  <c r="R1250" i="1"/>
  <c r="Q1250" i="1"/>
  <c r="P1250" i="1"/>
  <c r="O1250" i="1"/>
  <c r="N1250" i="1"/>
  <c r="M1250" i="1"/>
  <c r="X1249" i="1"/>
  <c r="W1249" i="1"/>
  <c r="U1249" i="1"/>
  <c r="T1249" i="1"/>
  <c r="S1249" i="1"/>
  <c r="R1249" i="1"/>
  <c r="Q1249" i="1"/>
  <c r="P1249" i="1"/>
  <c r="O1249" i="1"/>
  <c r="N1249" i="1"/>
  <c r="M1249" i="1"/>
  <c r="X1248" i="1"/>
  <c r="W1248" i="1"/>
  <c r="U1248" i="1"/>
  <c r="T1248" i="1"/>
  <c r="S1248" i="1"/>
  <c r="R1248" i="1"/>
  <c r="Q1248" i="1"/>
  <c r="P1248" i="1"/>
  <c r="O1248" i="1"/>
  <c r="N1248" i="1"/>
  <c r="M1248" i="1"/>
  <c r="X1247" i="1"/>
  <c r="W1247" i="1"/>
  <c r="U1247" i="1"/>
  <c r="T1247" i="1"/>
  <c r="S1247" i="1"/>
  <c r="R1247" i="1"/>
  <c r="Q1247" i="1"/>
  <c r="P1247" i="1"/>
  <c r="O1247" i="1"/>
  <c r="N1247" i="1"/>
  <c r="M1247" i="1"/>
  <c r="X1246" i="1"/>
  <c r="W1246" i="1"/>
  <c r="U1246" i="1"/>
  <c r="T1246" i="1"/>
  <c r="S1246" i="1"/>
  <c r="R1246" i="1"/>
  <c r="Q1246" i="1"/>
  <c r="P1246" i="1"/>
  <c r="O1246" i="1"/>
  <c r="N1246" i="1"/>
  <c r="M1246" i="1"/>
  <c r="X1245" i="1"/>
  <c r="W1245" i="1"/>
  <c r="U1245" i="1"/>
  <c r="T1245" i="1"/>
  <c r="S1245" i="1"/>
  <c r="R1245" i="1"/>
  <c r="Q1245" i="1"/>
  <c r="P1245" i="1"/>
  <c r="O1245" i="1"/>
  <c r="N1245" i="1"/>
  <c r="M1245" i="1"/>
  <c r="X1244" i="1"/>
  <c r="W1244" i="1"/>
  <c r="U1244" i="1"/>
  <c r="T1244" i="1"/>
  <c r="S1244" i="1"/>
  <c r="R1244" i="1"/>
  <c r="Q1244" i="1"/>
  <c r="P1244" i="1"/>
  <c r="O1244" i="1"/>
  <c r="N1244" i="1"/>
  <c r="M1244" i="1"/>
  <c r="X1243" i="1"/>
  <c r="W1243" i="1"/>
  <c r="U1243" i="1"/>
  <c r="T1243" i="1"/>
  <c r="S1243" i="1"/>
  <c r="R1243" i="1"/>
  <c r="Q1243" i="1"/>
  <c r="P1243" i="1"/>
  <c r="O1243" i="1"/>
  <c r="N1243" i="1"/>
  <c r="M1243" i="1"/>
  <c r="X1242" i="1"/>
  <c r="W1242" i="1"/>
  <c r="U1242" i="1"/>
  <c r="T1242" i="1"/>
  <c r="S1242" i="1"/>
  <c r="R1242" i="1"/>
  <c r="Q1242" i="1"/>
  <c r="P1242" i="1"/>
  <c r="O1242" i="1"/>
  <c r="N1242" i="1"/>
  <c r="M1242" i="1"/>
  <c r="X1241" i="1"/>
  <c r="W1241" i="1"/>
  <c r="U1241" i="1"/>
  <c r="T1241" i="1"/>
  <c r="S1241" i="1"/>
  <c r="R1241" i="1"/>
  <c r="Q1241" i="1"/>
  <c r="P1241" i="1"/>
  <c r="O1241" i="1"/>
  <c r="N1241" i="1"/>
  <c r="M1241" i="1"/>
  <c r="X1240" i="1"/>
  <c r="W1240" i="1"/>
  <c r="U1240" i="1"/>
  <c r="T1240" i="1"/>
  <c r="S1240" i="1"/>
  <c r="R1240" i="1"/>
  <c r="Q1240" i="1"/>
  <c r="P1240" i="1"/>
  <c r="O1240" i="1"/>
  <c r="N1240" i="1"/>
  <c r="M1240" i="1"/>
  <c r="X1239" i="1"/>
  <c r="W1239" i="1"/>
  <c r="U1239" i="1"/>
  <c r="T1239" i="1"/>
  <c r="S1239" i="1"/>
  <c r="R1239" i="1"/>
  <c r="Q1239" i="1"/>
  <c r="P1239" i="1"/>
  <c r="O1239" i="1"/>
  <c r="N1239" i="1"/>
  <c r="M1239" i="1"/>
  <c r="X1238" i="1"/>
  <c r="W1238" i="1"/>
  <c r="U1238" i="1"/>
  <c r="T1238" i="1"/>
  <c r="S1238" i="1"/>
  <c r="R1238" i="1"/>
  <c r="Q1238" i="1"/>
  <c r="P1238" i="1"/>
  <c r="O1238" i="1"/>
  <c r="N1238" i="1"/>
  <c r="M1238" i="1"/>
  <c r="X1237" i="1"/>
  <c r="W1237" i="1"/>
  <c r="U1237" i="1"/>
  <c r="T1237" i="1"/>
  <c r="S1237" i="1"/>
  <c r="R1237" i="1"/>
  <c r="Q1237" i="1"/>
  <c r="P1237" i="1"/>
  <c r="O1237" i="1"/>
  <c r="N1237" i="1"/>
  <c r="M1237" i="1"/>
  <c r="X1236" i="1"/>
  <c r="W1236" i="1"/>
  <c r="U1236" i="1"/>
  <c r="T1236" i="1"/>
  <c r="S1236" i="1"/>
  <c r="R1236" i="1"/>
  <c r="Q1236" i="1"/>
  <c r="P1236" i="1"/>
  <c r="O1236" i="1"/>
  <c r="N1236" i="1"/>
  <c r="M1236" i="1"/>
  <c r="X1235" i="1"/>
  <c r="W1235" i="1"/>
  <c r="U1235" i="1"/>
  <c r="T1235" i="1"/>
  <c r="S1235" i="1"/>
  <c r="R1235" i="1"/>
  <c r="Q1235" i="1"/>
  <c r="P1235" i="1"/>
  <c r="O1235" i="1"/>
  <c r="N1235" i="1"/>
  <c r="M1235" i="1"/>
  <c r="X1234" i="1"/>
  <c r="W1234" i="1"/>
  <c r="U1234" i="1"/>
  <c r="T1234" i="1"/>
  <c r="S1234" i="1"/>
  <c r="R1234" i="1"/>
  <c r="Q1234" i="1"/>
  <c r="P1234" i="1"/>
  <c r="O1234" i="1"/>
  <c r="N1234" i="1"/>
  <c r="M1234" i="1"/>
  <c r="X1233" i="1"/>
  <c r="W1233" i="1"/>
  <c r="U1233" i="1"/>
  <c r="T1233" i="1"/>
  <c r="S1233" i="1"/>
  <c r="R1233" i="1"/>
  <c r="Q1233" i="1"/>
  <c r="P1233" i="1"/>
  <c r="O1233" i="1"/>
  <c r="N1233" i="1"/>
  <c r="M1233" i="1"/>
  <c r="X1232" i="1"/>
  <c r="W1232" i="1"/>
  <c r="U1232" i="1"/>
  <c r="T1232" i="1"/>
  <c r="S1232" i="1"/>
  <c r="R1232" i="1"/>
  <c r="Q1232" i="1"/>
  <c r="P1232" i="1"/>
  <c r="O1232" i="1"/>
  <c r="N1232" i="1"/>
  <c r="M1232" i="1"/>
  <c r="X1231" i="1"/>
  <c r="W1231" i="1"/>
  <c r="U1231" i="1"/>
  <c r="T1231" i="1"/>
  <c r="S1231" i="1"/>
  <c r="R1231" i="1"/>
  <c r="Q1231" i="1"/>
  <c r="P1231" i="1"/>
  <c r="O1231" i="1"/>
  <c r="N1231" i="1"/>
  <c r="M1231" i="1"/>
  <c r="X1230" i="1"/>
  <c r="W1230" i="1"/>
  <c r="U1230" i="1"/>
  <c r="T1230" i="1"/>
  <c r="S1230" i="1"/>
  <c r="R1230" i="1"/>
  <c r="Q1230" i="1"/>
  <c r="P1230" i="1"/>
  <c r="O1230" i="1"/>
  <c r="N1230" i="1"/>
  <c r="M1230" i="1"/>
  <c r="X1229" i="1"/>
  <c r="W1229" i="1"/>
  <c r="U1229" i="1"/>
  <c r="T1229" i="1"/>
  <c r="S1229" i="1"/>
  <c r="R1229" i="1"/>
  <c r="Q1229" i="1"/>
  <c r="P1229" i="1"/>
  <c r="O1229" i="1"/>
  <c r="N1229" i="1"/>
  <c r="M1229" i="1"/>
  <c r="X1228" i="1"/>
  <c r="W1228" i="1"/>
  <c r="U1228" i="1"/>
  <c r="T1228" i="1"/>
  <c r="S1228" i="1"/>
  <c r="R1228" i="1"/>
  <c r="Q1228" i="1"/>
  <c r="P1228" i="1"/>
  <c r="O1228" i="1"/>
  <c r="N1228" i="1"/>
  <c r="M1228" i="1"/>
  <c r="X1227" i="1"/>
  <c r="W1227" i="1"/>
  <c r="U1227" i="1"/>
  <c r="T1227" i="1"/>
  <c r="S1227" i="1"/>
  <c r="R1227" i="1"/>
  <c r="Q1227" i="1"/>
  <c r="P1227" i="1"/>
  <c r="O1227" i="1"/>
  <c r="N1227" i="1"/>
  <c r="M1227" i="1"/>
  <c r="X1226" i="1"/>
  <c r="W1226" i="1"/>
  <c r="U1226" i="1"/>
  <c r="T1226" i="1"/>
  <c r="S1226" i="1"/>
  <c r="R1226" i="1"/>
  <c r="Q1226" i="1"/>
  <c r="P1226" i="1"/>
  <c r="O1226" i="1"/>
  <c r="N1226" i="1"/>
  <c r="M1226" i="1"/>
  <c r="X1225" i="1"/>
  <c r="W1225" i="1"/>
  <c r="U1225" i="1"/>
  <c r="T1225" i="1"/>
  <c r="S1225" i="1"/>
  <c r="R1225" i="1"/>
  <c r="Q1225" i="1"/>
  <c r="P1225" i="1"/>
  <c r="O1225" i="1"/>
  <c r="N1225" i="1"/>
  <c r="M1225" i="1"/>
  <c r="X1224" i="1"/>
  <c r="W1224" i="1"/>
  <c r="U1224" i="1"/>
  <c r="T1224" i="1"/>
  <c r="S1224" i="1"/>
  <c r="R1224" i="1"/>
  <c r="Q1224" i="1"/>
  <c r="P1224" i="1"/>
  <c r="O1224" i="1"/>
  <c r="N1224" i="1"/>
  <c r="M1224" i="1"/>
  <c r="X1223" i="1"/>
  <c r="W1223" i="1"/>
  <c r="U1223" i="1"/>
  <c r="T1223" i="1"/>
  <c r="S1223" i="1"/>
  <c r="R1223" i="1"/>
  <c r="Q1223" i="1"/>
  <c r="P1223" i="1"/>
  <c r="O1223" i="1"/>
  <c r="N1223" i="1"/>
  <c r="M1223" i="1"/>
  <c r="X1222" i="1"/>
  <c r="W1222" i="1"/>
  <c r="U1222" i="1"/>
  <c r="T1222" i="1"/>
  <c r="S1222" i="1"/>
  <c r="R1222" i="1"/>
  <c r="Q1222" i="1"/>
  <c r="P1222" i="1"/>
  <c r="O1222" i="1"/>
  <c r="N1222" i="1"/>
  <c r="M1222" i="1"/>
  <c r="X1221" i="1"/>
  <c r="W1221" i="1"/>
  <c r="U1221" i="1"/>
  <c r="T1221" i="1"/>
  <c r="S1221" i="1"/>
  <c r="R1221" i="1"/>
  <c r="Q1221" i="1"/>
  <c r="P1221" i="1"/>
  <c r="O1221" i="1"/>
  <c r="N1221" i="1"/>
  <c r="M1221" i="1"/>
  <c r="X1220" i="1"/>
  <c r="W1220" i="1"/>
  <c r="U1220" i="1"/>
  <c r="T1220" i="1"/>
  <c r="S1220" i="1"/>
  <c r="R1220" i="1"/>
  <c r="Q1220" i="1"/>
  <c r="P1220" i="1"/>
  <c r="O1220" i="1"/>
  <c r="N1220" i="1"/>
  <c r="M1220" i="1"/>
  <c r="X1219" i="1"/>
  <c r="W1219" i="1"/>
  <c r="U1219" i="1"/>
  <c r="T1219" i="1"/>
  <c r="S1219" i="1"/>
  <c r="R1219" i="1"/>
  <c r="Q1219" i="1"/>
  <c r="P1219" i="1"/>
  <c r="O1219" i="1"/>
  <c r="N1219" i="1"/>
  <c r="M1219" i="1"/>
  <c r="X1218" i="1"/>
  <c r="W1218" i="1"/>
  <c r="U1218" i="1"/>
  <c r="T1218" i="1"/>
  <c r="S1218" i="1"/>
  <c r="R1218" i="1"/>
  <c r="Q1218" i="1"/>
  <c r="P1218" i="1"/>
  <c r="O1218" i="1"/>
  <c r="N1218" i="1"/>
  <c r="M1218" i="1"/>
  <c r="X1217" i="1"/>
  <c r="W1217" i="1"/>
  <c r="U1217" i="1"/>
  <c r="T1217" i="1"/>
  <c r="S1217" i="1"/>
  <c r="R1217" i="1"/>
  <c r="Q1217" i="1"/>
  <c r="P1217" i="1"/>
  <c r="O1217" i="1"/>
  <c r="N1217" i="1"/>
  <c r="M1217" i="1"/>
  <c r="X1216" i="1"/>
  <c r="W1216" i="1"/>
  <c r="U1216" i="1"/>
  <c r="T1216" i="1"/>
  <c r="S1216" i="1"/>
  <c r="R1216" i="1"/>
  <c r="Q1216" i="1"/>
  <c r="P1216" i="1"/>
  <c r="O1216" i="1"/>
  <c r="N1216" i="1"/>
  <c r="M1216" i="1"/>
  <c r="X1215" i="1"/>
  <c r="W1215" i="1"/>
  <c r="U1215" i="1"/>
  <c r="T1215" i="1"/>
  <c r="S1215" i="1"/>
  <c r="R1215" i="1"/>
  <c r="Q1215" i="1"/>
  <c r="P1215" i="1"/>
  <c r="O1215" i="1"/>
  <c r="N1215" i="1"/>
  <c r="M1215" i="1"/>
  <c r="X1214" i="1"/>
  <c r="W1214" i="1"/>
  <c r="U1214" i="1"/>
  <c r="T1214" i="1"/>
  <c r="S1214" i="1"/>
  <c r="R1214" i="1"/>
  <c r="Q1214" i="1"/>
  <c r="P1214" i="1"/>
  <c r="O1214" i="1"/>
  <c r="N1214" i="1"/>
  <c r="M1214" i="1"/>
  <c r="X1213" i="1"/>
  <c r="W1213" i="1"/>
  <c r="U1213" i="1"/>
  <c r="T1213" i="1"/>
  <c r="S1213" i="1"/>
  <c r="R1213" i="1"/>
  <c r="Q1213" i="1"/>
  <c r="P1213" i="1"/>
  <c r="O1213" i="1"/>
  <c r="N1213" i="1"/>
  <c r="M1213" i="1"/>
  <c r="X1212" i="1"/>
  <c r="W1212" i="1"/>
  <c r="U1212" i="1"/>
  <c r="T1212" i="1"/>
  <c r="S1212" i="1"/>
  <c r="R1212" i="1"/>
  <c r="Q1212" i="1"/>
  <c r="P1212" i="1"/>
  <c r="O1212" i="1"/>
  <c r="N1212" i="1"/>
  <c r="M1212" i="1"/>
  <c r="X1211" i="1"/>
  <c r="W1211" i="1"/>
  <c r="U1211" i="1"/>
  <c r="T1211" i="1"/>
  <c r="S1211" i="1"/>
  <c r="R1211" i="1"/>
  <c r="Q1211" i="1"/>
  <c r="P1211" i="1"/>
  <c r="O1211" i="1"/>
  <c r="N1211" i="1"/>
  <c r="M1211" i="1"/>
  <c r="X1210" i="1"/>
  <c r="W1210" i="1"/>
  <c r="U1210" i="1"/>
  <c r="T1210" i="1"/>
  <c r="S1210" i="1"/>
  <c r="R1210" i="1"/>
  <c r="Q1210" i="1"/>
  <c r="P1210" i="1"/>
  <c r="O1210" i="1"/>
  <c r="N1210" i="1"/>
  <c r="M1210" i="1"/>
  <c r="X1209" i="1"/>
  <c r="W1209" i="1"/>
  <c r="U1209" i="1"/>
  <c r="T1209" i="1"/>
  <c r="S1209" i="1"/>
  <c r="R1209" i="1"/>
  <c r="Q1209" i="1"/>
  <c r="P1209" i="1"/>
  <c r="O1209" i="1"/>
  <c r="N1209" i="1"/>
  <c r="M1209" i="1"/>
  <c r="X1208" i="1"/>
  <c r="W1208" i="1"/>
  <c r="U1208" i="1"/>
  <c r="T1208" i="1"/>
  <c r="S1208" i="1"/>
  <c r="R1208" i="1"/>
  <c r="Q1208" i="1"/>
  <c r="P1208" i="1"/>
  <c r="O1208" i="1"/>
  <c r="N1208" i="1"/>
  <c r="M1208" i="1"/>
  <c r="X1207" i="1"/>
  <c r="W1207" i="1"/>
  <c r="U1207" i="1"/>
  <c r="T1207" i="1"/>
  <c r="S1207" i="1"/>
  <c r="R1207" i="1"/>
  <c r="Q1207" i="1"/>
  <c r="P1207" i="1"/>
  <c r="O1207" i="1"/>
  <c r="N1207" i="1"/>
  <c r="M1207" i="1"/>
  <c r="X1206" i="1"/>
  <c r="W1206" i="1"/>
  <c r="U1206" i="1"/>
  <c r="T1206" i="1"/>
  <c r="S1206" i="1"/>
  <c r="R1206" i="1"/>
  <c r="Q1206" i="1"/>
  <c r="P1206" i="1"/>
  <c r="O1206" i="1"/>
  <c r="N1206" i="1"/>
  <c r="M1206" i="1"/>
  <c r="X1205" i="1"/>
  <c r="W1205" i="1"/>
  <c r="U1205" i="1"/>
  <c r="T1205" i="1"/>
  <c r="S1205" i="1"/>
  <c r="R1205" i="1"/>
  <c r="Q1205" i="1"/>
  <c r="P1205" i="1"/>
  <c r="O1205" i="1"/>
  <c r="N1205" i="1"/>
  <c r="M1205" i="1"/>
  <c r="X1204" i="1"/>
  <c r="W1204" i="1"/>
  <c r="U1204" i="1"/>
  <c r="T1204" i="1"/>
  <c r="S1204" i="1"/>
  <c r="R1204" i="1"/>
  <c r="Q1204" i="1"/>
  <c r="P1204" i="1"/>
  <c r="O1204" i="1"/>
  <c r="N1204" i="1"/>
  <c r="M1204" i="1"/>
  <c r="X1203" i="1"/>
  <c r="W1203" i="1"/>
  <c r="U1203" i="1"/>
  <c r="T1203" i="1"/>
  <c r="S1203" i="1"/>
  <c r="R1203" i="1"/>
  <c r="Q1203" i="1"/>
  <c r="P1203" i="1"/>
  <c r="O1203" i="1"/>
  <c r="N1203" i="1"/>
  <c r="M1203" i="1"/>
  <c r="X1202" i="1"/>
  <c r="W1202" i="1"/>
  <c r="U1202" i="1"/>
  <c r="T1202" i="1"/>
  <c r="S1202" i="1"/>
  <c r="R1202" i="1"/>
  <c r="Q1202" i="1"/>
  <c r="P1202" i="1"/>
  <c r="O1202" i="1"/>
  <c r="N1202" i="1"/>
  <c r="M1202" i="1"/>
  <c r="X1201" i="1"/>
  <c r="W1201" i="1"/>
  <c r="U1201" i="1"/>
  <c r="T1201" i="1"/>
  <c r="S1201" i="1"/>
  <c r="R1201" i="1"/>
  <c r="Q1201" i="1"/>
  <c r="P1201" i="1"/>
  <c r="O1201" i="1"/>
  <c r="N1201" i="1"/>
  <c r="M1201" i="1"/>
  <c r="X1200" i="1"/>
  <c r="W1200" i="1"/>
  <c r="U1200" i="1"/>
  <c r="T1200" i="1"/>
  <c r="S1200" i="1"/>
  <c r="R1200" i="1"/>
  <c r="Q1200" i="1"/>
  <c r="P1200" i="1"/>
  <c r="O1200" i="1"/>
  <c r="N1200" i="1"/>
  <c r="M1200" i="1"/>
  <c r="X1199" i="1"/>
  <c r="W1199" i="1"/>
  <c r="U1199" i="1"/>
  <c r="T1199" i="1"/>
  <c r="S1199" i="1"/>
  <c r="R1199" i="1"/>
  <c r="Q1199" i="1"/>
  <c r="P1199" i="1"/>
  <c r="O1199" i="1"/>
  <c r="N1199" i="1"/>
  <c r="M1199" i="1"/>
  <c r="X1198" i="1"/>
  <c r="W1198" i="1"/>
  <c r="U1198" i="1"/>
  <c r="T1198" i="1"/>
  <c r="S1198" i="1"/>
  <c r="R1198" i="1"/>
  <c r="Q1198" i="1"/>
  <c r="P1198" i="1"/>
  <c r="O1198" i="1"/>
  <c r="N1198" i="1"/>
  <c r="M1198" i="1"/>
  <c r="X1197" i="1"/>
  <c r="W1197" i="1"/>
  <c r="U1197" i="1"/>
  <c r="T1197" i="1"/>
  <c r="S1197" i="1"/>
  <c r="R1197" i="1"/>
  <c r="Q1197" i="1"/>
  <c r="P1197" i="1"/>
  <c r="O1197" i="1"/>
  <c r="N1197" i="1"/>
  <c r="M1197" i="1"/>
  <c r="X1196" i="1"/>
  <c r="W1196" i="1"/>
  <c r="U1196" i="1"/>
  <c r="T1196" i="1"/>
  <c r="S1196" i="1"/>
  <c r="R1196" i="1"/>
  <c r="Q1196" i="1"/>
  <c r="P1196" i="1"/>
  <c r="O1196" i="1"/>
  <c r="N1196" i="1"/>
  <c r="M1196" i="1"/>
  <c r="X1195" i="1"/>
  <c r="W1195" i="1"/>
  <c r="U1195" i="1"/>
  <c r="T1195" i="1"/>
  <c r="S1195" i="1"/>
  <c r="R1195" i="1"/>
  <c r="Q1195" i="1"/>
  <c r="P1195" i="1"/>
  <c r="O1195" i="1"/>
  <c r="N1195" i="1"/>
  <c r="M1195" i="1"/>
  <c r="X1194" i="1"/>
  <c r="W1194" i="1"/>
  <c r="U1194" i="1"/>
  <c r="T1194" i="1"/>
  <c r="S1194" i="1"/>
  <c r="R1194" i="1"/>
  <c r="Q1194" i="1"/>
  <c r="P1194" i="1"/>
  <c r="O1194" i="1"/>
  <c r="N1194" i="1"/>
  <c r="M1194" i="1"/>
  <c r="X1193" i="1"/>
  <c r="W1193" i="1"/>
  <c r="U1193" i="1"/>
  <c r="T1193" i="1"/>
  <c r="S1193" i="1"/>
  <c r="R1193" i="1"/>
  <c r="Q1193" i="1"/>
  <c r="P1193" i="1"/>
  <c r="O1193" i="1"/>
  <c r="N1193" i="1"/>
  <c r="M1193" i="1"/>
  <c r="X1192" i="1"/>
  <c r="W1192" i="1"/>
  <c r="U1192" i="1"/>
  <c r="T1192" i="1"/>
  <c r="S1192" i="1"/>
  <c r="R1192" i="1"/>
  <c r="Q1192" i="1"/>
  <c r="P1192" i="1"/>
  <c r="O1192" i="1"/>
  <c r="N1192" i="1"/>
  <c r="M1192" i="1"/>
  <c r="X1191" i="1"/>
  <c r="W1191" i="1"/>
  <c r="U1191" i="1"/>
  <c r="T1191" i="1"/>
  <c r="S1191" i="1"/>
  <c r="R1191" i="1"/>
  <c r="Q1191" i="1"/>
  <c r="P1191" i="1"/>
  <c r="O1191" i="1"/>
  <c r="N1191" i="1"/>
  <c r="M1191" i="1"/>
  <c r="X1190" i="1"/>
  <c r="W1190" i="1"/>
  <c r="U1190" i="1"/>
  <c r="T1190" i="1"/>
  <c r="S1190" i="1"/>
  <c r="R1190" i="1"/>
  <c r="Q1190" i="1"/>
  <c r="P1190" i="1"/>
  <c r="O1190" i="1"/>
  <c r="N1190" i="1"/>
  <c r="M1190" i="1"/>
  <c r="X1189" i="1"/>
  <c r="W1189" i="1"/>
  <c r="U1189" i="1"/>
  <c r="T1189" i="1"/>
  <c r="S1189" i="1"/>
  <c r="R1189" i="1"/>
  <c r="Q1189" i="1"/>
  <c r="P1189" i="1"/>
  <c r="O1189" i="1"/>
  <c r="N1189" i="1"/>
  <c r="M1189" i="1"/>
  <c r="X1188" i="1"/>
  <c r="W1188" i="1"/>
  <c r="U1188" i="1"/>
  <c r="T1188" i="1"/>
  <c r="S1188" i="1"/>
  <c r="R1188" i="1"/>
  <c r="Q1188" i="1"/>
  <c r="P1188" i="1"/>
  <c r="O1188" i="1"/>
  <c r="N1188" i="1"/>
  <c r="M1188" i="1"/>
  <c r="X1187" i="1"/>
  <c r="W1187" i="1"/>
  <c r="U1187" i="1"/>
  <c r="T1187" i="1"/>
  <c r="S1187" i="1"/>
  <c r="R1187" i="1"/>
  <c r="Q1187" i="1"/>
  <c r="P1187" i="1"/>
  <c r="O1187" i="1"/>
  <c r="N1187" i="1"/>
  <c r="M1187" i="1"/>
  <c r="X1186" i="1"/>
  <c r="W1186" i="1"/>
  <c r="U1186" i="1"/>
  <c r="T1186" i="1"/>
  <c r="S1186" i="1"/>
  <c r="R1186" i="1"/>
  <c r="Q1186" i="1"/>
  <c r="P1186" i="1"/>
  <c r="O1186" i="1"/>
  <c r="N1186" i="1"/>
  <c r="M1186" i="1"/>
  <c r="X1185" i="1"/>
  <c r="W1185" i="1"/>
  <c r="U1185" i="1"/>
  <c r="T1185" i="1"/>
  <c r="S1185" i="1"/>
  <c r="R1185" i="1"/>
  <c r="Q1185" i="1"/>
  <c r="P1185" i="1"/>
  <c r="O1185" i="1"/>
  <c r="N1185" i="1"/>
  <c r="M1185" i="1"/>
  <c r="X1184" i="1"/>
  <c r="W1184" i="1"/>
  <c r="U1184" i="1"/>
  <c r="T1184" i="1"/>
  <c r="S1184" i="1"/>
  <c r="R1184" i="1"/>
  <c r="Q1184" i="1"/>
  <c r="P1184" i="1"/>
  <c r="O1184" i="1"/>
  <c r="N1184" i="1"/>
  <c r="M1184" i="1"/>
  <c r="X1183" i="1"/>
  <c r="W1183" i="1"/>
  <c r="U1183" i="1"/>
  <c r="T1183" i="1"/>
  <c r="S1183" i="1"/>
  <c r="R1183" i="1"/>
  <c r="Q1183" i="1"/>
  <c r="P1183" i="1"/>
  <c r="O1183" i="1"/>
  <c r="N1183" i="1"/>
  <c r="M1183" i="1"/>
  <c r="X1182" i="1"/>
  <c r="W1182" i="1"/>
  <c r="U1182" i="1"/>
  <c r="T1182" i="1"/>
  <c r="S1182" i="1"/>
  <c r="R1182" i="1"/>
  <c r="Q1182" i="1"/>
  <c r="P1182" i="1"/>
  <c r="O1182" i="1"/>
  <c r="N1182" i="1"/>
  <c r="M1182" i="1"/>
  <c r="X1181" i="1"/>
  <c r="W1181" i="1"/>
  <c r="U1181" i="1"/>
  <c r="T1181" i="1"/>
  <c r="S1181" i="1"/>
  <c r="R1181" i="1"/>
  <c r="Q1181" i="1"/>
  <c r="P1181" i="1"/>
  <c r="O1181" i="1"/>
  <c r="N1181" i="1"/>
  <c r="M1181" i="1"/>
  <c r="X1180" i="1"/>
  <c r="W1180" i="1"/>
  <c r="U1180" i="1"/>
  <c r="T1180" i="1"/>
  <c r="S1180" i="1"/>
  <c r="R1180" i="1"/>
  <c r="Q1180" i="1"/>
  <c r="P1180" i="1"/>
  <c r="O1180" i="1"/>
  <c r="N1180" i="1"/>
  <c r="M1180" i="1"/>
  <c r="X1179" i="1"/>
  <c r="W1179" i="1"/>
  <c r="U1179" i="1"/>
  <c r="T1179" i="1"/>
  <c r="S1179" i="1"/>
  <c r="R1179" i="1"/>
  <c r="Q1179" i="1"/>
  <c r="P1179" i="1"/>
  <c r="O1179" i="1"/>
  <c r="N1179" i="1"/>
  <c r="M1179" i="1"/>
  <c r="X1178" i="1"/>
  <c r="W1178" i="1"/>
  <c r="U1178" i="1"/>
  <c r="T1178" i="1"/>
  <c r="S1178" i="1"/>
  <c r="R1178" i="1"/>
  <c r="Q1178" i="1"/>
  <c r="P1178" i="1"/>
  <c r="O1178" i="1"/>
  <c r="N1178" i="1"/>
  <c r="M1178" i="1"/>
  <c r="X1177" i="1"/>
  <c r="W1177" i="1"/>
  <c r="U1177" i="1"/>
  <c r="T1177" i="1"/>
  <c r="S1177" i="1"/>
  <c r="R1177" i="1"/>
  <c r="Q1177" i="1"/>
  <c r="P1177" i="1"/>
  <c r="O1177" i="1"/>
  <c r="N1177" i="1"/>
  <c r="M1177" i="1"/>
  <c r="X1176" i="1"/>
  <c r="W1176" i="1"/>
  <c r="U1176" i="1"/>
  <c r="T1176" i="1"/>
  <c r="S1176" i="1"/>
  <c r="R1176" i="1"/>
  <c r="Q1176" i="1"/>
  <c r="P1176" i="1"/>
  <c r="O1176" i="1"/>
  <c r="N1176" i="1"/>
  <c r="M1176" i="1"/>
  <c r="X1175" i="1"/>
  <c r="W1175" i="1"/>
  <c r="U1175" i="1"/>
  <c r="T1175" i="1"/>
  <c r="S1175" i="1"/>
  <c r="R1175" i="1"/>
  <c r="Q1175" i="1"/>
  <c r="P1175" i="1"/>
  <c r="O1175" i="1"/>
  <c r="N1175" i="1"/>
  <c r="M1175" i="1"/>
  <c r="X1174" i="1"/>
  <c r="W1174" i="1"/>
  <c r="U1174" i="1"/>
  <c r="T1174" i="1"/>
  <c r="S1174" i="1"/>
  <c r="R1174" i="1"/>
  <c r="Q1174" i="1"/>
  <c r="P1174" i="1"/>
  <c r="O1174" i="1"/>
  <c r="N1174" i="1"/>
  <c r="M1174" i="1"/>
  <c r="X1173" i="1"/>
  <c r="W1173" i="1"/>
  <c r="U1173" i="1"/>
  <c r="T1173" i="1"/>
  <c r="S1173" i="1"/>
  <c r="R1173" i="1"/>
  <c r="Q1173" i="1"/>
  <c r="P1173" i="1"/>
  <c r="O1173" i="1"/>
  <c r="N1173" i="1"/>
  <c r="M1173" i="1"/>
  <c r="X1172" i="1"/>
  <c r="W1172" i="1"/>
  <c r="U1172" i="1"/>
  <c r="T1172" i="1"/>
  <c r="S1172" i="1"/>
  <c r="R1172" i="1"/>
  <c r="Q1172" i="1"/>
  <c r="P1172" i="1"/>
  <c r="O1172" i="1"/>
  <c r="N1172" i="1"/>
  <c r="M1172" i="1"/>
  <c r="X1171" i="1"/>
  <c r="W1171" i="1"/>
  <c r="U1171" i="1"/>
  <c r="T1171" i="1"/>
  <c r="S1171" i="1"/>
  <c r="R1171" i="1"/>
  <c r="Q1171" i="1"/>
  <c r="P1171" i="1"/>
  <c r="O1171" i="1"/>
  <c r="N1171" i="1"/>
  <c r="M1171" i="1"/>
  <c r="X1170" i="1"/>
  <c r="W1170" i="1"/>
  <c r="U1170" i="1"/>
  <c r="T1170" i="1"/>
  <c r="S1170" i="1"/>
  <c r="R1170" i="1"/>
  <c r="Q1170" i="1"/>
  <c r="P1170" i="1"/>
  <c r="O1170" i="1"/>
  <c r="N1170" i="1"/>
  <c r="M1170" i="1"/>
  <c r="X1169" i="1"/>
  <c r="W1169" i="1"/>
  <c r="U1169" i="1"/>
  <c r="T1169" i="1"/>
  <c r="S1169" i="1"/>
  <c r="R1169" i="1"/>
  <c r="Q1169" i="1"/>
  <c r="P1169" i="1"/>
  <c r="O1169" i="1"/>
  <c r="N1169" i="1"/>
  <c r="M1169" i="1"/>
  <c r="X1168" i="1"/>
  <c r="W1168" i="1"/>
  <c r="U1168" i="1"/>
  <c r="T1168" i="1"/>
  <c r="S1168" i="1"/>
  <c r="R1168" i="1"/>
  <c r="Q1168" i="1"/>
  <c r="P1168" i="1"/>
  <c r="O1168" i="1"/>
  <c r="N1168" i="1"/>
  <c r="M1168" i="1"/>
  <c r="X1167" i="1"/>
  <c r="W1167" i="1"/>
  <c r="U1167" i="1"/>
  <c r="T1167" i="1"/>
  <c r="S1167" i="1"/>
  <c r="R1167" i="1"/>
  <c r="Q1167" i="1"/>
  <c r="P1167" i="1"/>
  <c r="O1167" i="1"/>
  <c r="N1167" i="1"/>
  <c r="M1167" i="1"/>
  <c r="X1166" i="1"/>
  <c r="W1166" i="1"/>
  <c r="U1166" i="1"/>
  <c r="T1166" i="1"/>
  <c r="S1166" i="1"/>
  <c r="R1166" i="1"/>
  <c r="Q1166" i="1"/>
  <c r="P1166" i="1"/>
  <c r="O1166" i="1"/>
  <c r="N1166" i="1"/>
  <c r="M1166" i="1"/>
  <c r="X1165" i="1"/>
  <c r="W1165" i="1"/>
  <c r="U1165" i="1"/>
  <c r="T1165" i="1"/>
  <c r="S1165" i="1"/>
  <c r="R1165" i="1"/>
  <c r="Q1165" i="1"/>
  <c r="P1165" i="1"/>
  <c r="O1165" i="1"/>
  <c r="N1165" i="1"/>
  <c r="M1165" i="1"/>
  <c r="X1164" i="1"/>
  <c r="W1164" i="1"/>
  <c r="U1164" i="1"/>
  <c r="T1164" i="1"/>
  <c r="S1164" i="1"/>
  <c r="R1164" i="1"/>
  <c r="Q1164" i="1"/>
  <c r="P1164" i="1"/>
  <c r="O1164" i="1"/>
  <c r="N1164" i="1"/>
  <c r="M1164" i="1"/>
  <c r="X1163" i="1"/>
  <c r="W1163" i="1"/>
  <c r="U1163" i="1"/>
  <c r="T1163" i="1"/>
  <c r="S1163" i="1"/>
  <c r="R1163" i="1"/>
  <c r="Q1163" i="1"/>
  <c r="P1163" i="1"/>
  <c r="O1163" i="1"/>
  <c r="N1163" i="1"/>
  <c r="M1163" i="1"/>
  <c r="X1162" i="1"/>
  <c r="W1162" i="1"/>
  <c r="U1162" i="1"/>
  <c r="T1162" i="1"/>
  <c r="S1162" i="1"/>
  <c r="R1162" i="1"/>
  <c r="Q1162" i="1"/>
  <c r="P1162" i="1"/>
  <c r="O1162" i="1"/>
  <c r="N1162" i="1"/>
  <c r="M1162" i="1"/>
  <c r="X1161" i="1"/>
  <c r="W1161" i="1"/>
  <c r="U1161" i="1"/>
  <c r="T1161" i="1"/>
  <c r="S1161" i="1"/>
  <c r="R1161" i="1"/>
  <c r="Q1161" i="1"/>
  <c r="P1161" i="1"/>
  <c r="O1161" i="1"/>
  <c r="N1161" i="1"/>
  <c r="M1161" i="1"/>
  <c r="X1160" i="1"/>
  <c r="W1160" i="1"/>
  <c r="U1160" i="1"/>
  <c r="T1160" i="1"/>
  <c r="S1160" i="1"/>
  <c r="R1160" i="1"/>
  <c r="Q1160" i="1"/>
  <c r="P1160" i="1"/>
  <c r="O1160" i="1"/>
  <c r="N1160" i="1"/>
  <c r="M1160" i="1"/>
  <c r="X1159" i="1"/>
  <c r="W1159" i="1"/>
  <c r="U1159" i="1"/>
  <c r="T1159" i="1"/>
  <c r="S1159" i="1"/>
  <c r="R1159" i="1"/>
  <c r="Q1159" i="1"/>
  <c r="P1159" i="1"/>
  <c r="O1159" i="1"/>
  <c r="N1159" i="1"/>
  <c r="M1159" i="1"/>
  <c r="X1158" i="1"/>
  <c r="W1158" i="1"/>
  <c r="U1158" i="1"/>
  <c r="T1158" i="1"/>
  <c r="S1158" i="1"/>
  <c r="R1158" i="1"/>
  <c r="Q1158" i="1"/>
  <c r="P1158" i="1"/>
  <c r="O1158" i="1"/>
  <c r="N1158" i="1"/>
  <c r="M1158" i="1"/>
  <c r="X1157" i="1"/>
  <c r="W1157" i="1"/>
  <c r="U1157" i="1"/>
  <c r="T1157" i="1"/>
  <c r="S1157" i="1"/>
  <c r="R1157" i="1"/>
  <c r="Q1157" i="1"/>
  <c r="P1157" i="1"/>
  <c r="O1157" i="1"/>
  <c r="N1157" i="1"/>
  <c r="M1157" i="1"/>
  <c r="X1156" i="1"/>
  <c r="W1156" i="1"/>
  <c r="U1156" i="1"/>
  <c r="T1156" i="1"/>
  <c r="S1156" i="1"/>
  <c r="R1156" i="1"/>
  <c r="Q1156" i="1"/>
  <c r="P1156" i="1"/>
  <c r="O1156" i="1"/>
  <c r="N1156" i="1"/>
  <c r="M1156" i="1"/>
  <c r="X1155" i="1"/>
  <c r="W1155" i="1"/>
  <c r="U1155" i="1"/>
  <c r="T1155" i="1"/>
  <c r="S1155" i="1"/>
  <c r="R1155" i="1"/>
  <c r="Q1155" i="1"/>
  <c r="P1155" i="1"/>
  <c r="O1155" i="1"/>
  <c r="N1155" i="1"/>
  <c r="M1155" i="1"/>
  <c r="X1154" i="1"/>
  <c r="W1154" i="1"/>
  <c r="U1154" i="1"/>
  <c r="T1154" i="1"/>
  <c r="S1154" i="1"/>
  <c r="R1154" i="1"/>
  <c r="Q1154" i="1"/>
  <c r="P1154" i="1"/>
  <c r="O1154" i="1"/>
  <c r="N1154" i="1"/>
  <c r="M1154" i="1"/>
  <c r="X1153" i="1"/>
  <c r="W1153" i="1"/>
  <c r="U1153" i="1"/>
  <c r="T1153" i="1"/>
  <c r="S1153" i="1"/>
  <c r="R1153" i="1"/>
  <c r="Q1153" i="1"/>
  <c r="P1153" i="1"/>
  <c r="O1153" i="1"/>
  <c r="N1153" i="1"/>
  <c r="M1153" i="1"/>
  <c r="X1152" i="1"/>
  <c r="W1152" i="1"/>
  <c r="U1152" i="1"/>
  <c r="T1152" i="1"/>
  <c r="S1152" i="1"/>
  <c r="R1152" i="1"/>
  <c r="Q1152" i="1"/>
  <c r="P1152" i="1"/>
  <c r="O1152" i="1"/>
  <c r="N1152" i="1"/>
  <c r="M1152" i="1"/>
  <c r="X1151" i="1"/>
  <c r="W1151" i="1"/>
  <c r="U1151" i="1"/>
  <c r="T1151" i="1"/>
  <c r="S1151" i="1"/>
  <c r="R1151" i="1"/>
  <c r="Q1151" i="1"/>
  <c r="P1151" i="1"/>
  <c r="O1151" i="1"/>
  <c r="N1151" i="1"/>
  <c r="M1151" i="1"/>
  <c r="X1150" i="1"/>
  <c r="W1150" i="1"/>
  <c r="U1150" i="1"/>
  <c r="T1150" i="1"/>
  <c r="S1150" i="1"/>
  <c r="R1150" i="1"/>
  <c r="Q1150" i="1"/>
  <c r="P1150" i="1"/>
  <c r="O1150" i="1"/>
  <c r="N1150" i="1"/>
  <c r="M1150" i="1"/>
  <c r="X1149" i="1"/>
  <c r="W1149" i="1"/>
  <c r="U1149" i="1"/>
  <c r="T1149" i="1"/>
  <c r="S1149" i="1"/>
  <c r="R1149" i="1"/>
  <c r="Q1149" i="1"/>
  <c r="P1149" i="1"/>
  <c r="O1149" i="1"/>
  <c r="N1149" i="1"/>
  <c r="M1149" i="1"/>
  <c r="X1148" i="1"/>
  <c r="W1148" i="1"/>
  <c r="U1148" i="1"/>
  <c r="T1148" i="1"/>
  <c r="S1148" i="1"/>
  <c r="R1148" i="1"/>
  <c r="Q1148" i="1"/>
  <c r="P1148" i="1"/>
  <c r="O1148" i="1"/>
  <c r="N1148" i="1"/>
  <c r="M1148" i="1"/>
  <c r="X1147" i="1"/>
  <c r="W1147" i="1"/>
  <c r="U1147" i="1"/>
  <c r="T1147" i="1"/>
  <c r="S1147" i="1"/>
  <c r="R1147" i="1"/>
  <c r="Q1147" i="1"/>
  <c r="P1147" i="1"/>
  <c r="O1147" i="1"/>
  <c r="N1147" i="1"/>
  <c r="M1147" i="1"/>
  <c r="X1146" i="1"/>
  <c r="W1146" i="1"/>
  <c r="U1146" i="1"/>
  <c r="T1146" i="1"/>
  <c r="S1146" i="1"/>
  <c r="R1146" i="1"/>
  <c r="Q1146" i="1"/>
  <c r="P1146" i="1"/>
  <c r="O1146" i="1"/>
  <c r="N1146" i="1"/>
  <c r="M1146" i="1"/>
  <c r="X1145" i="1"/>
  <c r="W1145" i="1"/>
  <c r="U1145" i="1"/>
  <c r="T1145" i="1"/>
  <c r="S1145" i="1"/>
  <c r="R1145" i="1"/>
  <c r="Q1145" i="1"/>
  <c r="P1145" i="1"/>
  <c r="O1145" i="1"/>
  <c r="N1145" i="1"/>
  <c r="M1145" i="1"/>
  <c r="X1144" i="1"/>
  <c r="W1144" i="1"/>
  <c r="U1144" i="1"/>
  <c r="T1144" i="1"/>
  <c r="S1144" i="1"/>
  <c r="R1144" i="1"/>
  <c r="Q1144" i="1"/>
  <c r="P1144" i="1"/>
  <c r="O1144" i="1"/>
  <c r="N1144" i="1"/>
  <c r="M1144" i="1"/>
  <c r="X1143" i="1"/>
  <c r="W1143" i="1"/>
  <c r="U1143" i="1"/>
  <c r="T1143" i="1"/>
  <c r="S1143" i="1"/>
  <c r="R1143" i="1"/>
  <c r="Q1143" i="1"/>
  <c r="P1143" i="1"/>
  <c r="O1143" i="1"/>
  <c r="N1143" i="1"/>
  <c r="M1143" i="1"/>
  <c r="X1142" i="1"/>
  <c r="W1142" i="1"/>
  <c r="U1142" i="1"/>
  <c r="T1142" i="1"/>
  <c r="S1142" i="1"/>
  <c r="R1142" i="1"/>
  <c r="Q1142" i="1"/>
  <c r="P1142" i="1"/>
  <c r="O1142" i="1"/>
  <c r="N1142" i="1"/>
  <c r="M1142" i="1"/>
  <c r="X1141" i="1"/>
  <c r="W1141" i="1"/>
  <c r="U1141" i="1"/>
  <c r="T1141" i="1"/>
  <c r="S1141" i="1"/>
  <c r="R1141" i="1"/>
  <c r="Q1141" i="1"/>
  <c r="P1141" i="1"/>
  <c r="O1141" i="1"/>
  <c r="N1141" i="1"/>
  <c r="M1141" i="1"/>
  <c r="X1140" i="1"/>
  <c r="W1140" i="1"/>
  <c r="U1140" i="1"/>
  <c r="T1140" i="1"/>
  <c r="S1140" i="1"/>
  <c r="R1140" i="1"/>
  <c r="Q1140" i="1"/>
  <c r="P1140" i="1"/>
  <c r="O1140" i="1"/>
  <c r="N1140" i="1"/>
  <c r="M1140" i="1"/>
  <c r="X1139" i="1"/>
  <c r="W1139" i="1"/>
  <c r="U1139" i="1"/>
  <c r="T1139" i="1"/>
  <c r="S1139" i="1"/>
  <c r="R1139" i="1"/>
  <c r="Q1139" i="1"/>
  <c r="P1139" i="1"/>
  <c r="O1139" i="1"/>
  <c r="N1139" i="1"/>
  <c r="M1139" i="1"/>
  <c r="X1138" i="1"/>
  <c r="W1138" i="1"/>
  <c r="U1138" i="1"/>
  <c r="T1138" i="1"/>
  <c r="S1138" i="1"/>
  <c r="R1138" i="1"/>
  <c r="Q1138" i="1"/>
  <c r="P1138" i="1"/>
  <c r="O1138" i="1"/>
  <c r="N1138" i="1"/>
  <c r="M1138" i="1"/>
  <c r="X1137" i="1"/>
  <c r="W1137" i="1"/>
  <c r="U1137" i="1"/>
  <c r="T1137" i="1"/>
  <c r="S1137" i="1"/>
  <c r="R1137" i="1"/>
  <c r="Q1137" i="1"/>
  <c r="P1137" i="1"/>
  <c r="O1137" i="1"/>
  <c r="N1137" i="1"/>
  <c r="M1137" i="1"/>
  <c r="X1136" i="1"/>
  <c r="W1136" i="1"/>
  <c r="U1136" i="1"/>
  <c r="T1136" i="1"/>
  <c r="S1136" i="1"/>
  <c r="R1136" i="1"/>
  <c r="Q1136" i="1"/>
  <c r="P1136" i="1"/>
  <c r="O1136" i="1"/>
  <c r="N1136" i="1"/>
  <c r="M1136" i="1"/>
  <c r="X1135" i="1"/>
  <c r="W1135" i="1"/>
  <c r="U1135" i="1"/>
  <c r="T1135" i="1"/>
  <c r="S1135" i="1"/>
  <c r="R1135" i="1"/>
  <c r="Q1135" i="1"/>
  <c r="P1135" i="1"/>
  <c r="O1135" i="1"/>
  <c r="N1135" i="1"/>
  <c r="M1135" i="1"/>
  <c r="X1134" i="1"/>
  <c r="W1134" i="1"/>
  <c r="U1134" i="1"/>
  <c r="T1134" i="1"/>
  <c r="S1134" i="1"/>
  <c r="R1134" i="1"/>
  <c r="Q1134" i="1"/>
  <c r="P1134" i="1"/>
  <c r="O1134" i="1"/>
  <c r="N1134" i="1"/>
  <c r="M1134" i="1"/>
  <c r="X1133" i="1"/>
  <c r="W1133" i="1"/>
  <c r="U1133" i="1"/>
  <c r="T1133" i="1"/>
  <c r="S1133" i="1"/>
  <c r="R1133" i="1"/>
  <c r="Q1133" i="1"/>
  <c r="P1133" i="1"/>
  <c r="O1133" i="1"/>
  <c r="N1133" i="1"/>
  <c r="M1133" i="1"/>
  <c r="X1132" i="1"/>
  <c r="W1132" i="1"/>
  <c r="U1132" i="1"/>
  <c r="T1132" i="1"/>
  <c r="S1132" i="1"/>
  <c r="R1132" i="1"/>
  <c r="Q1132" i="1"/>
  <c r="P1132" i="1"/>
  <c r="O1132" i="1"/>
  <c r="N1132" i="1"/>
  <c r="M1132" i="1"/>
  <c r="X1131" i="1"/>
  <c r="W1131" i="1"/>
  <c r="U1131" i="1"/>
  <c r="T1131" i="1"/>
  <c r="S1131" i="1"/>
  <c r="R1131" i="1"/>
  <c r="Q1131" i="1"/>
  <c r="P1131" i="1"/>
  <c r="O1131" i="1"/>
  <c r="N1131" i="1"/>
  <c r="M1131" i="1"/>
  <c r="X1130" i="1"/>
  <c r="W1130" i="1"/>
  <c r="U1130" i="1"/>
  <c r="T1130" i="1"/>
  <c r="S1130" i="1"/>
  <c r="R1130" i="1"/>
  <c r="Q1130" i="1"/>
  <c r="P1130" i="1"/>
  <c r="O1130" i="1"/>
  <c r="N1130" i="1"/>
  <c r="M1130" i="1"/>
  <c r="X1129" i="1"/>
  <c r="W1129" i="1"/>
  <c r="U1129" i="1"/>
  <c r="T1129" i="1"/>
  <c r="S1129" i="1"/>
  <c r="R1129" i="1"/>
  <c r="Q1129" i="1"/>
  <c r="P1129" i="1"/>
  <c r="O1129" i="1"/>
  <c r="N1129" i="1"/>
  <c r="M1129" i="1"/>
  <c r="X1128" i="1"/>
  <c r="W1128" i="1"/>
  <c r="U1128" i="1"/>
  <c r="T1128" i="1"/>
  <c r="S1128" i="1"/>
  <c r="R1128" i="1"/>
  <c r="Q1128" i="1"/>
  <c r="P1128" i="1"/>
  <c r="O1128" i="1"/>
  <c r="N1128" i="1"/>
  <c r="M1128" i="1"/>
  <c r="X1127" i="1"/>
  <c r="W1127" i="1"/>
  <c r="U1127" i="1"/>
  <c r="T1127" i="1"/>
  <c r="S1127" i="1"/>
  <c r="R1127" i="1"/>
  <c r="Q1127" i="1"/>
  <c r="P1127" i="1"/>
  <c r="O1127" i="1"/>
  <c r="N1127" i="1"/>
  <c r="M1127" i="1"/>
  <c r="X1126" i="1"/>
  <c r="W1126" i="1"/>
  <c r="U1126" i="1"/>
  <c r="T1126" i="1"/>
  <c r="S1126" i="1"/>
  <c r="R1126" i="1"/>
  <c r="Q1126" i="1"/>
  <c r="P1126" i="1"/>
  <c r="O1126" i="1"/>
  <c r="N1126" i="1"/>
  <c r="M1126" i="1"/>
  <c r="X1125" i="1"/>
  <c r="W1125" i="1"/>
  <c r="U1125" i="1"/>
  <c r="T1125" i="1"/>
  <c r="S1125" i="1"/>
  <c r="R1125" i="1"/>
  <c r="Q1125" i="1"/>
  <c r="P1125" i="1"/>
  <c r="O1125" i="1"/>
  <c r="N1125" i="1"/>
  <c r="M1125" i="1"/>
  <c r="X1124" i="1"/>
  <c r="W1124" i="1"/>
  <c r="U1124" i="1"/>
  <c r="T1124" i="1"/>
  <c r="S1124" i="1"/>
  <c r="R1124" i="1"/>
  <c r="Q1124" i="1"/>
  <c r="P1124" i="1"/>
  <c r="O1124" i="1"/>
  <c r="N1124" i="1"/>
  <c r="M1124" i="1"/>
  <c r="X1123" i="1"/>
  <c r="W1123" i="1"/>
  <c r="U1123" i="1"/>
  <c r="T1123" i="1"/>
  <c r="S1123" i="1"/>
  <c r="R1123" i="1"/>
  <c r="Q1123" i="1"/>
  <c r="P1123" i="1"/>
  <c r="O1123" i="1"/>
  <c r="N1123" i="1"/>
  <c r="M1123" i="1"/>
  <c r="X1122" i="1"/>
  <c r="W1122" i="1"/>
  <c r="U1122" i="1"/>
  <c r="T1122" i="1"/>
  <c r="S1122" i="1"/>
  <c r="R1122" i="1"/>
  <c r="Q1122" i="1"/>
  <c r="P1122" i="1"/>
  <c r="O1122" i="1"/>
  <c r="N1122" i="1"/>
  <c r="M1122" i="1"/>
  <c r="X1121" i="1"/>
  <c r="W1121" i="1"/>
  <c r="U1121" i="1"/>
  <c r="T1121" i="1"/>
  <c r="S1121" i="1"/>
  <c r="R1121" i="1"/>
  <c r="Q1121" i="1"/>
  <c r="P1121" i="1"/>
  <c r="O1121" i="1"/>
  <c r="N1121" i="1"/>
  <c r="M1121" i="1"/>
  <c r="X1120" i="1"/>
  <c r="W1120" i="1"/>
  <c r="U1120" i="1"/>
  <c r="T1120" i="1"/>
  <c r="S1120" i="1"/>
  <c r="R1120" i="1"/>
  <c r="Q1120" i="1"/>
  <c r="P1120" i="1"/>
  <c r="O1120" i="1"/>
  <c r="N1120" i="1"/>
  <c r="M1120" i="1"/>
  <c r="X1119" i="1"/>
  <c r="W1119" i="1"/>
  <c r="U1119" i="1"/>
  <c r="T1119" i="1"/>
  <c r="S1119" i="1"/>
  <c r="R1119" i="1"/>
  <c r="Q1119" i="1"/>
  <c r="P1119" i="1"/>
  <c r="O1119" i="1"/>
  <c r="N1119" i="1"/>
  <c r="M1119" i="1"/>
  <c r="X1118" i="1"/>
  <c r="W1118" i="1"/>
  <c r="U1118" i="1"/>
  <c r="T1118" i="1"/>
  <c r="S1118" i="1"/>
  <c r="R1118" i="1"/>
  <c r="Q1118" i="1"/>
  <c r="P1118" i="1"/>
  <c r="O1118" i="1"/>
  <c r="N1118" i="1"/>
  <c r="M1118" i="1"/>
  <c r="X1117" i="1"/>
  <c r="W1117" i="1"/>
  <c r="U1117" i="1"/>
  <c r="T1117" i="1"/>
  <c r="S1117" i="1"/>
  <c r="R1117" i="1"/>
  <c r="Q1117" i="1"/>
  <c r="P1117" i="1"/>
  <c r="O1117" i="1"/>
  <c r="N1117" i="1"/>
  <c r="M1117" i="1"/>
  <c r="X1116" i="1"/>
  <c r="W1116" i="1"/>
  <c r="U1116" i="1"/>
  <c r="T1116" i="1"/>
  <c r="S1116" i="1"/>
  <c r="R1116" i="1"/>
  <c r="Q1116" i="1"/>
  <c r="P1116" i="1"/>
  <c r="O1116" i="1"/>
  <c r="N1116" i="1"/>
  <c r="M1116" i="1"/>
  <c r="X1115" i="1"/>
  <c r="W1115" i="1"/>
  <c r="U1115" i="1"/>
  <c r="T1115" i="1"/>
  <c r="S1115" i="1"/>
  <c r="R1115" i="1"/>
  <c r="Q1115" i="1"/>
  <c r="P1115" i="1"/>
  <c r="O1115" i="1"/>
  <c r="N1115" i="1"/>
  <c r="M1115" i="1"/>
  <c r="X1114" i="1"/>
  <c r="W1114" i="1"/>
  <c r="U1114" i="1"/>
  <c r="T1114" i="1"/>
  <c r="S1114" i="1"/>
  <c r="R1114" i="1"/>
  <c r="Q1114" i="1"/>
  <c r="P1114" i="1"/>
  <c r="O1114" i="1"/>
  <c r="N1114" i="1"/>
  <c r="M1114" i="1"/>
  <c r="X1113" i="1"/>
  <c r="W1113" i="1"/>
  <c r="U1113" i="1"/>
  <c r="T1113" i="1"/>
  <c r="S1113" i="1"/>
  <c r="R1113" i="1"/>
  <c r="Q1113" i="1"/>
  <c r="P1113" i="1"/>
  <c r="O1113" i="1"/>
  <c r="N1113" i="1"/>
  <c r="M1113" i="1"/>
  <c r="X1112" i="1"/>
  <c r="W1112" i="1"/>
  <c r="U1112" i="1"/>
  <c r="T1112" i="1"/>
  <c r="S1112" i="1"/>
  <c r="R1112" i="1"/>
  <c r="Q1112" i="1"/>
  <c r="P1112" i="1"/>
  <c r="O1112" i="1"/>
  <c r="N1112" i="1"/>
  <c r="M1112" i="1"/>
  <c r="X1111" i="1"/>
  <c r="W1111" i="1"/>
  <c r="U1111" i="1"/>
  <c r="T1111" i="1"/>
  <c r="S1111" i="1"/>
  <c r="R1111" i="1"/>
  <c r="Q1111" i="1"/>
  <c r="P1111" i="1"/>
  <c r="O1111" i="1"/>
  <c r="N1111" i="1"/>
  <c r="M1111" i="1"/>
  <c r="X1110" i="1"/>
  <c r="W1110" i="1"/>
  <c r="U1110" i="1"/>
  <c r="T1110" i="1"/>
  <c r="S1110" i="1"/>
  <c r="R1110" i="1"/>
  <c r="Q1110" i="1"/>
  <c r="P1110" i="1"/>
  <c r="O1110" i="1"/>
  <c r="N1110" i="1"/>
  <c r="M1110" i="1"/>
  <c r="X1109" i="1"/>
  <c r="W1109" i="1"/>
  <c r="U1109" i="1"/>
  <c r="T1109" i="1"/>
  <c r="S1109" i="1"/>
  <c r="R1109" i="1"/>
  <c r="Q1109" i="1"/>
  <c r="P1109" i="1"/>
  <c r="O1109" i="1"/>
  <c r="N1109" i="1"/>
  <c r="M1109" i="1"/>
  <c r="X1108" i="1"/>
  <c r="W1108" i="1"/>
  <c r="U1108" i="1"/>
  <c r="T1108" i="1"/>
  <c r="S1108" i="1"/>
  <c r="R1108" i="1"/>
  <c r="Q1108" i="1"/>
  <c r="P1108" i="1"/>
  <c r="O1108" i="1"/>
  <c r="N1108" i="1"/>
  <c r="M1108" i="1"/>
  <c r="X1107" i="1"/>
  <c r="W1107" i="1"/>
  <c r="U1107" i="1"/>
  <c r="T1107" i="1"/>
  <c r="S1107" i="1"/>
  <c r="R1107" i="1"/>
  <c r="Q1107" i="1"/>
  <c r="P1107" i="1"/>
  <c r="O1107" i="1"/>
  <c r="N1107" i="1"/>
  <c r="M1107" i="1"/>
  <c r="X1106" i="1"/>
  <c r="W1106" i="1"/>
  <c r="U1106" i="1"/>
  <c r="T1106" i="1"/>
  <c r="S1106" i="1"/>
  <c r="R1106" i="1"/>
  <c r="Q1106" i="1"/>
  <c r="P1106" i="1"/>
  <c r="O1106" i="1"/>
  <c r="N1106" i="1"/>
  <c r="M1106" i="1"/>
  <c r="X1105" i="1"/>
  <c r="W1105" i="1"/>
  <c r="U1105" i="1"/>
  <c r="T1105" i="1"/>
  <c r="S1105" i="1"/>
  <c r="R1105" i="1"/>
  <c r="Q1105" i="1"/>
  <c r="P1105" i="1"/>
  <c r="O1105" i="1"/>
  <c r="N1105" i="1"/>
  <c r="M1105" i="1"/>
  <c r="X1104" i="1"/>
  <c r="W1104" i="1"/>
  <c r="U1104" i="1"/>
  <c r="T1104" i="1"/>
  <c r="S1104" i="1"/>
  <c r="R1104" i="1"/>
  <c r="Q1104" i="1"/>
  <c r="P1104" i="1"/>
  <c r="O1104" i="1"/>
  <c r="N1104" i="1"/>
  <c r="M1104" i="1"/>
  <c r="X1103" i="1"/>
  <c r="W1103" i="1"/>
  <c r="U1103" i="1"/>
  <c r="T1103" i="1"/>
  <c r="S1103" i="1"/>
  <c r="R1103" i="1"/>
  <c r="Q1103" i="1"/>
  <c r="P1103" i="1"/>
  <c r="O1103" i="1"/>
  <c r="N1103" i="1"/>
  <c r="M1103" i="1"/>
  <c r="X1102" i="1"/>
  <c r="W1102" i="1"/>
  <c r="U1102" i="1"/>
  <c r="T1102" i="1"/>
  <c r="S1102" i="1"/>
  <c r="R1102" i="1"/>
  <c r="Q1102" i="1"/>
  <c r="P1102" i="1"/>
  <c r="O1102" i="1"/>
  <c r="N1102" i="1"/>
  <c r="M1102" i="1"/>
  <c r="X1101" i="1"/>
  <c r="W1101" i="1"/>
  <c r="U1101" i="1"/>
  <c r="T1101" i="1"/>
  <c r="S1101" i="1"/>
  <c r="R1101" i="1"/>
  <c r="Q1101" i="1"/>
  <c r="P1101" i="1"/>
  <c r="O1101" i="1"/>
  <c r="N1101" i="1"/>
  <c r="M1101" i="1"/>
  <c r="X1100" i="1"/>
  <c r="W1100" i="1"/>
  <c r="U1100" i="1"/>
  <c r="T1100" i="1"/>
  <c r="S1100" i="1"/>
  <c r="R1100" i="1"/>
  <c r="Q1100" i="1"/>
  <c r="P1100" i="1"/>
  <c r="O1100" i="1"/>
  <c r="N1100" i="1"/>
  <c r="M1100" i="1"/>
  <c r="X1099" i="1"/>
  <c r="W1099" i="1"/>
  <c r="U1099" i="1"/>
  <c r="T1099" i="1"/>
  <c r="S1099" i="1"/>
  <c r="R1099" i="1"/>
  <c r="Q1099" i="1"/>
  <c r="P1099" i="1"/>
  <c r="O1099" i="1"/>
  <c r="N1099" i="1"/>
  <c r="M1099" i="1"/>
  <c r="X1098" i="1"/>
  <c r="W1098" i="1"/>
  <c r="U1098" i="1"/>
  <c r="T1098" i="1"/>
  <c r="S1098" i="1"/>
  <c r="R1098" i="1"/>
  <c r="Q1098" i="1"/>
  <c r="P1098" i="1"/>
  <c r="O1098" i="1"/>
  <c r="N1098" i="1"/>
  <c r="M1098" i="1"/>
  <c r="X1097" i="1"/>
  <c r="W1097" i="1"/>
  <c r="U1097" i="1"/>
  <c r="T1097" i="1"/>
  <c r="S1097" i="1"/>
  <c r="R1097" i="1"/>
  <c r="Q1097" i="1"/>
  <c r="P1097" i="1"/>
  <c r="O1097" i="1"/>
  <c r="N1097" i="1"/>
  <c r="M1097" i="1"/>
  <c r="X1096" i="1"/>
  <c r="W1096" i="1"/>
  <c r="U1096" i="1"/>
  <c r="T1096" i="1"/>
  <c r="S1096" i="1"/>
  <c r="R1096" i="1"/>
  <c r="Q1096" i="1"/>
  <c r="P1096" i="1"/>
  <c r="O1096" i="1"/>
  <c r="N1096" i="1"/>
  <c r="M1096" i="1"/>
  <c r="X1095" i="1"/>
  <c r="W1095" i="1"/>
  <c r="U1095" i="1"/>
  <c r="T1095" i="1"/>
  <c r="S1095" i="1"/>
  <c r="R1095" i="1"/>
  <c r="Q1095" i="1"/>
  <c r="P1095" i="1"/>
  <c r="O1095" i="1"/>
  <c r="N1095" i="1"/>
  <c r="M1095" i="1"/>
  <c r="X1094" i="1"/>
  <c r="W1094" i="1"/>
  <c r="U1094" i="1"/>
  <c r="T1094" i="1"/>
  <c r="S1094" i="1"/>
  <c r="R1094" i="1"/>
  <c r="Q1094" i="1"/>
  <c r="P1094" i="1"/>
  <c r="O1094" i="1"/>
  <c r="N1094" i="1"/>
  <c r="M1094" i="1"/>
  <c r="X1093" i="1"/>
  <c r="W1093" i="1"/>
  <c r="U1093" i="1"/>
  <c r="T1093" i="1"/>
  <c r="S1093" i="1"/>
  <c r="R1093" i="1"/>
  <c r="Q1093" i="1"/>
  <c r="P1093" i="1"/>
  <c r="O1093" i="1"/>
  <c r="N1093" i="1"/>
  <c r="M1093" i="1"/>
  <c r="X1092" i="1"/>
  <c r="W1092" i="1"/>
  <c r="U1092" i="1"/>
  <c r="T1092" i="1"/>
  <c r="S1092" i="1"/>
  <c r="R1092" i="1"/>
  <c r="Q1092" i="1"/>
  <c r="P1092" i="1"/>
  <c r="O1092" i="1"/>
  <c r="N1092" i="1"/>
  <c r="M1092" i="1"/>
  <c r="X1091" i="1"/>
  <c r="W1091" i="1"/>
  <c r="U1091" i="1"/>
  <c r="T1091" i="1"/>
  <c r="S1091" i="1"/>
  <c r="R1091" i="1"/>
  <c r="Q1091" i="1"/>
  <c r="P1091" i="1"/>
  <c r="O1091" i="1"/>
  <c r="N1091" i="1"/>
  <c r="M1091" i="1"/>
  <c r="X1090" i="1"/>
  <c r="W1090" i="1"/>
  <c r="U1090" i="1"/>
  <c r="T1090" i="1"/>
  <c r="S1090" i="1"/>
  <c r="R1090" i="1"/>
  <c r="Q1090" i="1"/>
  <c r="P1090" i="1"/>
  <c r="O1090" i="1"/>
  <c r="N1090" i="1"/>
  <c r="M1090" i="1"/>
  <c r="X1089" i="1"/>
  <c r="W1089" i="1"/>
  <c r="U1089" i="1"/>
  <c r="T1089" i="1"/>
  <c r="S1089" i="1"/>
  <c r="R1089" i="1"/>
  <c r="Q1089" i="1"/>
  <c r="P1089" i="1"/>
  <c r="O1089" i="1"/>
  <c r="N1089" i="1"/>
  <c r="M1089" i="1"/>
  <c r="X1088" i="1"/>
  <c r="W1088" i="1"/>
  <c r="U1088" i="1"/>
  <c r="T1088" i="1"/>
  <c r="S1088" i="1"/>
  <c r="R1088" i="1"/>
  <c r="Q1088" i="1"/>
  <c r="P1088" i="1"/>
  <c r="O1088" i="1"/>
  <c r="N1088" i="1"/>
  <c r="M1088" i="1"/>
  <c r="X1087" i="1"/>
  <c r="W1087" i="1"/>
  <c r="U1087" i="1"/>
  <c r="T1087" i="1"/>
  <c r="S1087" i="1"/>
  <c r="R1087" i="1"/>
  <c r="Q1087" i="1"/>
  <c r="P1087" i="1"/>
  <c r="O1087" i="1"/>
  <c r="N1087" i="1"/>
  <c r="M1087" i="1"/>
  <c r="X1086" i="1"/>
  <c r="W1086" i="1"/>
  <c r="U1086" i="1"/>
  <c r="T1086" i="1"/>
  <c r="S1086" i="1"/>
  <c r="R1086" i="1"/>
  <c r="Q1086" i="1"/>
  <c r="P1086" i="1"/>
  <c r="O1086" i="1"/>
  <c r="N1086" i="1"/>
  <c r="M1086" i="1"/>
  <c r="X1085" i="1"/>
  <c r="W1085" i="1"/>
  <c r="U1085" i="1"/>
  <c r="T1085" i="1"/>
  <c r="S1085" i="1"/>
  <c r="R1085" i="1"/>
  <c r="Q1085" i="1"/>
  <c r="P1085" i="1"/>
  <c r="O1085" i="1"/>
  <c r="N1085" i="1"/>
  <c r="M1085" i="1"/>
  <c r="X1084" i="1"/>
  <c r="W1084" i="1"/>
  <c r="U1084" i="1"/>
  <c r="T1084" i="1"/>
  <c r="S1084" i="1"/>
  <c r="R1084" i="1"/>
  <c r="Q1084" i="1"/>
  <c r="P1084" i="1"/>
  <c r="O1084" i="1"/>
  <c r="N1084" i="1"/>
  <c r="M1084" i="1"/>
  <c r="X1083" i="1"/>
  <c r="W1083" i="1"/>
  <c r="U1083" i="1"/>
  <c r="T1083" i="1"/>
  <c r="S1083" i="1"/>
  <c r="R1083" i="1"/>
  <c r="Q1083" i="1"/>
  <c r="P1083" i="1"/>
  <c r="O1083" i="1"/>
  <c r="N1083" i="1"/>
  <c r="M1083" i="1"/>
  <c r="X1082" i="1"/>
  <c r="W1082" i="1"/>
  <c r="U1082" i="1"/>
  <c r="T1082" i="1"/>
  <c r="S1082" i="1"/>
  <c r="R1082" i="1"/>
  <c r="Q1082" i="1"/>
  <c r="P1082" i="1"/>
  <c r="O1082" i="1"/>
  <c r="N1082" i="1"/>
  <c r="M1082" i="1"/>
  <c r="X1081" i="1"/>
  <c r="W1081" i="1"/>
  <c r="U1081" i="1"/>
  <c r="T1081" i="1"/>
  <c r="S1081" i="1"/>
  <c r="R1081" i="1"/>
  <c r="Q1081" i="1"/>
  <c r="P1081" i="1"/>
  <c r="O1081" i="1"/>
  <c r="N1081" i="1"/>
  <c r="M1081" i="1"/>
  <c r="X1080" i="1"/>
  <c r="W1080" i="1"/>
  <c r="U1080" i="1"/>
  <c r="T1080" i="1"/>
  <c r="S1080" i="1"/>
  <c r="R1080" i="1"/>
  <c r="Q1080" i="1"/>
  <c r="P1080" i="1"/>
  <c r="O1080" i="1"/>
  <c r="N1080" i="1"/>
  <c r="M1080" i="1"/>
  <c r="X1079" i="1"/>
  <c r="W1079" i="1"/>
  <c r="U1079" i="1"/>
  <c r="T1079" i="1"/>
  <c r="S1079" i="1"/>
  <c r="R1079" i="1"/>
  <c r="Q1079" i="1"/>
  <c r="P1079" i="1"/>
  <c r="O1079" i="1"/>
  <c r="N1079" i="1"/>
  <c r="M1079" i="1"/>
  <c r="X1078" i="1"/>
  <c r="W1078" i="1"/>
  <c r="U1078" i="1"/>
  <c r="T1078" i="1"/>
  <c r="S1078" i="1"/>
  <c r="R1078" i="1"/>
  <c r="Q1078" i="1"/>
  <c r="P1078" i="1"/>
  <c r="O1078" i="1"/>
  <c r="N1078" i="1"/>
  <c r="M1078" i="1"/>
  <c r="X1077" i="1"/>
  <c r="W1077" i="1"/>
  <c r="U1077" i="1"/>
  <c r="T1077" i="1"/>
  <c r="S1077" i="1"/>
  <c r="R1077" i="1"/>
  <c r="Q1077" i="1"/>
  <c r="P1077" i="1"/>
  <c r="O1077" i="1"/>
  <c r="N1077" i="1"/>
  <c r="M1077" i="1"/>
  <c r="X1076" i="1"/>
  <c r="W1076" i="1"/>
  <c r="U1076" i="1"/>
  <c r="T1076" i="1"/>
  <c r="S1076" i="1"/>
  <c r="R1076" i="1"/>
  <c r="Q1076" i="1"/>
  <c r="P1076" i="1"/>
  <c r="O1076" i="1"/>
  <c r="N1076" i="1"/>
  <c r="M1076" i="1"/>
  <c r="X1075" i="1"/>
  <c r="W1075" i="1"/>
  <c r="U1075" i="1"/>
  <c r="T1075" i="1"/>
  <c r="S1075" i="1"/>
  <c r="R1075" i="1"/>
  <c r="Q1075" i="1"/>
  <c r="P1075" i="1"/>
  <c r="O1075" i="1"/>
  <c r="N1075" i="1"/>
  <c r="M1075" i="1"/>
  <c r="X1074" i="1"/>
  <c r="W1074" i="1"/>
  <c r="U1074" i="1"/>
  <c r="T1074" i="1"/>
  <c r="S1074" i="1"/>
  <c r="R1074" i="1"/>
  <c r="Q1074" i="1"/>
  <c r="P1074" i="1"/>
  <c r="O1074" i="1"/>
  <c r="N1074" i="1"/>
  <c r="M1074" i="1"/>
  <c r="X1073" i="1"/>
  <c r="W1073" i="1"/>
  <c r="U1073" i="1"/>
  <c r="T1073" i="1"/>
  <c r="S1073" i="1"/>
  <c r="R1073" i="1"/>
  <c r="Q1073" i="1"/>
  <c r="P1073" i="1"/>
  <c r="O1073" i="1"/>
  <c r="N1073" i="1"/>
  <c r="M1073" i="1"/>
  <c r="X1072" i="1"/>
  <c r="W1072" i="1"/>
  <c r="U1072" i="1"/>
  <c r="T1072" i="1"/>
  <c r="S1072" i="1"/>
  <c r="R1072" i="1"/>
  <c r="Q1072" i="1"/>
  <c r="P1072" i="1"/>
  <c r="O1072" i="1"/>
  <c r="N1072" i="1"/>
  <c r="M1072" i="1"/>
  <c r="X1071" i="1"/>
  <c r="W1071" i="1"/>
  <c r="U1071" i="1"/>
  <c r="T1071" i="1"/>
  <c r="S1071" i="1"/>
  <c r="R1071" i="1"/>
  <c r="Q1071" i="1"/>
  <c r="P1071" i="1"/>
  <c r="O1071" i="1"/>
  <c r="N1071" i="1"/>
  <c r="M1071" i="1"/>
  <c r="X1070" i="1"/>
  <c r="W1070" i="1"/>
  <c r="U1070" i="1"/>
  <c r="T1070" i="1"/>
  <c r="S1070" i="1"/>
  <c r="R1070" i="1"/>
  <c r="Q1070" i="1"/>
  <c r="P1070" i="1"/>
  <c r="O1070" i="1"/>
  <c r="N1070" i="1"/>
  <c r="M1070" i="1"/>
  <c r="X1069" i="1"/>
  <c r="W1069" i="1"/>
  <c r="U1069" i="1"/>
  <c r="T1069" i="1"/>
  <c r="S1069" i="1"/>
  <c r="R1069" i="1"/>
  <c r="Q1069" i="1"/>
  <c r="P1069" i="1"/>
  <c r="O1069" i="1"/>
  <c r="N1069" i="1"/>
  <c r="M1069" i="1"/>
  <c r="X1068" i="1"/>
  <c r="W1068" i="1"/>
  <c r="U1068" i="1"/>
  <c r="T1068" i="1"/>
  <c r="S1068" i="1"/>
  <c r="R1068" i="1"/>
  <c r="Q1068" i="1"/>
  <c r="P1068" i="1"/>
  <c r="O1068" i="1"/>
  <c r="N1068" i="1"/>
  <c r="M1068" i="1"/>
  <c r="X1067" i="1"/>
  <c r="W1067" i="1"/>
  <c r="U1067" i="1"/>
  <c r="T1067" i="1"/>
  <c r="S1067" i="1"/>
  <c r="R1067" i="1"/>
  <c r="Q1067" i="1"/>
  <c r="P1067" i="1"/>
  <c r="O1067" i="1"/>
  <c r="N1067" i="1"/>
  <c r="M1067" i="1"/>
  <c r="X1066" i="1"/>
  <c r="W1066" i="1"/>
  <c r="U1066" i="1"/>
  <c r="T1066" i="1"/>
  <c r="S1066" i="1"/>
  <c r="R1066" i="1"/>
  <c r="Q1066" i="1"/>
  <c r="P1066" i="1"/>
  <c r="O1066" i="1"/>
  <c r="N1066" i="1"/>
  <c r="M1066" i="1"/>
  <c r="X1065" i="1"/>
  <c r="W1065" i="1"/>
  <c r="U1065" i="1"/>
  <c r="T1065" i="1"/>
  <c r="S1065" i="1"/>
  <c r="R1065" i="1"/>
  <c r="Q1065" i="1"/>
  <c r="P1065" i="1"/>
  <c r="O1065" i="1"/>
  <c r="N1065" i="1"/>
  <c r="M1065" i="1"/>
  <c r="X1064" i="1"/>
  <c r="W1064" i="1"/>
  <c r="U1064" i="1"/>
  <c r="T1064" i="1"/>
  <c r="S1064" i="1"/>
  <c r="R1064" i="1"/>
  <c r="Q1064" i="1"/>
  <c r="P1064" i="1"/>
  <c r="O1064" i="1"/>
  <c r="N1064" i="1"/>
  <c r="M1064" i="1"/>
  <c r="X1063" i="1"/>
  <c r="W1063" i="1"/>
  <c r="U1063" i="1"/>
  <c r="T1063" i="1"/>
  <c r="S1063" i="1"/>
  <c r="R1063" i="1"/>
  <c r="Q1063" i="1"/>
  <c r="P1063" i="1"/>
  <c r="O1063" i="1"/>
  <c r="N1063" i="1"/>
  <c r="M1063" i="1"/>
  <c r="X1062" i="1"/>
  <c r="W1062" i="1"/>
  <c r="U1062" i="1"/>
  <c r="T1062" i="1"/>
  <c r="S1062" i="1"/>
  <c r="R1062" i="1"/>
  <c r="Q1062" i="1"/>
  <c r="P1062" i="1"/>
  <c r="O1062" i="1"/>
  <c r="N1062" i="1"/>
  <c r="M1062" i="1"/>
  <c r="X1061" i="1"/>
  <c r="W1061" i="1"/>
  <c r="U1061" i="1"/>
  <c r="T1061" i="1"/>
  <c r="S1061" i="1"/>
  <c r="R1061" i="1"/>
  <c r="Q1061" i="1"/>
  <c r="P1061" i="1"/>
  <c r="O1061" i="1"/>
  <c r="N1061" i="1"/>
  <c r="M1061" i="1"/>
  <c r="X1060" i="1"/>
  <c r="W1060" i="1"/>
  <c r="U1060" i="1"/>
  <c r="T1060" i="1"/>
  <c r="S1060" i="1"/>
  <c r="R1060" i="1"/>
  <c r="Q1060" i="1"/>
  <c r="P1060" i="1"/>
  <c r="O1060" i="1"/>
  <c r="N1060" i="1"/>
  <c r="M1060" i="1"/>
  <c r="X1059" i="1"/>
  <c r="W1059" i="1"/>
  <c r="U1059" i="1"/>
  <c r="T1059" i="1"/>
  <c r="S1059" i="1"/>
  <c r="R1059" i="1"/>
  <c r="Q1059" i="1"/>
  <c r="P1059" i="1"/>
  <c r="O1059" i="1"/>
  <c r="N1059" i="1"/>
  <c r="M1059" i="1"/>
  <c r="X1058" i="1"/>
  <c r="W1058" i="1"/>
  <c r="U1058" i="1"/>
  <c r="T1058" i="1"/>
  <c r="S1058" i="1"/>
  <c r="R1058" i="1"/>
  <c r="Q1058" i="1"/>
  <c r="P1058" i="1"/>
  <c r="O1058" i="1"/>
  <c r="N1058" i="1"/>
  <c r="M1058" i="1"/>
  <c r="X1057" i="1"/>
  <c r="W1057" i="1"/>
  <c r="U1057" i="1"/>
  <c r="T1057" i="1"/>
  <c r="S1057" i="1"/>
  <c r="R1057" i="1"/>
  <c r="Q1057" i="1"/>
  <c r="P1057" i="1"/>
  <c r="O1057" i="1"/>
  <c r="N1057" i="1"/>
  <c r="M1057" i="1"/>
  <c r="X1056" i="1"/>
  <c r="W1056" i="1"/>
  <c r="U1056" i="1"/>
  <c r="T1056" i="1"/>
  <c r="S1056" i="1"/>
  <c r="R1056" i="1"/>
  <c r="Q1056" i="1"/>
  <c r="P1056" i="1"/>
  <c r="O1056" i="1"/>
  <c r="N1056" i="1"/>
  <c r="M1056" i="1"/>
  <c r="X1055" i="1"/>
  <c r="W1055" i="1"/>
  <c r="U1055" i="1"/>
  <c r="T1055" i="1"/>
  <c r="S1055" i="1"/>
  <c r="R1055" i="1"/>
  <c r="Q1055" i="1"/>
  <c r="P1055" i="1"/>
  <c r="O1055" i="1"/>
  <c r="N1055" i="1"/>
  <c r="M1055" i="1"/>
  <c r="X1054" i="1"/>
  <c r="W1054" i="1"/>
  <c r="U1054" i="1"/>
  <c r="T1054" i="1"/>
  <c r="S1054" i="1"/>
  <c r="R1054" i="1"/>
  <c r="Q1054" i="1"/>
  <c r="P1054" i="1"/>
  <c r="O1054" i="1"/>
  <c r="N1054" i="1"/>
  <c r="M1054" i="1"/>
  <c r="X1053" i="1"/>
  <c r="W1053" i="1"/>
  <c r="U1053" i="1"/>
  <c r="T1053" i="1"/>
  <c r="S1053" i="1"/>
  <c r="R1053" i="1"/>
  <c r="Q1053" i="1"/>
  <c r="P1053" i="1"/>
  <c r="O1053" i="1"/>
  <c r="N1053" i="1"/>
  <c r="M1053" i="1"/>
  <c r="X1052" i="1"/>
  <c r="W1052" i="1"/>
  <c r="U1052" i="1"/>
  <c r="T1052" i="1"/>
  <c r="S1052" i="1"/>
  <c r="R1052" i="1"/>
  <c r="Q1052" i="1"/>
  <c r="P1052" i="1"/>
  <c r="O1052" i="1"/>
  <c r="N1052" i="1"/>
  <c r="M1052" i="1"/>
  <c r="X1051" i="1"/>
  <c r="W1051" i="1"/>
  <c r="U1051" i="1"/>
  <c r="T1051" i="1"/>
  <c r="S1051" i="1"/>
  <c r="R1051" i="1"/>
  <c r="Q1051" i="1"/>
  <c r="P1051" i="1"/>
  <c r="O1051" i="1"/>
  <c r="N1051" i="1"/>
  <c r="M1051" i="1"/>
  <c r="X1050" i="1"/>
  <c r="W1050" i="1"/>
  <c r="U1050" i="1"/>
  <c r="T1050" i="1"/>
  <c r="S1050" i="1"/>
  <c r="R1050" i="1"/>
  <c r="Q1050" i="1"/>
  <c r="P1050" i="1"/>
  <c r="O1050" i="1"/>
  <c r="N1050" i="1"/>
  <c r="M1050" i="1"/>
  <c r="X1049" i="1"/>
  <c r="W1049" i="1"/>
  <c r="U1049" i="1"/>
  <c r="T1049" i="1"/>
  <c r="S1049" i="1"/>
  <c r="R1049" i="1"/>
  <c r="Q1049" i="1"/>
  <c r="P1049" i="1"/>
  <c r="O1049" i="1"/>
  <c r="N1049" i="1"/>
  <c r="M1049" i="1"/>
  <c r="X1048" i="1"/>
  <c r="W1048" i="1"/>
  <c r="U1048" i="1"/>
  <c r="T1048" i="1"/>
  <c r="S1048" i="1"/>
  <c r="R1048" i="1"/>
  <c r="Q1048" i="1"/>
  <c r="P1048" i="1"/>
  <c r="O1048" i="1"/>
  <c r="N1048" i="1"/>
  <c r="M1048" i="1"/>
  <c r="X1047" i="1"/>
  <c r="W1047" i="1"/>
  <c r="U1047" i="1"/>
  <c r="T1047" i="1"/>
  <c r="S1047" i="1"/>
  <c r="R1047" i="1"/>
  <c r="Q1047" i="1"/>
  <c r="P1047" i="1"/>
  <c r="O1047" i="1"/>
  <c r="N1047" i="1"/>
  <c r="M1047" i="1"/>
  <c r="X1046" i="1"/>
  <c r="W1046" i="1"/>
  <c r="U1046" i="1"/>
  <c r="T1046" i="1"/>
  <c r="S1046" i="1"/>
  <c r="R1046" i="1"/>
  <c r="Q1046" i="1"/>
  <c r="P1046" i="1"/>
  <c r="O1046" i="1"/>
  <c r="N1046" i="1"/>
  <c r="M1046" i="1"/>
  <c r="X1045" i="1"/>
  <c r="W1045" i="1"/>
  <c r="U1045" i="1"/>
  <c r="T1045" i="1"/>
  <c r="S1045" i="1"/>
  <c r="R1045" i="1"/>
  <c r="Q1045" i="1"/>
  <c r="P1045" i="1"/>
  <c r="O1045" i="1"/>
  <c r="N1045" i="1"/>
  <c r="M1045" i="1"/>
  <c r="X1044" i="1"/>
  <c r="W1044" i="1"/>
  <c r="U1044" i="1"/>
  <c r="T1044" i="1"/>
  <c r="S1044" i="1"/>
  <c r="R1044" i="1"/>
  <c r="Q1044" i="1"/>
  <c r="P1044" i="1"/>
  <c r="O1044" i="1"/>
  <c r="N1044" i="1"/>
  <c r="M1044" i="1"/>
  <c r="X1043" i="1"/>
  <c r="W1043" i="1"/>
  <c r="U1043" i="1"/>
  <c r="T1043" i="1"/>
  <c r="S1043" i="1"/>
  <c r="R1043" i="1"/>
  <c r="Q1043" i="1"/>
  <c r="P1043" i="1"/>
  <c r="O1043" i="1"/>
  <c r="N1043" i="1"/>
  <c r="M1043" i="1"/>
  <c r="X1042" i="1"/>
  <c r="W1042" i="1"/>
  <c r="U1042" i="1"/>
  <c r="T1042" i="1"/>
  <c r="S1042" i="1"/>
  <c r="R1042" i="1"/>
  <c r="Q1042" i="1"/>
  <c r="P1042" i="1"/>
  <c r="O1042" i="1"/>
  <c r="N1042" i="1"/>
  <c r="M1042" i="1"/>
  <c r="X1041" i="1"/>
  <c r="W1041" i="1"/>
  <c r="U1041" i="1"/>
  <c r="T1041" i="1"/>
  <c r="S1041" i="1"/>
  <c r="R1041" i="1"/>
  <c r="Q1041" i="1"/>
  <c r="P1041" i="1"/>
  <c r="O1041" i="1"/>
  <c r="N1041" i="1"/>
  <c r="M1041" i="1"/>
  <c r="X1040" i="1"/>
  <c r="W1040" i="1"/>
  <c r="U1040" i="1"/>
  <c r="T1040" i="1"/>
  <c r="S1040" i="1"/>
  <c r="R1040" i="1"/>
  <c r="Q1040" i="1"/>
  <c r="P1040" i="1"/>
  <c r="O1040" i="1"/>
  <c r="N1040" i="1"/>
  <c r="M1040" i="1"/>
  <c r="X1039" i="1"/>
  <c r="W1039" i="1"/>
  <c r="U1039" i="1"/>
  <c r="T1039" i="1"/>
  <c r="S1039" i="1"/>
  <c r="R1039" i="1"/>
  <c r="Q1039" i="1"/>
  <c r="P1039" i="1"/>
  <c r="O1039" i="1"/>
  <c r="N1039" i="1"/>
  <c r="M1039" i="1"/>
  <c r="X1038" i="1"/>
  <c r="W1038" i="1"/>
  <c r="U1038" i="1"/>
  <c r="T1038" i="1"/>
  <c r="S1038" i="1"/>
  <c r="R1038" i="1"/>
  <c r="Q1038" i="1"/>
  <c r="P1038" i="1"/>
  <c r="O1038" i="1"/>
  <c r="N1038" i="1"/>
  <c r="M1038" i="1"/>
  <c r="X1037" i="1"/>
  <c r="W1037" i="1"/>
  <c r="U1037" i="1"/>
  <c r="T1037" i="1"/>
  <c r="S1037" i="1"/>
  <c r="R1037" i="1"/>
  <c r="Q1037" i="1"/>
  <c r="P1037" i="1"/>
  <c r="O1037" i="1"/>
  <c r="N1037" i="1"/>
  <c r="M1037" i="1"/>
  <c r="X1036" i="1"/>
  <c r="W1036" i="1"/>
  <c r="U1036" i="1"/>
  <c r="T1036" i="1"/>
  <c r="S1036" i="1"/>
  <c r="R1036" i="1"/>
  <c r="Q1036" i="1"/>
  <c r="P1036" i="1"/>
  <c r="O1036" i="1"/>
  <c r="N1036" i="1"/>
  <c r="M1036" i="1"/>
  <c r="X1035" i="1"/>
  <c r="W1035" i="1"/>
  <c r="U1035" i="1"/>
  <c r="T1035" i="1"/>
  <c r="S1035" i="1"/>
  <c r="R1035" i="1"/>
  <c r="Q1035" i="1"/>
  <c r="P1035" i="1"/>
  <c r="O1035" i="1"/>
  <c r="N1035" i="1"/>
  <c r="M1035" i="1"/>
  <c r="X1034" i="1"/>
  <c r="W1034" i="1"/>
  <c r="U1034" i="1"/>
  <c r="T1034" i="1"/>
  <c r="S1034" i="1"/>
  <c r="R1034" i="1"/>
  <c r="Q1034" i="1"/>
  <c r="P1034" i="1"/>
  <c r="O1034" i="1"/>
  <c r="N1034" i="1"/>
  <c r="M1034" i="1"/>
  <c r="X1033" i="1"/>
  <c r="W1033" i="1"/>
  <c r="U1033" i="1"/>
  <c r="T1033" i="1"/>
  <c r="S1033" i="1"/>
  <c r="R1033" i="1"/>
  <c r="Q1033" i="1"/>
  <c r="P1033" i="1"/>
  <c r="O1033" i="1"/>
  <c r="N1033" i="1"/>
  <c r="M1033" i="1"/>
  <c r="X1032" i="1"/>
  <c r="W1032" i="1"/>
  <c r="U1032" i="1"/>
  <c r="T1032" i="1"/>
  <c r="S1032" i="1"/>
  <c r="R1032" i="1"/>
  <c r="Q1032" i="1"/>
  <c r="P1032" i="1"/>
  <c r="O1032" i="1"/>
  <c r="N1032" i="1"/>
  <c r="M1032" i="1"/>
  <c r="X1031" i="1"/>
  <c r="W1031" i="1"/>
  <c r="U1031" i="1"/>
  <c r="T1031" i="1"/>
  <c r="S1031" i="1"/>
  <c r="R1031" i="1"/>
  <c r="Q1031" i="1"/>
  <c r="P1031" i="1"/>
  <c r="O1031" i="1"/>
  <c r="N1031" i="1"/>
  <c r="M1031" i="1"/>
  <c r="X1030" i="1"/>
  <c r="W1030" i="1"/>
  <c r="U1030" i="1"/>
  <c r="T1030" i="1"/>
  <c r="S1030" i="1"/>
  <c r="R1030" i="1"/>
  <c r="Q1030" i="1"/>
  <c r="P1030" i="1"/>
  <c r="O1030" i="1"/>
  <c r="N1030" i="1"/>
  <c r="M1030" i="1"/>
  <c r="X1029" i="1"/>
  <c r="W1029" i="1"/>
  <c r="U1029" i="1"/>
  <c r="T1029" i="1"/>
  <c r="S1029" i="1"/>
  <c r="R1029" i="1"/>
  <c r="Q1029" i="1"/>
  <c r="P1029" i="1"/>
  <c r="O1029" i="1"/>
  <c r="N1029" i="1"/>
  <c r="M1029" i="1"/>
  <c r="X1028" i="1"/>
  <c r="W1028" i="1"/>
  <c r="U1028" i="1"/>
  <c r="T1028" i="1"/>
  <c r="S1028" i="1"/>
  <c r="R1028" i="1"/>
  <c r="Q1028" i="1"/>
  <c r="P1028" i="1"/>
  <c r="O1028" i="1"/>
  <c r="N1028" i="1"/>
  <c r="M1028" i="1"/>
  <c r="X1027" i="1"/>
  <c r="W1027" i="1"/>
  <c r="U1027" i="1"/>
  <c r="T1027" i="1"/>
  <c r="S1027" i="1"/>
  <c r="R1027" i="1"/>
  <c r="Q1027" i="1"/>
  <c r="P1027" i="1"/>
  <c r="O1027" i="1"/>
  <c r="N1027" i="1"/>
  <c r="M1027" i="1"/>
  <c r="X1026" i="1"/>
  <c r="W1026" i="1"/>
  <c r="U1026" i="1"/>
  <c r="T1026" i="1"/>
  <c r="S1026" i="1"/>
  <c r="R1026" i="1"/>
  <c r="Q1026" i="1"/>
  <c r="P1026" i="1"/>
  <c r="O1026" i="1"/>
  <c r="N1026" i="1"/>
  <c r="M1026" i="1"/>
  <c r="X1025" i="1"/>
  <c r="W1025" i="1"/>
  <c r="U1025" i="1"/>
  <c r="T1025" i="1"/>
  <c r="S1025" i="1"/>
  <c r="R1025" i="1"/>
  <c r="Q1025" i="1"/>
  <c r="P1025" i="1"/>
  <c r="O1025" i="1"/>
  <c r="N1025" i="1"/>
  <c r="M1025" i="1"/>
  <c r="X1024" i="1"/>
  <c r="W1024" i="1"/>
  <c r="U1024" i="1"/>
  <c r="T1024" i="1"/>
  <c r="S1024" i="1"/>
  <c r="R1024" i="1"/>
  <c r="Q1024" i="1"/>
  <c r="P1024" i="1"/>
  <c r="O1024" i="1"/>
  <c r="N1024" i="1"/>
  <c r="M1024" i="1"/>
  <c r="X1023" i="1"/>
  <c r="W1023" i="1"/>
  <c r="U1023" i="1"/>
  <c r="T1023" i="1"/>
  <c r="S1023" i="1"/>
  <c r="R1023" i="1"/>
  <c r="Q1023" i="1"/>
  <c r="P1023" i="1"/>
  <c r="O1023" i="1"/>
  <c r="N1023" i="1"/>
  <c r="M1023" i="1"/>
  <c r="X1022" i="1"/>
  <c r="W1022" i="1"/>
  <c r="U1022" i="1"/>
  <c r="T1022" i="1"/>
  <c r="S1022" i="1"/>
  <c r="R1022" i="1"/>
  <c r="Q1022" i="1"/>
  <c r="P1022" i="1"/>
  <c r="O1022" i="1"/>
  <c r="N1022" i="1"/>
  <c r="M1022" i="1"/>
  <c r="X1021" i="1"/>
  <c r="W1021" i="1"/>
  <c r="U1021" i="1"/>
  <c r="T1021" i="1"/>
  <c r="S1021" i="1"/>
  <c r="R1021" i="1"/>
  <c r="Q1021" i="1"/>
  <c r="P1021" i="1"/>
  <c r="O1021" i="1"/>
  <c r="N1021" i="1"/>
  <c r="M1021" i="1"/>
  <c r="X1020" i="1"/>
  <c r="W1020" i="1"/>
  <c r="U1020" i="1"/>
  <c r="T1020" i="1"/>
  <c r="S1020" i="1"/>
  <c r="R1020" i="1"/>
  <c r="Q1020" i="1"/>
  <c r="P1020" i="1"/>
  <c r="O1020" i="1"/>
  <c r="N1020" i="1"/>
  <c r="M1020" i="1"/>
  <c r="X1019" i="1"/>
  <c r="W1019" i="1"/>
  <c r="U1019" i="1"/>
  <c r="T1019" i="1"/>
  <c r="S1019" i="1"/>
  <c r="R1019" i="1"/>
  <c r="Q1019" i="1"/>
  <c r="P1019" i="1"/>
  <c r="O1019" i="1"/>
  <c r="N1019" i="1"/>
  <c r="M1019" i="1"/>
  <c r="X1018" i="1"/>
  <c r="W1018" i="1"/>
  <c r="U1018" i="1"/>
  <c r="T1018" i="1"/>
  <c r="S1018" i="1"/>
  <c r="R1018" i="1"/>
  <c r="Q1018" i="1"/>
  <c r="P1018" i="1"/>
  <c r="O1018" i="1"/>
  <c r="N1018" i="1"/>
  <c r="M1018" i="1"/>
  <c r="X1017" i="1"/>
  <c r="W1017" i="1"/>
  <c r="U1017" i="1"/>
  <c r="T1017" i="1"/>
  <c r="S1017" i="1"/>
  <c r="R1017" i="1"/>
  <c r="Q1017" i="1"/>
  <c r="P1017" i="1"/>
  <c r="O1017" i="1"/>
  <c r="N1017" i="1"/>
  <c r="M1017" i="1"/>
  <c r="X1016" i="1"/>
  <c r="W1016" i="1"/>
  <c r="U1016" i="1"/>
  <c r="T1016" i="1"/>
  <c r="S1016" i="1"/>
  <c r="R1016" i="1"/>
  <c r="Q1016" i="1"/>
  <c r="P1016" i="1"/>
  <c r="O1016" i="1"/>
  <c r="N1016" i="1"/>
  <c r="M1016" i="1"/>
  <c r="X1015" i="1"/>
  <c r="W1015" i="1"/>
  <c r="U1015" i="1"/>
  <c r="T1015" i="1"/>
  <c r="S1015" i="1"/>
  <c r="R1015" i="1"/>
  <c r="Q1015" i="1"/>
  <c r="P1015" i="1"/>
  <c r="O1015" i="1"/>
  <c r="N1015" i="1"/>
  <c r="M1015" i="1"/>
  <c r="X1014" i="1"/>
  <c r="W1014" i="1"/>
  <c r="U1014" i="1"/>
  <c r="T1014" i="1"/>
  <c r="S1014" i="1"/>
  <c r="R1014" i="1"/>
  <c r="Q1014" i="1"/>
  <c r="P1014" i="1"/>
  <c r="O1014" i="1"/>
  <c r="N1014" i="1"/>
  <c r="M1014" i="1"/>
  <c r="X1013" i="1"/>
  <c r="W1013" i="1"/>
  <c r="U1013" i="1"/>
  <c r="T1013" i="1"/>
  <c r="S1013" i="1"/>
  <c r="R1013" i="1"/>
  <c r="Q1013" i="1"/>
  <c r="P1013" i="1"/>
  <c r="O1013" i="1"/>
  <c r="N1013" i="1"/>
  <c r="M1013" i="1"/>
  <c r="X1012" i="1"/>
  <c r="W1012" i="1"/>
  <c r="U1012" i="1"/>
  <c r="T1012" i="1"/>
  <c r="S1012" i="1"/>
  <c r="R1012" i="1"/>
  <c r="Q1012" i="1"/>
  <c r="P1012" i="1"/>
  <c r="O1012" i="1"/>
  <c r="N1012" i="1"/>
  <c r="M1012" i="1"/>
  <c r="X1011" i="1"/>
  <c r="W1011" i="1"/>
  <c r="U1011" i="1"/>
  <c r="T1011" i="1"/>
  <c r="S1011" i="1"/>
  <c r="R1011" i="1"/>
  <c r="Q1011" i="1"/>
  <c r="P1011" i="1"/>
  <c r="O1011" i="1"/>
  <c r="N1011" i="1"/>
  <c r="M1011" i="1"/>
  <c r="X1010" i="1"/>
  <c r="W1010" i="1"/>
  <c r="U1010" i="1"/>
  <c r="T1010" i="1"/>
  <c r="S1010" i="1"/>
  <c r="R1010" i="1"/>
  <c r="Q1010" i="1"/>
  <c r="P1010" i="1"/>
  <c r="O1010" i="1"/>
  <c r="N1010" i="1"/>
  <c r="M1010" i="1"/>
  <c r="X1009" i="1"/>
  <c r="W1009" i="1"/>
  <c r="U1009" i="1"/>
  <c r="T1009" i="1"/>
  <c r="S1009" i="1"/>
  <c r="R1009" i="1"/>
  <c r="Q1009" i="1"/>
  <c r="P1009" i="1"/>
  <c r="O1009" i="1"/>
  <c r="N1009" i="1"/>
  <c r="M1009" i="1"/>
  <c r="X1008" i="1"/>
  <c r="W1008" i="1"/>
  <c r="U1008" i="1"/>
  <c r="T1008" i="1"/>
  <c r="S1008" i="1"/>
  <c r="R1008" i="1"/>
  <c r="Q1008" i="1"/>
  <c r="P1008" i="1"/>
  <c r="O1008" i="1"/>
  <c r="N1008" i="1"/>
  <c r="M1008" i="1"/>
  <c r="X1007" i="1"/>
  <c r="W1007" i="1"/>
  <c r="U1007" i="1"/>
  <c r="T1007" i="1"/>
  <c r="S1007" i="1"/>
  <c r="R1007" i="1"/>
  <c r="Q1007" i="1"/>
  <c r="P1007" i="1"/>
  <c r="O1007" i="1"/>
  <c r="N1007" i="1"/>
  <c r="M1007" i="1"/>
  <c r="X1006" i="1"/>
  <c r="W1006" i="1"/>
  <c r="U1006" i="1"/>
  <c r="T1006" i="1"/>
  <c r="S1006" i="1"/>
  <c r="R1006" i="1"/>
  <c r="Q1006" i="1"/>
  <c r="P1006" i="1"/>
  <c r="O1006" i="1"/>
  <c r="N1006" i="1"/>
  <c r="M1006" i="1"/>
  <c r="X1005" i="1"/>
  <c r="W1005" i="1"/>
  <c r="U1005" i="1"/>
  <c r="T1005" i="1"/>
  <c r="S1005" i="1"/>
  <c r="R1005" i="1"/>
  <c r="Q1005" i="1"/>
  <c r="P1005" i="1"/>
  <c r="O1005" i="1"/>
  <c r="N1005" i="1"/>
  <c r="M1005" i="1"/>
  <c r="X1004" i="1"/>
  <c r="W1004" i="1"/>
  <c r="U1004" i="1"/>
  <c r="T1004" i="1"/>
  <c r="S1004" i="1"/>
  <c r="R1004" i="1"/>
  <c r="Q1004" i="1"/>
  <c r="P1004" i="1"/>
  <c r="O1004" i="1"/>
  <c r="N1004" i="1"/>
  <c r="M1004" i="1"/>
  <c r="X1003" i="1"/>
  <c r="W1003" i="1"/>
  <c r="U1003" i="1"/>
  <c r="T1003" i="1"/>
  <c r="S1003" i="1"/>
  <c r="R1003" i="1"/>
  <c r="Q1003" i="1"/>
  <c r="P1003" i="1"/>
  <c r="O1003" i="1"/>
  <c r="N1003" i="1"/>
  <c r="M1003" i="1"/>
  <c r="X1002" i="1"/>
  <c r="W1002" i="1"/>
  <c r="U1002" i="1"/>
  <c r="T1002" i="1"/>
  <c r="S1002" i="1"/>
  <c r="R1002" i="1"/>
  <c r="Q1002" i="1"/>
  <c r="P1002" i="1"/>
  <c r="O1002" i="1"/>
  <c r="N1002" i="1"/>
  <c r="M1002" i="1"/>
  <c r="X1001" i="1"/>
  <c r="W1001" i="1"/>
  <c r="U1001" i="1"/>
  <c r="T1001" i="1"/>
  <c r="S1001" i="1"/>
  <c r="R1001" i="1"/>
  <c r="Q1001" i="1"/>
  <c r="P1001" i="1"/>
  <c r="O1001" i="1"/>
  <c r="N1001" i="1"/>
  <c r="M1001" i="1"/>
  <c r="X1000" i="1"/>
  <c r="W1000" i="1"/>
  <c r="U1000" i="1"/>
  <c r="T1000" i="1"/>
  <c r="S1000" i="1"/>
  <c r="R1000" i="1"/>
  <c r="Q1000" i="1"/>
  <c r="P1000" i="1"/>
  <c r="O1000" i="1"/>
  <c r="N1000" i="1"/>
  <c r="M1000" i="1"/>
  <c r="X999" i="1"/>
  <c r="W999" i="1"/>
  <c r="U999" i="1"/>
  <c r="T999" i="1"/>
  <c r="S999" i="1"/>
  <c r="R999" i="1"/>
  <c r="Q999" i="1"/>
  <c r="P999" i="1"/>
  <c r="O999" i="1"/>
  <c r="N999" i="1"/>
  <c r="M999" i="1"/>
  <c r="X998" i="1"/>
  <c r="W998" i="1"/>
  <c r="U998" i="1"/>
  <c r="T998" i="1"/>
  <c r="S998" i="1"/>
  <c r="R998" i="1"/>
  <c r="Q998" i="1"/>
  <c r="P998" i="1"/>
  <c r="O998" i="1"/>
  <c r="N998" i="1"/>
  <c r="M998" i="1"/>
  <c r="X997" i="1"/>
  <c r="W997" i="1"/>
  <c r="U997" i="1"/>
  <c r="T997" i="1"/>
  <c r="S997" i="1"/>
  <c r="R997" i="1"/>
  <c r="Q997" i="1"/>
  <c r="P997" i="1"/>
  <c r="O997" i="1"/>
  <c r="N997" i="1"/>
  <c r="M997" i="1"/>
  <c r="X996" i="1"/>
  <c r="W996" i="1"/>
  <c r="U996" i="1"/>
  <c r="T996" i="1"/>
  <c r="S996" i="1"/>
  <c r="R996" i="1"/>
  <c r="Q996" i="1"/>
  <c r="P996" i="1"/>
  <c r="O996" i="1"/>
  <c r="N996" i="1"/>
  <c r="M996" i="1"/>
  <c r="X995" i="1"/>
  <c r="W995" i="1"/>
  <c r="U995" i="1"/>
  <c r="T995" i="1"/>
  <c r="S995" i="1"/>
  <c r="R995" i="1"/>
  <c r="Q995" i="1"/>
  <c r="P995" i="1"/>
  <c r="O995" i="1"/>
  <c r="N995" i="1"/>
  <c r="M995" i="1"/>
  <c r="X994" i="1"/>
  <c r="W994" i="1"/>
  <c r="U994" i="1"/>
  <c r="T994" i="1"/>
  <c r="S994" i="1"/>
  <c r="R994" i="1"/>
  <c r="Q994" i="1"/>
  <c r="P994" i="1"/>
  <c r="O994" i="1"/>
  <c r="N994" i="1"/>
  <c r="M994" i="1"/>
  <c r="X993" i="1"/>
  <c r="W993" i="1"/>
  <c r="U993" i="1"/>
  <c r="T993" i="1"/>
  <c r="S993" i="1"/>
  <c r="R993" i="1"/>
  <c r="Q993" i="1"/>
  <c r="P993" i="1"/>
  <c r="O993" i="1"/>
  <c r="N993" i="1"/>
  <c r="M993" i="1"/>
  <c r="X992" i="1"/>
  <c r="W992" i="1"/>
  <c r="U992" i="1"/>
  <c r="T992" i="1"/>
  <c r="S992" i="1"/>
  <c r="R992" i="1"/>
  <c r="Q992" i="1"/>
  <c r="P992" i="1"/>
  <c r="O992" i="1"/>
  <c r="N992" i="1"/>
  <c r="M992" i="1"/>
  <c r="X991" i="1"/>
  <c r="W991" i="1"/>
  <c r="U991" i="1"/>
  <c r="T991" i="1"/>
  <c r="S991" i="1"/>
  <c r="R991" i="1"/>
  <c r="Q991" i="1"/>
  <c r="P991" i="1"/>
  <c r="O991" i="1"/>
  <c r="N991" i="1"/>
  <c r="M991" i="1"/>
  <c r="X990" i="1"/>
  <c r="W990" i="1"/>
  <c r="U990" i="1"/>
  <c r="T990" i="1"/>
  <c r="S990" i="1"/>
  <c r="R990" i="1"/>
  <c r="Q990" i="1"/>
  <c r="P990" i="1"/>
  <c r="O990" i="1"/>
  <c r="N990" i="1"/>
  <c r="M990" i="1"/>
  <c r="X989" i="1"/>
  <c r="W989" i="1"/>
  <c r="U989" i="1"/>
  <c r="T989" i="1"/>
  <c r="S989" i="1"/>
  <c r="R989" i="1"/>
  <c r="Q989" i="1"/>
  <c r="P989" i="1"/>
  <c r="O989" i="1"/>
  <c r="N989" i="1"/>
  <c r="M989" i="1"/>
  <c r="X988" i="1"/>
  <c r="W988" i="1"/>
  <c r="U988" i="1"/>
  <c r="T988" i="1"/>
  <c r="S988" i="1"/>
  <c r="R988" i="1"/>
  <c r="Q988" i="1"/>
  <c r="P988" i="1"/>
  <c r="O988" i="1"/>
  <c r="N988" i="1"/>
  <c r="M988" i="1"/>
  <c r="X987" i="1"/>
  <c r="W987" i="1"/>
  <c r="U987" i="1"/>
  <c r="T987" i="1"/>
  <c r="S987" i="1"/>
  <c r="R987" i="1"/>
  <c r="Q987" i="1"/>
  <c r="P987" i="1"/>
  <c r="O987" i="1"/>
  <c r="N987" i="1"/>
  <c r="M987" i="1"/>
  <c r="X986" i="1"/>
  <c r="W986" i="1"/>
  <c r="U986" i="1"/>
  <c r="T986" i="1"/>
  <c r="S986" i="1"/>
  <c r="R986" i="1"/>
  <c r="Q986" i="1"/>
  <c r="P986" i="1"/>
  <c r="O986" i="1"/>
  <c r="N986" i="1"/>
  <c r="M986" i="1"/>
  <c r="X985" i="1"/>
  <c r="W985" i="1"/>
  <c r="U985" i="1"/>
  <c r="T985" i="1"/>
  <c r="S985" i="1"/>
  <c r="R985" i="1"/>
  <c r="Q985" i="1"/>
  <c r="P985" i="1"/>
  <c r="O985" i="1"/>
  <c r="N985" i="1"/>
  <c r="M985" i="1"/>
  <c r="X984" i="1"/>
  <c r="W984" i="1"/>
  <c r="U984" i="1"/>
  <c r="T984" i="1"/>
  <c r="S984" i="1"/>
  <c r="R984" i="1"/>
  <c r="Q984" i="1"/>
  <c r="P984" i="1"/>
  <c r="O984" i="1"/>
  <c r="N984" i="1"/>
  <c r="M984" i="1"/>
  <c r="X983" i="1"/>
  <c r="W983" i="1"/>
  <c r="U983" i="1"/>
  <c r="T983" i="1"/>
  <c r="S983" i="1"/>
  <c r="R983" i="1"/>
  <c r="Q983" i="1"/>
  <c r="P983" i="1"/>
  <c r="O983" i="1"/>
  <c r="N983" i="1"/>
  <c r="M983" i="1"/>
  <c r="X982" i="1"/>
  <c r="W982" i="1"/>
  <c r="U982" i="1"/>
  <c r="T982" i="1"/>
  <c r="S982" i="1"/>
  <c r="R982" i="1"/>
  <c r="Q982" i="1"/>
  <c r="P982" i="1"/>
  <c r="O982" i="1"/>
  <c r="N982" i="1"/>
  <c r="M982" i="1"/>
  <c r="X981" i="1"/>
  <c r="W981" i="1"/>
  <c r="U981" i="1"/>
  <c r="T981" i="1"/>
  <c r="S981" i="1"/>
  <c r="R981" i="1"/>
  <c r="Q981" i="1"/>
  <c r="P981" i="1"/>
  <c r="O981" i="1"/>
  <c r="N981" i="1"/>
  <c r="M981" i="1"/>
  <c r="X980" i="1"/>
  <c r="W980" i="1"/>
  <c r="U980" i="1"/>
  <c r="T980" i="1"/>
  <c r="S980" i="1"/>
  <c r="R980" i="1"/>
  <c r="Q980" i="1"/>
  <c r="P980" i="1"/>
  <c r="O980" i="1"/>
  <c r="N980" i="1"/>
  <c r="M980" i="1"/>
  <c r="X979" i="1"/>
  <c r="W979" i="1"/>
  <c r="U979" i="1"/>
  <c r="T979" i="1"/>
  <c r="S979" i="1"/>
  <c r="R979" i="1"/>
  <c r="Q979" i="1"/>
  <c r="P979" i="1"/>
  <c r="O979" i="1"/>
  <c r="N979" i="1"/>
  <c r="M979" i="1"/>
  <c r="X978" i="1"/>
  <c r="W978" i="1"/>
  <c r="U978" i="1"/>
  <c r="T978" i="1"/>
  <c r="S978" i="1"/>
  <c r="R978" i="1"/>
  <c r="Q978" i="1"/>
  <c r="P978" i="1"/>
  <c r="O978" i="1"/>
  <c r="N978" i="1"/>
  <c r="M978" i="1"/>
  <c r="X977" i="1"/>
  <c r="W977" i="1"/>
  <c r="U977" i="1"/>
  <c r="T977" i="1"/>
  <c r="S977" i="1"/>
  <c r="R977" i="1"/>
  <c r="Q977" i="1"/>
  <c r="P977" i="1"/>
  <c r="O977" i="1"/>
  <c r="N977" i="1"/>
  <c r="M977" i="1"/>
  <c r="X976" i="1"/>
  <c r="W976" i="1"/>
  <c r="U976" i="1"/>
  <c r="T976" i="1"/>
  <c r="S976" i="1"/>
  <c r="R976" i="1"/>
  <c r="Q976" i="1"/>
  <c r="P976" i="1"/>
  <c r="O976" i="1"/>
  <c r="N976" i="1"/>
  <c r="M976" i="1"/>
  <c r="X975" i="1"/>
  <c r="W975" i="1"/>
  <c r="U975" i="1"/>
  <c r="T975" i="1"/>
  <c r="S975" i="1"/>
  <c r="R975" i="1"/>
  <c r="Q975" i="1"/>
  <c r="P975" i="1"/>
  <c r="O975" i="1"/>
  <c r="N975" i="1"/>
  <c r="M975" i="1"/>
  <c r="X974" i="1"/>
  <c r="W974" i="1"/>
  <c r="U974" i="1"/>
  <c r="T974" i="1"/>
  <c r="S974" i="1"/>
  <c r="R974" i="1"/>
  <c r="Q974" i="1"/>
  <c r="P974" i="1"/>
  <c r="O974" i="1"/>
  <c r="N974" i="1"/>
  <c r="M974" i="1"/>
  <c r="X973" i="1"/>
  <c r="W973" i="1"/>
  <c r="U973" i="1"/>
  <c r="T973" i="1"/>
  <c r="S973" i="1"/>
  <c r="R973" i="1"/>
  <c r="Q973" i="1"/>
  <c r="P973" i="1"/>
  <c r="O973" i="1"/>
  <c r="N973" i="1"/>
  <c r="M973" i="1"/>
  <c r="X972" i="1"/>
  <c r="W972" i="1"/>
  <c r="U972" i="1"/>
  <c r="T972" i="1"/>
  <c r="S972" i="1"/>
  <c r="R972" i="1"/>
  <c r="Q972" i="1"/>
  <c r="P972" i="1"/>
  <c r="O972" i="1"/>
  <c r="N972" i="1"/>
  <c r="M972" i="1"/>
  <c r="X971" i="1"/>
  <c r="W971" i="1"/>
  <c r="U971" i="1"/>
  <c r="T971" i="1"/>
  <c r="S971" i="1"/>
  <c r="R971" i="1"/>
  <c r="Q971" i="1"/>
  <c r="P971" i="1"/>
  <c r="O971" i="1"/>
  <c r="N971" i="1"/>
  <c r="M971" i="1"/>
  <c r="X970" i="1"/>
  <c r="W970" i="1"/>
  <c r="U970" i="1"/>
  <c r="T970" i="1"/>
  <c r="S970" i="1"/>
  <c r="R970" i="1"/>
  <c r="Q970" i="1"/>
  <c r="P970" i="1"/>
  <c r="O970" i="1"/>
  <c r="N970" i="1"/>
  <c r="M970" i="1"/>
  <c r="X969" i="1"/>
  <c r="W969" i="1"/>
  <c r="U969" i="1"/>
  <c r="T969" i="1"/>
  <c r="S969" i="1"/>
  <c r="R969" i="1"/>
  <c r="Q969" i="1"/>
  <c r="P969" i="1"/>
  <c r="O969" i="1"/>
  <c r="N969" i="1"/>
  <c r="M969" i="1"/>
  <c r="X968" i="1"/>
  <c r="W968" i="1"/>
  <c r="U968" i="1"/>
  <c r="T968" i="1"/>
  <c r="S968" i="1"/>
  <c r="R968" i="1"/>
  <c r="Q968" i="1"/>
  <c r="P968" i="1"/>
  <c r="O968" i="1"/>
  <c r="N968" i="1"/>
  <c r="M968" i="1"/>
  <c r="X967" i="1"/>
  <c r="W967" i="1"/>
  <c r="U967" i="1"/>
  <c r="T967" i="1"/>
  <c r="S967" i="1"/>
  <c r="R967" i="1"/>
  <c r="Q967" i="1"/>
  <c r="P967" i="1"/>
  <c r="O967" i="1"/>
  <c r="N967" i="1"/>
  <c r="M967" i="1"/>
  <c r="X966" i="1"/>
  <c r="W966" i="1"/>
  <c r="U966" i="1"/>
  <c r="T966" i="1"/>
  <c r="S966" i="1"/>
  <c r="R966" i="1"/>
  <c r="Q966" i="1"/>
  <c r="P966" i="1"/>
  <c r="O966" i="1"/>
  <c r="N966" i="1"/>
  <c r="M966" i="1"/>
  <c r="X965" i="1"/>
  <c r="W965" i="1"/>
  <c r="U965" i="1"/>
  <c r="T965" i="1"/>
  <c r="S965" i="1"/>
  <c r="R965" i="1"/>
  <c r="Q965" i="1"/>
  <c r="P965" i="1"/>
  <c r="O965" i="1"/>
  <c r="N965" i="1"/>
  <c r="M965" i="1"/>
  <c r="X964" i="1"/>
  <c r="W964" i="1"/>
  <c r="U964" i="1"/>
  <c r="T964" i="1"/>
  <c r="S964" i="1"/>
  <c r="R964" i="1"/>
  <c r="Q964" i="1"/>
  <c r="P964" i="1"/>
  <c r="O964" i="1"/>
  <c r="N964" i="1"/>
  <c r="M964" i="1"/>
  <c r="X963" i="1"/>
  <c r="W963" i="1"/>
  <c r="U963" i="1"/>
  <c r="T963" i="1"/>
  <c r="S963" i="1"/>
  <c r="R963" i="1"/>
  <c r="Q963" i="1"/>
  <c r="P963" i="1"/>
  <c r="O963" i="1"/>
  <c r="N963" i="1"/>
  <c r="M963" i="1"/>
  <c r="X962" i="1"/>
  <c r="W962" i="1"/>
  <c r="U962" i="1"/>
  <c r="T962" i="1"/>
  <c r="S962" i="1"/>
  <c r="R962" i="1"/>
  <c r="Q962" i="1"/>
  <c r="P962" i="1"/>
  <c r="O962" i="1"/>
  <c r="N962" i="1"/>
  <c r="M962" i="1"/>
  <c r="X961" i="1"/>
  <c r="W961" i="1"/>
  <c r="U961" i="1"/>
  <c r="T961" i="1"/>
  <c r="S961" i="1"/>
  <c r="R961" i="1"/>
  <c r="Q961" i="1"/>
  <c r="P961" i="1"/>
  <c r="O961" i="1"/>
  <c r="N961" i="1"/>
  <c r="M961" i="1"/>
  <c r="X960" i="1"/>
  <c r="W960" i="1"/>
  <c r="U960" i="1"/>
  <c r="T960" i="1"/>
  <c r="S960" i="1"/>
  <c r="R960" i="1"/>
  <c r="Q960" i="1"/>
  <c r="P960" i="1"/>
  <c r="O960" i="1"/>
  <c r="N960" i="1"/>
  <c r="M960" i="1"/>
  <c r="X959" i="1"/>
  <c r="W959" i="1"/>
  <c r="U959" i="1"/>
  <c r="T959" i="1"/>
  <c r="S959" i="1"/>
  <c r="R959" i="1"/>
  <c r="Q959" i="1"/>
  <c r="P959" i="1"/>
  <c r="O959" i="1"/>
  <c r="N959" i="1"/>
  <c r="M959" i="1"/>
  <c r="X958" i="1"/>
  <c r="W958" i="1"/>
  <c r="U958" i="1"/>
  <c r="T958" i="1"/>
  <c r="S958" i="1"/>
  <c r="R958" i="1"/>
  <c r="Q958" i="1"/>
  <c r="P958" i="1"/>
  <c r="O958" i="1"/>
  <c r="N958" i="1"/>
  <c r="M958" i="1"/>
  <c r="X957" i="1"/>
  <c r="W957" i="1"/>
  <c r="U957" i="1"/>
  <c r="T957" i="1"/>
  <c r="S957" i="1"/>
  <c r="R957" i="1"/>
  <c r="Q957" i="1"/>
  <c r="P957" i="1"/>
  <c r="O957" i="1"/>
  <c r="N957" i="1"/>
  <c r="M957" i="1"/>
  <c r="X956" i="1"/>
  <c r="W956" i="1"/>
  <c r="U956" i="1"/>
  <c r="T956" i="1"/>
  <c r="S956" i="1"/>
  <c r="R956" i="1"/>
  <c r="Q956" i="1"/>
  <c r="P956" i="1"/>
  <c r="O956" i="1"/>
  <c r="N956" i="1"/>
  <c r="M956" i="1"/>
  <c r="X955" i="1"/>
  <c r="W955" i="1"/>
  <c r="U955" i="1"/>
  <c r="T955" i="1"/>
  <c r="S955" i="1"/>
  <c r="R955" i="1"/>
  <c r="Q955" i="1"/>
  <c r="P955" i="1"/>
  <c r="O955" i="1"/>
  <c r="N955" i="1"/>
  <c r="M955" i="1"/>
  <c r="X954" i="1"/>
  <c r="W954" i="1"/>
  <c r="U954" i="1"/>
  <c r="T954" i="1"/>
  <c r="S954" i="1"/>
  <c r="R954" i="1"/>
  <c r="Q954" i="1"/>
  <c r="P954" i="1"/>
  <c r="O954" i="1"/>
  <c r="N954" i="1"/>
  <c r="M954" i="1"/>
  <c r="X953" i="1"/>
  <c r="W953" i="1"/>
  <c r="U953" i="1"/>
  <c r="T953" i="1"/>
  <c r="S953" i="1"/>
  <c r="R953" i="1"/>
  <c r="Q953" i="1"/>
  <c r="P953" i="1"/>
  <c r="O953" i="1"/>
  <c r="N953" i="1"/>
  <c r="M953" i="1"/>
  <c r="X952" i="1"/>
  <c r="W952" i="1"/>
  <c r="U952" i="1"/>
  <c r="T952" i="1"/>
  <c r="S952" i="1"/>
  <c r="R952" i="1"/>
  <c r="Q952" i="1"/>
  <c r="P952" i="1"/>
  <c r="O952" i="1"/>
  <c r="N952" i="1"/>
  <c r="M952" i="1"/>
  <c r="X951" i="1"/>
  <c r="W951" i="1"/>
  <c r="U951" i="1"/>
  <c r="T951" i="1"/>
  <c r="S951" i="1"/>
  <c r="R951" i="1"/>
  <c r="Q951" i="1"/>
  <c r="P951" i="1"/>
  <c r="O951" i="1"/>
  <c r="N951" i="1"/>
  <c r="M951" i="1"/>
  <c r="X950" i="1"/>
  <c r="W950" i="1"/>
  <c r="U950" i="1"/>
  <c r="T950" i="1"/>
  <c r="S950" i="1"/>
  <c r="R950" i="1"/>
  <c r="Q950" i="1"/>
  <c r="P950" i="1"/>
  <c r="O950" i="1"/>
  <c r="N950" i="1"/>
  <c r="M950" i="1"/>
  <c r="X949" i="1"/>
  <c r="W949" i="1"/>
  <c r="U949" i="1"/>
  <c r="T949" i="1"/>
  <c r="S949" i="1"/>
  <c r="R949" i="1"/>
  <c r="Q949" i="1"/>
  <c r="P949" i="1"/>
  <c r="O949" i="1"/>
  <c r="N949" i="1"/>
  <c r="M949" i="1"/>
  <c r="X948" i="1"/>
  <c r="W948" i="1"/>
  <c r="U948" i="1"/>
  <c r="T948" i="1"/>
  <c r="S948" i="1"/>
  <c r="R948" i="1"/>
  <c r="Q948" i="1"/>
  <c r="P948" i="1"/>
  <c r="O948" i="1"/>
  <c r="N948" i="1"/>
  <c r="M948" i="1"/>
  <c r="X947" i="1"/>
  <c r="W947" i="1"/>
  <c r="U947" i="1"/>
  <c r="T947" i="1"/>
  <c r="S947" i="1"/>
  <c r="R947" i="1"/>
  <c r="Q947" i="1"/>
  <c r="P947" i="1"/>
  <c r="O947" i="1"/>
  <c r="N947" i="1"/>
  <c r="M947" i="1"/>
  <c r="X946" i="1"/>
  <c r="W946" i="1"/>
  <c r="U946" i="1"/>
  <c r="T946" i="1"/>
  <c r="S946" i="1"/>
  <c r="R946" i="1"/>
  <c r="Q946" i="1"/>
  <c r="P946" i="1"/>
  <c r="O946" i="1"/>
  <c r="N946" i="1"/>
  <c r="M946" i="1"/>
  <c r="X945" i="1"/>
  <c r="W945" i="1"/>
  <c r="U945" i="1"/>
  <c r="T945" i="1"/>
  <c r="S945" i="1"/>
  <c r="R945" i="1"/>
  <c r="Q945" i="1"/>
  <c r="P945" i="1"/>
  <c r="O945" i="1"/>
  <c r="N945" i="1"/>
  <c r="M945" i="1"/>
  <c r="X944" i="1"/>
  <c r="W944" i="1"/>
  <c r="U944" i="1"/>
  <c r="T944" i="1"/>
  <c r="S944" i="1"/>
  <c r="R944" i="1"/>
  <c r="Q944" i="1"/>
  <c r="P944" i="1"/>
  <c r="O944" i="1"/>
  <c r="N944" i="1"/>
  <c r="M944" i="1"/>
  <c r="X943" i="1"/>
  <c r="W943" i="1"/>
  <c r="U943" i="1"/>
  <c r="T943" i="1"/>
  <c r="S943" i="1"/>
  <c r="R943" i="1"/>
  <c r="Q943" i="1"/>
  <c r="P943" i="1"/>
  <c r="O943" i="1"/>
  <c r="N943" i="1"/>
  <c r="M943" i="1"/>
  <c r="X942" i="1"/>
  <c r="W942" i="1"/>
  <c r="U942" i="1"/>
  <c r="T942" i="1"/>
  <c r="S942" i="1"/>
  <c r="R942" i="1"/>
  <c r="Q942" i="1"/>
  <c r="P942" i="1"/>
  <c r="O942" i="1"/>
  <c r="N942" i="1"/>
  <c r="M942" i="1"/>
  <c r="X941" i="1"/>
  <c r="W941" i="1"/>
  <c r="U941" i="1"/>
  <c r="T941" i="1"/>
  <c r="S941" i="1"/>
  <c r="R941" i="1"/>
  <c r="Q941" i="1"/>
  <c r="P941" i="1"/>
  <c r="O941" i="1"/>
  <c r="N941" i="1"/>
  <c r="M941" i="1"/>
  <c r="X940" i="1"/>
  <c r="W940" i="1"/>
  <c r="U940" i="1"/>
  <c r="T940" i="1"/>
  <c r="S940" i="1"/>
  <c r="R940" i="1"/>
  <c r="Q940" i="1"/>
  <c r="P940" i="1"/>
  <c r="O940" i="1"/>
  <c r="N940" i="1"/>
  <c r="M940" i="1"/>
  <c r="X939" i="1"/>
  <c r="W939" i="1"/>
  <c r="U939" i="1"/>
  <c r="T939" i="1"/>
  <c r="S939" i="1"/>
  <c r="R939" i="1"/>
  <c r="Q939" i="1"/>
  <c r="P939" i="1"/>
  <c r="O939" i="1"/>
  <c r="N939" i="1"/>
  <c r="M939" i="1"/>
  <c r="X938" i="1"/>
  <c r="W938" i="1"/>
  <c r="U938" i="1"/>
  <c r="T938" i="1"/>
  <c r="S938" i="1"/>
  <c r="R938" i="1"/>
  <c r="Q938" i="1"/>
  <c r="P938" i="1"/>
  <c r="O938" i="1"/>
  <c r="N938" i="1"/>
  <c r="M938" i="1"/>
  <c r="X937" i="1"/>
  <c r="W937" i="1"/>
  <c r="U937" i="1"/>
  <c r="T937" i="1"/>
  <c r="S937" i="1"/>
  <c r="R937" i="1"/>
  <c r="Q937" i="1"/>
  <c r="P937" i="1"/>
  <c r="O937" i="1"/>
  <c r="N937" i="1"/>
  <c r="M937" i="1"/>
  <c r="X936" i="1"/>
  <c r="W936" i="1"/>
  <c r="U936" i="1"/>
  <c r="T936" i="1"/>
  <c r="S936" i="1"/>
  <c r="R936" i="1"/>
  <c r="Q936" i="1"/>
  <c r="P936" i="1"/>
  <c r="O936" i="1"/>
  <c r="N936" i="1"/>
  <c r="M936" i="1"/>
  <c r="X935" i="1"/>
  <c r="W935" i="1"/>
  <c r="U935" i="1"/>
  <c r="T935" i="1"/>
  <c r="S935" i="1"/>
  <c r="R935" i="1"/>
  <c r="Q935" i="1"/>
  <c r="P935" i="1"/>
  <c r="O935" i="1"/>
  <c r="N935" i="1"/>
  <c r="M935" i="1"/>
  <c r="X934" i="1"/>
  <c r="W934" i="1"/>
  <c r="U934" i="1"/>
  <c r="T934" i="1"/>
  <c r="S934" i="1"/>
  <c r="R934" i="1"/>
  <c r="Q934" i="1"/>
  <c r="P934" i="1"/>
  <c r="O934" i="1"/>
  <c r="N934" i="1"/>
  <c r="M934" i="1"/>
  <c r="X933" i="1"/>
  <c r="W933" i="1"/>
  <c r="U933" i="1"/>
  <c r="T933" i="1"/>
  <c r="S933" i="1"/>
  <c r="R933" i="1"/>
  <c r="Q933" i="1"/>
  <c r="P933" i="1"/>
  <c r="O933" i="1"/>
  <c r="N933" i="1"/>
  <c r="M933" i="1"/>
  <c r="X932" i="1"/>
  <c r="W932" i="1"/>
  <c r="U932" i="1"/>
  <c r="T932" i="1"/>
  <c r="S932" i="1"/>
  <c r="R932" i="1"/>
  <c r="Q932" i="1"/>
  <c r="P932" i="1"/>
  <c r="O932" i="1"/>
  <c r="N932" i="1"/>
  <c r="M932" i="1"/>
  <c r="X931" i="1"/>
  <c r="W931" i="1"/>
  <c r="U931" i="1"/>
  <c r="T931" i="1"/>
  <c r="S931" i="1"/>
  <c r="R931" i="1"/>
  <c r="Q931" i="1"/>
  <c r="P931" i="1"/>
  <c r="O931" i="1"/>
  <c r="N931" i="1"/>
  <c r="M931" i="1"/>
  <c r="X930" i="1"/>
  <c r="W930" i="1"/>
  <c r="U930" i="1"/>
  <c r="T930" i="1"/>
  <c r="S930" i="1"/>
  <c r="R930" i="1"/>
  <c r="Q930" i="1"/>
  <c r="P930" i="1"/>
  <c r="O930" i="1"/>
  <c r="N930" i="1"/>
  <c r="M930" i="1"/>
  <c r="X929" i="1"/>
  <c r="W929" i="1"/>
  <c r="U929" i="1"/>
  <c r="T929" i="1"/>
  <c r="S929" i="1"/>
  <c r="R929" i="1"/>
  <c r="Q929" i="1"/>
  <c r="P929" i="1"/>
  <c r="O929" i="1"/>
  <c r="N929" i="1"/>
  <c r="M929" i="1"/>
  <c r="X928" i="1"/>
  <c r="W928" i="1"/>
  <c r="U928" i="1"/>
  <c r="T928" i="1"/>
  <c r="S928" i="1"/>
  <c r="R928" i="1"/>
  <c r="Q928" i="1"/>
  <c r="P928" i="1"/>
  <c r="O928" i="1"/>
  <c r="N928" i="1"/>
  <c r="M928" i="1"/>
  <c r="X927" i="1"/>
  <c r="W927" i="1"/>
  <c r="U927" i="1"/>
  <c r="T927" i="1"/>
  <c r="S927" i="1"/>
  <c r="R927" i="1"/>
  <c r="Q927" i="1"/>
  <c r="P927" i="1"/>
  <c r="O927" i="1"/>
  <c r="N927" i="1"/>
  <c r="M927" i="1"/>
  <c r="X926" i="1"/>
  <c r="W926" i="1"/>
  <c r="U926" i="1"/>
  <c r="T926" i="1"/>
  <c r="S926" i="1"/>
  <c r="R926" i="1"/>
  <c r="Q926" i="1"/>
  <c r="P926" i="1"/>
  <c r="O926" i="1"/>
  <c r="N926" i="1"/>
  <c r="M926" i="1"/>
  <c r="X925" i="1"/>
  <c r="W925" i="1"/>
  <c r="U925" i="1"/>
  <c r="T925" i="1"/>
  <c r="S925" i="1"/>
  <c r="R925" i="1"/>
  <c r="Q925" i="1"/>
  <c r="P925" i="1"/>
  <c r="O925" i="1"/>
  <c r="N925" i="1"/>
  <c r="M925" i="1"/>
  <c r="X924" i="1"/>
  <c r="W924" i="1"/>
  <c r="U924" i="1"/>
  <c r="T924" i="1"/>
  <c r="S924" i="1"/>
  <c r="R924" i="1"/>
  <c r="Q924" i="1"/>
  <c r="P924" i="1"/>
  <c r="O924" i="1"/>
  <c r="N924" i="1"/>
  <c r="M924" i="1"/>
  <c r="X923" i="1"/>
  <c r="W923" i="1"/>
  <c r="U923" i="1"/>
  <c r="T923" i="1"/>
  <c r="S923" i="1"/>
  <c r="R923" i="1"/>
  <c r="Q923" i="1"/>
  <c r="P923" i="1"/>
  <c r="O923" i="1"/>
  <c r="N923" i="1"/>
  <c r="M923" i="1"/>
  <c r="X922" i="1"/>
  <c r="W922" i="1"/>
  <c r="U922" i="1"/>
  <c r="T922" i="1"/>
  <c r="S922" i="1"/>
  <c r="R922" i="1"/>
  <c r="Q922" i="1"/>
  <c r="P922" i="1"/>
  <c r="O922" i="1"/>
  <c r="N922" i="1"/>
  <c r="M922" i="1"/>
  <c r="X921" i="1"/>
  <c r="W921" i="1"/>
  <c r="U921" i="1"/>
  <c r="T921" i="1"/>
  <c r="S921" i="1"/>
  <c r="R921" i="1"/>
  <c r="Q921" i="1"/>
  <c r="P921" i="1"/>
  <c r="O921" i="1"/>
  <c r="N921" i="1"/>
  <c r="M921" i="1"/>
  <c r="X920" i="1"/>
  <c r="W920" i="1"/>
  <c r="U920" i="1"/>
  <c r="T920" i="1"/>
  <c r="S920" i="1"/>
  <c r="R920" i="1"/>
  <c r="Q920" i="1"/>
  <c r="P920" i="1"/>
  <c r="O920" i="1"/>
  <c r="N920" i="1"/>
  <c r="M920" i="1"/>
  <c r="X919" i="1"/>
  <c r="W919" i="1"/>
  <c r="U919" i="1"/>
  <c r="T919" i="1"/>
  <c r="S919" i="1"/>
  <c r="R919" i="1"/>
  <c r="Q919" i="1"/>
  <c r="P919" i="1"/>
  <c r="O919" i="1"/>
  <c r="N919" i="1"/>
  <c r="M919" i="1"/>
  <c r="X918" i="1"/>
  <c r="W918" i="1"/>
  <c r="U918" i="1"/>
  <c r="T918" i="1"/>
  <c r="S918" i="1"/>
  <c r="R918" i="1"/>
  <c r="Q918" i="1"/>
  <c r="P918" i="1"/>
  <c r="O918" i="1"/>
  <c r="N918" i="1"/>
  <c r="M918" i="1"/>
  <c r="X917" i="1"/>
  <c r="W917" i="1"/>
  <c r="U917" i="1"/>
  <c r="T917" i="1"/>
  <c r="S917" i="1"/>
  <c r="R917" i="1"/>
  <c r="Q917" i="1"/>
  <c r="P917" i="1"/>
  <c r="O917" i="1"/>
  <c r="N917" i="1"/>
  <c r="M917" i="1"/>
  <c r="X916" i="1"/>
  <c r="W916" i="1"/>
  <c r="U916" i="1"/>
  <c r="T916" i="1"/>
  <c r="S916" i="1"/>
  <c r="R916" i="1"/>
  <c r="Q916" i="1"/>
  <c r="P916" i="1"/>
  <c r="O916" i="1"/>
  <c r="N916" i="1"/>
  <c r="M916" i="1"/>
  <c r="X915" i="1"/>
  <c r="W915" i="1"/>
  <c r="U915" i="1"/>
  <c r="T915" i="1"/>
  <c r="S915" i="1"/>
  <c r="R915" i="1"/>
  <c r="Q915" i="1"/>
  <c r="P915" i="1"/>
  <c r="O915" i="1"/>
  <c r="N915" i="1"/>
  <c r="M915" i="1"/>
  <c r="X914" i="1"/>
  <c r="W914" i="1"/>
  <c r="U914" i="1"/>
  <c r="T914" i="1"/>
  <c r="S914" i="1"/>
  <c r="R914" i="1"/>
  <c r="Q914" i="1"/>
  <c r="P914" i="1"/>
  <c r="O914" i="1"/>
  <c r="N914" i="1"/>
  <c r="M914" i="1"/>
  <c r="X913" i="1"/>
  <c r="W913" i="1"/>
  <c r="U913" i="1"/>
  <c r="T913" i="1"/>
  <c r="S913" i="1"/>
  <c r="R913" i="1"/>
  <c r="Q913" i="1"/>
  <c r="P913" i="1"/>
  <c r="O913" i="1"/>
  <c r="N913" i="1"/>
  <c r="M913" i="1"/>
  <c r="X912" i="1"/>
  <c r="W912" i="1"/>
  <c r="U912" i="1"/>
  <c r="T912" i="1"/>
  <c r="S912" i="1"/>
  <c r="R912" i="1"/>
  <c r="Q912" i="1"/>
  <c r="P912" i="1"/>
  <c r="O912" i="1"/>
  <c r="N912" i="1"/>
  <c r="M912" i="1"/>
  <c r="X911" i="1"/>
  <c r="W911" i="1"/>
  <c r="U911" i="1"/>
  <c r="T911" i="1"/>
  <c r="S911" i="1"/>
  <c r="R911" i="1"/>
  <c r="Q911" i="1"/>
  <c r="P911" i="1"/>
  <c r="O911" i="1"/>
  <c r="N911" i="1"/>
  <c r="M911" i="1"/>
  <c r="X910" i="1"/>
  <c r="W910" i="1"/>
  <c r="U910" i="1"/>
  <c r="T910" i="1"/>
  <c r="S910" i="1"/>
  <c r="R910" i="1"/>
  <c r="Q910" i="1"/>
  <c r="P910" i="1"/>
  <c r="O910" i="1"/>
  <c r="N910" i="1"/>
  <c r="M910" i="1"/>
  <c r="X909" i="1"/>
  <c r="W909" i="1"/>
  <c r="U909" i="1"/>
  <c r="T909" i="1"/>
  <c r="S909" i="1"/>
  <c r="R909" i="1"/>
  <c r="Q909" i="1"/>
  <c r="P909" i="1"/>
  <c r="O909" i="1"/>
  <c r="N909" i="1"/>
  <c r="M909" i="1"/>
  <c r="X908" i="1"/>
  <c r="W908" i="1"/>
  <c r="U908" i="1"/>
  <c r="T908" i="1"/>
  <c r="S908" i="1"/>
  <c r="R908" i="1"/>
  <c r="Q908" i="1"/>
  <c r="P908" i="1"/>
  <c r="O908" i="1"/>
  <c r="N908" i="1"/>
  <c r="M908" i="1"/>
  <c r="X907" i="1"/>
  <c r="W907" i="1"/>
  <c r="U907" i="1"/>
  <c r="T907" i="1"/>
  <c r="S907" i="1"/>
  <c r="R907" i="1"/>
  <c r="Q907" i="1"/>
  <c r="P907" i="1"/>
  <c r="O907" i="1"/>
  <c r="N907" i="1"/>
  <c r="M907" i="1"/>
  <c r="X906" i="1"/>
  <c r="W906" i="1"/>
  <c r="U906" i="1"/>
  <c r="T906" i="1"/>
  <c r="S906" i="1"/>
  <c r="R906" i="1"/>
  <c r="Q906" i="1"/>
  <c r="P906" i="1"/>
  <c r="O906" i="1"/>
  <c r="N906" i="1"/>
  <c r="M906" i="1"/>
  <c r="X905" i="1"/>
  <c r="W905" i="1"/>
  <c r="U905" i="1"/>
  <c r="T905" i="1"/>
  <c r="S905" i="1"/>
  <c r="R905" i="1"/>
  <c r="Q905" i="1"/>
  <c r="P905" i="1"/>
  <c r="O905" i="1"/>
  <c r="N905" i="1"/>
  <c r="M905" i="1"/>
  <c r="X904" i="1"/>
  <c r="W904" i="1"/>
  <c r="U904" i="1"/>
  <c r="T904" i="1"/>
  <c r="S904" i="1"/>
  <c r="R904" i="1"/>
  <c r="Q904" i="1"/>
  <c r="P904" i="1"/>
  <c r="O904" i="1"/>
  <c r="N904" i="1"/>
  <c r="M904" i="1"/>
  <c r="X903" i="1"/>
  <c r="W903" i="1"/>
  <c r="U903" i="1"/>
  <c r="T903" i="1"/>
  <c r="S903" i="1"/>
  <c r="R903" i="1"/>
  <c r="Q903" i="1"/>
  <c r="P903" i="1"/>
  <c r="O903" i="1"/>
  <c r="N903" i="1"/>
  <c r="M903" i="1"/>
  <c r="X902" i="1"/>
  <c r="W902" i="1"/>
  <c r="U902" i="1"/>
  <c r="T902" i="1"/>
  <c r="S902" i="1"/>
  <c r="R902" i="1"/>
  <c r="Q902" i="1"/>
  <c r="P902" i="1"/>
  <c r="O902" i="1"/>
  <c r="N902" i="1"/>
  <c r="M902" i="1"/>
  <c r="X901" i="1"/>
  <c r="W901" i="1"/>
  <c r="U901" i="1"/>
  <c r="T901" i="1"/>
  <c r="S901" i="1"/>
  <c r="R901" i="1"/>
  <c r="Q901" i="1"/>
  <c r="P901" i="1"/>
  <c r="O901" i="1"/>
  <c r="N901" i="1"/>
  <c r="M901" i="1"/>
  <c r="X900" i="1"/>
  <c r="W900" i="1"/>
  <c r="U900" i="1"/>
  <c r="T900" i="1"/>
  <c r="S900" i="1"/>
  <c r="R900" i="1"/>
  <c r="Q900" i="1"/>
  <c r="P900" i="1"/>
  <c r="O900" i="1"/>
  <c r="N900" i="1"/>
  <c r="M900" i="1"/>
  <c r="X899" i="1"/>
  <c r="W899" i="1"/>
  <c r="U899" i="1"/>
  <c r="T899" i="1"/>
  <c r="S899" i="1"/>
  <c r="R899" i="1"/>
  <c r="Q899" i="1"/>
  <c r="P899" i="1"/>
  <c r="O899" i="1"/>
  <c r="N899" i="1"/>
  <c r="M899" i="1"/>
  <c r="X898" i="1"/>
  <c r="W898" i="1"/>
  <c r="U898" i="1"/>
  <c r="T898" i="1"/>
  <c r="S898" i="1"/>
  <c r="R898" i="1"/>
  <c r="Q898" i="1"/>
  <c r="P898" i="1"/>
  <c r="O898" i="1"/>
  <c r="N898" i="1"/>
  <c r="M898" i="1"/>
  <c r="X897" i="1"/>
  <c r="W897" i="1"/>
  <c r="U897" i="1"/>
  <c r="T897" i="1"/>
  <c r="S897" i="1"/>
  <c r="R897" i="1"/>
  <c r="Q897" i="1"/>
  <c r="P897" i="1"/>
  <c r="O897" i="1"/>
  <c r="N897" i="1"/>
  <c r="M897" i="1"/>
  <c r="X896" i="1"/>
  <c r="W896" i="1"/>
  <c r="U896" i="1"/>
  <c r="T896" i="1"/>
  <c r="S896" i="1"/>
  <c r="R896" i="1"/>
  <c r="Q896" i="1"/>
  <c r="P896" i="1"/>
  <c r="O896" i="1"/>
  <c r="N896" i="1"/>
  <c r="M896" i="1"/>
  <c r="X895" i="1"/>
  <c r="W895" i="1"/>
  <c r="U895" i="1"/>
  <c r="T895" i="1"/>
  <c r="S895" i="1"/>
  <c r="R895" i="1"/>
  <c r="Q895" i="1"/>
  <c r="P895" i="1"/>
  <c r="O895" i="1"/>
  <c r="N895" i="1"/>
  <c r="M895" i="1"/>
  <c r="X894" i="1"/>
  <c r="W894" i="1"/>
  <c r="U894" i="1"/>
  <c r="T894" i="1"/>
  <c r="S894" i="1"/>
  <c r="R894" i="1"/>
  <c r="Q894" i="1"/>
  <c r="P894" i="1"/>
  <c r="O894" i="1"/>
  <c r="N894" i="1"/>
  <c r="M894" i="1"/>
  <c r="X893" i="1"/>
  <c r="W893" i="1"/>
  <c r="U893" i="1"/>
  <c r="T893" i="1"/>
  <c r="S893" i="1"/>
  <c r="R893" i="1"/>
  <c r="Q893" i="1"/>
  <c r="P893" i="1"/>
  <c r="O893" i="1"/>
  <c r="N893" i="1"/>
  <c r="M893" i="1"/>
  <c r="X892" i="1"/>
  <c r="W892" i="1"/>
  <c r="U892" i="1"/>
  <c r="T892" i="1"/>
  <c r="S892" i="1"/>
  <c r="R892" i="1"/>
  <c r="Q892" i="1"/>
  <c r="P892" i="1"/>
  <c r="O892" i="1"/>
  <c r="N892" i="1"/>
  <c r="M892" i="1"/>
  <c r="X891" i="1"/>
  <c r="W891" i="1"/>
  <c r="U891" i="1"/>
  <c r="T891" i="1"/>
  <c r="S891" i="1"/>
  <c r="R891" i="1"/>
  <c r="Q891" i="1"/>
  <c r="P891" i="1"/>
  <c r="O891" i="1"/>
  <c r="N891" i="1"/>
  <c r="M891" i="1"/>
  <c r="X890" i="1"/>
  <c r="W890" i="1"/>
  <c r="U890" i="1"/>
  <c r="T890" i="1"/>
  <c r="S890" i="1"/>
  <c r="R890" i="1"/>
  <c r="Q890" i="1"/>
  <c r="P890" i="1"/>
  <c r="O890" i="1"/>
  <c r="N890" i="1"/>
  <c r="M890" i="1"/>
  <c r="X889" i="1"/>
  <c r="W889" i="1"/>
  <c r="U889" i="1"/>
  <c r="T889" i="1"/>
  <c r="S889" i="1"/>
  <c r="R889" i="1"/>
  <c r="Q889" i="1"/>
  <c r="P889" i="1"/>
  <c r="O889" i="1"/>
  <c r="N889" i="1"/>
  <c r="M889" i="1"/>
  <c r="X888" i="1"/>
  <c r="W888" i="1"/>
  <c r="U888" i="1"/>
  <c r="T888" i="1"/>
  <c r="S888" i="1"/>
  <c r="R888" i="1"/>
  <c r="Q888" i="1"/>
  <c r="P888" i="1"/>
  <c r="O888" i="1"/>
  <c r="N888" i="1"/>
  <c r="M888" i="1"/>
  <c r="X887" i="1"/>
  <c r="W887" i="1"/>
  <c r="U887" i="1"/>
  <c r="T887" i="1"/>
  <c r="S887" i="1"/>
  <c r="R887" i="1"/>
  <c r="Q887" i="1"/>
  <c r="P887" i="1"/>
  <c r="O887" i="1"/>
  <c r="N887" i="1"/>
  <c r="M887" i="1"/>
  <c r="X886" i="1"/>
  <c r="W886" i="1"/>
  <c r="U886" i="1"/>
  <c r="T886" i="1"/>
  <c r="S886" i="1"/>
  <c r="R886" i="1"/>
  <c r="Q886" i="1"/>
  <c r="P886" i="1"/>
  <c r="O886" i="1"/>
  <c r="N886" i="1"/>
  <c r="M886" i="1"/>
  <c r="X885" i="1"/>
  <c r="W885" i="1"/>
  <c r="U885" i="1"/>
  <c r="T885" i="1"/>
  <c r="S885" i="1"/>
  <c r="R885" i="1"/>
  <c r="Q885" i="1"/>
  <c r="P885" i="1"/>
  <c r="O885" i="1"/>
  <c r="N885" i="1"/>
  <c r="M885" i="1"/>
  <c r="X884" i="1"/>
  <c r="W884" i="1"/>
  <c r="U884" i="1"/>
  <c r="T884" i="1"/>
  <c r="S884" i="1"/>
  <c r="R884" i="1"/>
  <c r="Q884" i="1"/>
  <c r="P884" i="1"/>
  <c r="O884" i="1"/>
  <c r="N884" i="1"/>
  <c r="M884" i="1"/>
  <c r="X883" i="1"/>
  <c r="W883" i="1"/>
  <c r="U883" i="1"/>
  <c r="T883" i="1"/>
  <c r="S883" i="1"/>
  <c r="R883" i="1"/>
  <c r="Q883" i="1"/>
  <c r="P883" i="1"/>
  <c r="O883" i="1"/>
  <c r="N883" i="1"/>
  <c r="M883" i="1"/>
  <c r="X882" i="1"/>
  <c r="W882" i="1"/>
  <c r="U882" i="1"/>
  <c r="T882" i="1"/>
  <c r="S882" i="1"/>
  <c r="R882" i="1"/>
  <c r="Q882" i="1"/>
  <c r="P882" i="1"/>
  <c r="O882" i="1"/>
  <c r="N882" i="1"/>
  <c r="M882" i="1"/>
  <c r="X881" i="1"/>
  <c r="W881" i="1"/>
  <c r="U881" i="1"/>
  <c r="T881" i="1"/>
  <c r="S881" i="1"/>
  <c r="R881" i="1"/>
  <c r="Q881" i="1"/>
  <c r="P881" i="1"/>
  <c r="O881" i="1"/>
  <c r="N881" i="1"/>
  <c r="M881" i="1"/>
  <c r="X880" i="1"/>
  <c r="W880" i="1"/>
  <c r="U880" i="1"/>
  <c r="T880" i="1"/>
  <c r="S880" i="1"/>
  <c r="R880" i="1"/>
  <c r="Q880" i="1"/>
  <c r="P880" i="1"/>
  <c r="O880" i="1"/>
  <c r="N880" i="1"/>
  <c r="M880" i="1"/>
  <c r="X879" i="1"/>
  <c r="W879" i="1"/>
  <c r="U879" i="1"/>
  <c r="T879" i="1"/>
  <c r="S879" i="1"/>
  <c r="R879" i="1"/>
  <c r="Q879" i="1"/>
  <c r="P879" i="1"/>
  <c r="O879" i="1"/>
  <c r="N879" i="1"/>
  <c r="M879" i="1"/>
  <c r="X878" i="1"/>
  <c r="W878" i="1"/>
  <c r="U878" i="1"/>
  <c r="T878" i="1"/>
  <c r="S878" i="1"/>
  <c r="R878" i="1"/>
  <c r="Q878" i="1"/>
  <c r="P878" i="1"/>
  <c r="O878" i="1"/>
  <c r="N878" i="1"/>
  <c r="M878" i="1"/>
  <c r="X877" i="1"/>
  <c r="W877" i="1"/>
  <c r="U877" i="1"/>
  <c r="T877" i="1"/>
  <c r="S877" i="1"/>
  <c r="R877" i="1"/>
  <c r="Q877" i="1"/>
  <c r="P877" i="1"/>
  <c r="O877" i="1"/>
  <c r="N877" i="1"/>
  <c r="M877" i="1"/>
  <c r="X876" i="1"/>
  <c r="W876" i="1"/>
  <c r="U876" i="1"/>
  <c r="T876" i="1"/>
  <c r="S876" i="1"/>
  <c r="R876" i="1"/>
  <c r="Q876" i="1"/>
  <c r="P876" i="1"/>
  <c r="O876" i="1"/>
  <c r="N876" i="1"/>
  <c r="M876" i="1"/>
  <c r="X875" i="1"/>
  <c r="W875" i="1"/>
  <c r="U875" i="1"/>
  <c r="T875" i="1"/>
  <c r="S875" i="1"/>
  <c r="R875" i="1"/>
  <c r="Q875" i="1"/>
  <c r="P875" i="1"/>
  <c r="O875" i="1"/>
  <c r="N875" i="1"/>
  <c r="M875" i="1"/>
  <c r="X874" i="1"/>
  <c r="W874" i="1"/>
  <c r="U874" i="1"/>
  <c r="T874" i="1"/>
  <c r="S874" i="1"/>
  <c r="R874" i="1"/>
  <c r="Q874" i="1"/>
  <c r="P874" i="1"/>
  <c r="O874" i="1"/>
  <c r="N874" i="1"/>
  <c r="M874" i="1"/>
  <c r="X873" i="1"/>
  <c r="W873" i="1"/>
  <c r="U873" i="1"/>
  <c r="T873" i="1"/>
  <c r="S873" i="1"/>
  <c r="R873" i="1"/>
  <c r="Q873" i="1"/>
  <c r="P873" i="1"/>
  <c r="O873" i="1"/>
  <c r="N873" i="1"/>
  <c r="M873" i="1"/>
  <c r="X872" i="1"/>
  <c r="W872" i="1"/>
  <c r="U872" i="1"/>
  <c r="T872" i="1"/>
  <c r="S872" i="1"/>
  <c r="R872" i="1"/>
  <c r="Q872" i="1"/>
  <c r="P872" i="1"/>
  <c r="O872" i="1"/>
  <c r="N872" i="1"/>
  <c r="M872" i="1"/>
  <c r="X871" i="1"/>
  <c r="W871" i="1"/>
  <c r="U871" i="1"/>
  <c r="T871" i="1"/>
  <c r="S871" i="1"/>
  <c r="R871" i="1"/>
  <c r="Q871" i="1"/>
  <c r="P871" i="1"/>
  <c r="O871" i="1"/>
  <c r="N871" i="1"/>
  <c r="M871" i="1"/>
  <c r="X870" i="1"/>
  <c r="W870" i="1"/>
  <c r="U870" i="1"/>
  <c r="T870" i="1"/>
  <c r="S870" i="1"/>
  <c r="R870" i="1"/>
  <c r="Q870" i="1"/>
  <c r="P870" i="1"/>
  <c r="O870" i="1"/>
  <c r="N870" i="1"/>
  <c r="M870" i="1"/>
  <c r="X869" i="1"/>
  <c r="W869" i="1"/>
  <c r="U869" i="1"/>
  <c r="T869" i="1"/>
  <c r="S869" i="1"/>
  <c r="R869" i="1"/>
  <c r="Q869" i="1"/>
  <c r="P869" i="1"/>
  <c r="O869" i="1"/>
  <c r="N869" i="1"/>
  <c r="M869" i="1"/>
  <c r="X868" i="1"/>
  <c r="W868" i="1"/>
  <c r="U868" i="1"/>
  <c r="T868" i="1"/>
  <c r="S868" i="1"/>
  <c r="R868" i="1"/>
  <c r="Q868" i="1"/>
  <c r="P868" i="1"/>
  <c r="O868" i="1"/>
  <c r="N868" i="1"/>
  <c r="M868" i="1"/>
  <c r="X867" i="1"/>
  <c r="W867" i="1"/>
  <c r="U867" i="1"/>
  <c r="T867" i="1"/>
  <c r="S867" i="1"/>
  <c r="R867" i="1"/>
  <c r="Q867" i="1"/>
  <c r="P867" i="1"/>
  <c r="O867" i="1"/>
  <c r="N867" i="1"/>
  <c r="M867" i="1"/>
  <c r="X866" i="1"/>
  <c r="W866" i="1"/>
  <c r="U866" i="1"/>
  <c r="T866" i="1"/>
  <c r="S866" i="1"/>
  <c r="R866" i="1"/>
  <c r="Q866" i="1"/>
  <c r="P866" i="1"/>
  <c r="O866" i="1"/>
  <c r="N866" i="1"/>
  <c r="M866" i="1"/>
  <c r="X865" i="1"/>
  <c r="W865" i="1"/>
  <c r="U865" i="1"/>
  <c r="T865" i="1"/>
  <c r="S865" i="1"/>
  <c r="R865" i="1"/>
  <c r="Q865" i="1"/>
  <c r="P865" i="1"/>
  <c r="O865" i="1"/>
  <c r="N865" i="1"/>
  <c r="M865" i="1"/>
  <c r="X864" i="1"/>
  <c r="W864" i="1"/>
  <c r="U864" i="1"/>
  <c r="T864" i="1"/>
  <c r="S864" i="1"/>
  <c r="R864" i="1"/>
  <c r="Q864" i="1"/>
  <c r="P864" i="1"/>
  <c r="O864" i="1"/>
  <c r="N864" i="1"/>
  <c r="M864" i="1"/>
  <c r="X863" i="1"/>
  <c r="W863" i="1"/>
  <c r="U863" i="1"/>
  <c r="T863" i="1"/>
  <c r="S863" i="1"/>
  <c r="R863" i="1"/>
  <c r="Q863" i="1"/>
  <c r="P863" i="1"/>
  <c r="O863" i="1"/>
  <c r="N863" i="1"/>
  <c r="M863" i="1"/>
  <c r="X862" i="1"/>
  <c r="W862" i="1"/>
  <c r="U862" i="1"/>
  <c r="T862" i="1"/>
  <c r="S862" i="1"/>
  <c r="R862" i="1"/>
  <c r="Q862" i="1"/>
  <c r="P862" i="1"/>
  <c r="O862" i="1"/>
  <c r="N862" i="1"/>
  <c r="M862" i="1"/>
  <c r="X861" i="1"/>
  <c r="W861" i="1"/>
  <c r="U861" i="1"/>
  <c r="T861" i="1"/>
  <c r="S861" i="1"/>
  <c r="R861" i="1"/>
  <c r="Q861" i="1"/>
  <c r="P861" i="1"/>
  <c r="O861" i="1"/>
  <c r="N861" i="1"/>
  <c r="M861" i="1"/>
  <c r="X860" i="1"/>
  <c r="W860" i="1"/>
  <c r="U860" i="1"/>
  <c r="T860" i="1"/>
  <c r="S860" i="1"/>
  <c r="R860" i="1"/>
  <c r="Q860" i="1"/>
  <c r="P860" i="1"/>
  <c r="O860" i="1"/>
  <c r="N860" i="1"/>
  <c r="M860" i="1"/>
  <c r="X859" i="1"/>
  <c r="W859" i="1"/>
  <c r="U859" i="1"/>
  <c r="T859" i="1"/>
  <c r="S859" i="1"/>
  <c r="R859" i="1"/>
  <c r="Q859" i="1"/>
  <c r="P859" i="1"/>
  <c r="O859" i="1"/>
  <c r="N859" i="1"/>
  <c r="M859" i="1"/>
  <c r="X858" i="1"/>
  <c r="W858" i="1"/>
  <c r="U858" i="1"/>
  <c r="T858" i="1"/>
  <c r="S858" i="1"/>
  <c r="R858" i="1"/>
  <c r="Q858" i="1"/>
  <c r="P858" i="1"/>
  <c r="O858" i="1"/>
  <c r="N858" i="1"/>
  <c r="M858" i="1"/>
  <c r="X857" i="1"/>
  <c r="W857" i="1"/>
  <c r="U857" i="1"/>
  <c r="T857" i="1"/>
  <c r="S857" i="1"/>
  <c r="R857" i="1"/>
  <c r="Q857" i="1"/>
  <c r="P857" i="1"/>
  <c r="O857" i="1"/>
  <c r="N857" i="1"/>
  <c r="M857" i="1"/>
  <c r="X856" i="1"/>
  <c r="W856" i="1"/>
  <c r="U856" i="1"/>
  <c r="T856" i="1"/>
  <c r="S856" i="1"/>
  <c r="R856" i="1"/>
  <c r="Q856" i="1"/>
  <c r="P856" i="1"/>
  <c r="O856" i="1"/>
  <c r="N856" i="1"/>
  <c r="M856" i="1"/>
  <c r="X855" i="1"/>
  <c r="W855" i="1"/>
  <c r="U855" i="1"/>
  <c r="T855" i="1"/>
  <c r="S855" i="1"/>
  <c r="R855" i="1"/>
  <c r="Q855" i="1"/>
  <c r="P855" i="1"/>
  <c r="O855" i="1"/>
  <c r="N855" i="1"/>
  <c r="M855" i="1"/>
  <c r="X854" i="1"/>
  <c r="W854" i="1"/>
  <c r="U854" i="1"/>
  <c r="T854" i="1"/>
  <c r="S854" i="1"/>
  <c r="R854" i="1"/>
  <c r="Q854" i="1"/>
  <c r="P854" i="1"/>
  <c r="O854" i="1"/>
  <c r="N854" i="1"/>
  <c r="M854" i="1"/>
  <c r="X853" i="1"/>
  <c r="W853" i="1"/>
  <c r="U853" i="1"/>
  <c r="T853" i="1"/>
  <c r="S853" i="1"/>
  <c r="R853" i="1"/>
  <c r="Q853" i="1"/>
  <c r="P853" i="1"/>
  <c r="O853" i="1"/>
  <c r="N853" i="1"/>
  <c r="M853" i="1"/>
  <c r="X852" i="1"/>
  <c r="W852" i="1"/>
  <c r="U852" i="1"/>
  <c r="T852" i="1"/>
  <c r="S852" i="1"/>
  <c r="R852" i="1"/>
  <c r="Q852" i="1"/>
  <c r="P852" i="1"/>
  <c r="O852" i="1"/>
  <c r="N852" i="1"/>
  <c r="M852" i="1"/>
  <c r="X851" i="1"/>
  <c r="W851" i="1"/>
  <c r="U851" i="1"/>
  <c r="T851" i="1"/>
  <c r="S851" i="1"/>
  <c r="R851" i="1"/>
  <c r="Q851" i="1"/>
  <c r="P851" i="1"/>
  <c r="O851" i="1"/>
  <c r="N851" i="1"/>
  <c r="M851" i="1"/>
  <c r="X850" i="1"/>
  <c r="W850" i="1"/>
  <c r="U850" i="1"/>
  <c r="T850" i="1"/>
  <c r="S850" i="1"/>
  <c r="R850" i="1"/>
  <c r="Q850" i="1"/>
  <c r="P850" i="1"/>
  <c r="O850" i="1"/>
  <c r="N850" i="1"/>
  <c r="M850" i="1"/>
  <c r="X849" i="1"/>
  <c r="W849" i="1"/>
  <c r="U849" i="1"/>
  <c r="T849" i="1"/>
  <c r="S849" i="1"/>
  <c r="R849" i="1"/>
  <c r="Q849" i="1"/>
  <c r="P849" i="1"/>
  <c r="O849" i="1"/>
  <c r="N849" i="1"/>
  <c r="M849" i="1"/>
  <c r="X848" i="1"/>
  <c r="W848" i="1"/>
  <c r="U848" i="1"/>
  <c r="T848" i="1"/>
  <c r="S848" i="1"/>
  <c r="R848" i="1"/>
  <c r="Q848" i="1"/>
  <c r="P848" i="1"/>
  <c r="O848" i="1"/>
  <c r="N848" i="1"/>
  <c r="M848" i="1"/>
  <c r="X847" i="1"/>
  <c r="W847" i="1"/>
  <c r="U847" i="1"/>
  <c r="T847" i="1"/>
  <c r="S847" i="1"/>
  <c r="R847" i="1"/>
  <c r="Q847" i="1"/>
  <c r="P847" i="1"/>
  <c r="O847" i="1"/>
  <c r="N847" i="1"/>
  <c r="M847" i="1"/>
  <c r="X846" i="1"/>
  <c r="W846" i="1"/>
  <c r="U846" i="1"/>
  <c r="T846" i="1"/>
  <c r="S846" i="1"/>
  <c r="R846" i="1"/>
  <c r="Q846" i="1"/>
  <c r="P846" i="1"/>
  <c r="O846" i="1"/>
  <c r="N846" i="1"/>
  <c r="M846" i="1"/>
  <c r="X845" i="1"/>
  <c r="W845" i="1"/>
  <c r="U845" i="1"/>
  <c r="T845" i="1"/>
  <c r="S845" i="1"/>
  <c r="R845" i="1"/>
  <c r="Q845" i="1"/>
  <c r="P845" i="1"/>
  <c r="O845" i="1"/>
  <c r="N845" i="1"/>
  <c r="M845" i="1"/>
  <c r="X844" i="1"/>
  <c r="W844" i="1"/>
  <c r="U844" i="1"/>
  <c r="T844" i="1"/>
  <c r="S844" i="1"/>
  <c r="R844" i="1"/>
  <c r="Q844" i="1"/>
  <c r="P844" i="1"/>
  <c r="O844" i="1"/>
  <c r="N844" i="1"/>
  <c r="M844" i="1"/>
  <c r="X843" i="1"/>
  <c r="W843" i="1"/>
  <c r="U843" i="1"/>
  <c r="T843" i="1"/>
  <c r="S843" i="1"/>
  <c r="R843" i="1"/>
  <c r="Q843" i="1"/>
  <c r="P843" i="1"/>
  <c r="O843" i="1"/>
  <c r="N843" i="1"/>
  <c r="M843" i="1"/>
  <c r="X842" i="1"/>
  <c r="W842" i="1"/>
  <c r="U842" i="1"/>
  <c r="T842" i="1"/>
  <c r="S842" i="1"/>
  <c r="R842" i="1"/>
  <c r="Q842" i="1"/>
  <c r="P842" i="1"/>
  <c r="O842" i="1"/>
  <c r="N842" i="1"/>
  <c r="M842" i="1"/>
  <c r="X841" i="1"/>
  <c r="W841" i="1"/>
  <c r="U841" i="1"/>
  <c r="T841" i="1"/>
  <c r="S841" i="1"/>
  <c r="R841" i="1"/>
  <c r="Q841" i="1"/>
  <c r="P841" i="1"/>
  <c r="O841" i="1"/>
  <c r="N841" i="1"/>
  <c r="M841" i="1"/>
  <c r="X840" i="1"/>
  <c r="W840" i="1"/>
  <c r="U840" i="1"/>
  <c r="T840" i="1"/>
  <c r="S840" i="1"/>
  <c r="R840" i="1"/>
  <c r="Q840" i="1"/>
  <c r="P840" i="1"/>
  <c r="O840" i="1"/>
  <c r="N840" i="1"/>
  <c r="M840" i="1"/>
  <c r="X839" i="1"/>
  <c r="W839" i="1"/>
  <c r="U839" i="1"/>
  <c r="T839" i="1"/>
  <c r="S839" i="1"/>
  <c r="R839" i="1"/>
  <c r="Q839" i="1"/>
  <c r="P839" i="1"/>
  <c r="O839" i="1"/>
  <c r="N839" i="1"/>
  <c r="M839" i="1"/>
  <c r="X838" i="1"/>
  <c r="W838" i="1"/>
  <c r="U838" i="1"/>
  <c r="T838" i="1"/>
  <c r="S838" i="1"/>
  <c r="R838" i="1"/>
  <c r="Q838" i="1"/>
  <c r="P838" i="1"/>
  <c r="O838" i="1"/>
  <c r="N838" i="1"/>
  <c r="M838" i="1"/>
  <c r="X837" i="1"/>
  <c r="W837" i="1"/>
  <c r="U837" i="1"/>
  <c r="T837" i="1"/>
  <c r="S837" i="1"/>
  <c r="R837" i="1"/>
  <c r="Q837" i="1"/>
  <c r="P837" i="1"/>
  <c r="O837" i="1"/>
  <c r="N837" i="1"/>
  <c r="M837" i="1"/>
  <c r="X836" i="1"/>
  <c r="W836" i="1"/>
  <c r="U836" i="1"/>
  <c r="T836" i="1"/>
  <c r="S836" i="1"/>
  <c r="R836" i="1"/>
  <c r="Q836" i="1"/>
  <c r="P836" i="1"/>
  <c r="O836" i="1"/>
  <c r="N836" i="1"/>
  <c r="M836" i="1"/>
  <c r="X835" i="1"/>
  <c r="W835" i="1"/>
  <c r="U835" i="1"/>
  <c r="T835" i="1"/>
  <c r="S835" i="1"/>
  <c r="R835" i="1"/>
  <c r="Q835" i="1"/>
  <c r="P835" i="1"/>
  <c r="O835" i="1"/>
  <c r="N835" i="1"/>
  <c r="M835" i="1"/>
  <c r="X834" i="1"/>
  <c r="W834" i="1"/>
  <c r="U834" i="1"/>
  <c r="T834" i="1"/>
  <c r="S834" i="1"/>
  <c r="R834" i="1"/>
  <c r="Q834" i="1"/>
  <c r="P834" i="1"/>
  <c r="O834" i="1"/>
  <c r="N834" i="1"/>
  <c r="M834" i="1"/>
  <c r="X833" i="1"/>
  <c r="W833" i="1"/>
  <c r="U833" i="1"/>
  <c r="T833" i="1"/>
  <c r="S833" i="1"/>
  <c r="R833" i="1"/>
  <c r="Q833" i="1"/>
  <c r="P833" i="1"/>
  <c r="O833" i="1"/>
  <c r="N833" i="1"/>
  <c r="M833" i="1"/>
  <c r="X832" i="1"/>
  <c r="W832" i="1"/>
  <c r="U832" i="1"/>
  <c r="T832" i="1"/>
  <c r="S832" i="1"/>
  <c r="R832" i="1"/>
  <c r="Q832" i="1"/>
  <c r="P832" i="1"/>
  <c r="O832" i="1"/>
  <c r="N832" i="1"/>
  <c r="M832" i="1"/>
  <c r="X831" i="1"/>
  <c r="W831" i="1"/>
  <c r="U831" i="1"/>
  <c r="T831" i="1"/>
  <c r="S831" i="1"/>
  <c r="R831" i="1"/>
  <c r="Q831" i="1"/>
  <c r="P831" i="1"/>
  <c r="O831" i="1"/>
  <c r="N831" i="1"/>
  <c r="M831" i="1"/>
  <c r="X830" i="1"/>
  <c r="W830" i="1"/>
  <c r="U830" i="1"/>
  <c r="T830" i="1"/>
  <c r="S830" i="1"/>
  <c r="R830" i="1"/>
  <c r="Q830" i="1"/>
  <c r="P830" i="1"/>
  <c r="O830" i="1"/>
  <c r="N830" i="1"/>
  <c r="M830" i="1"/>
  <c r="X829" i="1"/>
  <c r="W829" i="1"/>
  <c r="U829" i="1"/>
  <c r="T829" i="1"/>
  <c r="S829" i="1"/>
  <c r="R829" i="1"/>
  <c r="Q829" i="1"/>
  <c r="P829" i="1"/>
  <c r="O829" i="1"/>
  <c r="N829" i="1"/>
  <c r="M829" i="1"/>
  <c r="X828" i="1"/>
  <c r="W828" i="1"/>
  <c r="U828" i="1"/>
  <c r="T828" i="1"/>
  <c r="S828" i="1"/>
  <c r="R828" i="1"/>
  <c r="Q828" i="1"/>
  <c r="P828" i="1"/>
  <c r="O828" i="1"/>
  <c r="N828" i="1"/>
  <c r="M828" i="1"/>
  <c r="X827" i="1"/>
  <c r="W827" i="1"/>
  <c r="U827" i="1"/>
  <c r="T827" i="1"/>
  <c r="S827" i="1"/>
  <c r="R827" i="1"/>
  <c r="Q827" i="1"/>
  <c r="P827" i="1"/>
  <c r="O827" i="1"/>
  <c r="N827" i="1"/>
  <c r="M827" i="1"/>
  <c r="X826" i="1"/>
  <c r="W826" i="1"/>
  <c r="U826" i="1"/>
  <c r="T826" i="1"/>
  <c r="S826" i="1"/>
  <c r="R826" i="1"/>
  <c r="Q826" i="1"/>
  <c r="P826" i="1"/>
  <c r="O826" i="1"/>
  <c r="N826" i="1"/>
  <c r="M826" i="1"/>
  <c r="X825" i="1"/>
  <c r="W825" i="1"/>
  <c r="U825" i="1"/>
  <c r="T825" i="1"/>
  <c r="S825" i="1"/>
  <c r="R825" i="1"/>
  <c r="Q825" i="1"/>
  <c r="P825" i="1"/>
  <c r="O825" i="1"/>
  <c r="N825" i="1"/>
  <c r="M825" i="1"/>
  <c r="X824" i="1"/>
  <c r="W824" i="1"/>
  <c r="U824" i="1"/>
  <c r="T824" i="1"/>
  <c r="S824" i="1"/>
  <c r="R824" i="1"/>
  <c r="Q824" i="1"/>
  <c r="P824" i="1"/>
  <c r="O824" i="1"/>
  <c r="N824" i="1"/>
  <c r="M824" i="1"/>
  <c r="X823" i="1"/>
  <c r="W823" i="1"/>
  <c r="U823" i="1"/>
  <c r="T823" i="1"/>
  <c r="S823" i="1"/>
  <c r="R823" i="1"/>
  <c r="Q823" i="1"/>
  <c r="P823" i="1"/>
  <c r="O823" i="1"/>
  <c r="N823" i="1"/>
  <c r="M823" i="1"/>
  <c r="X822" i="1"/>
  <c r="W822" i="1"/>
  <c r="U822" i="1"/>
  <c r="T822" i="1"/>
  <c r="S822" i="1"/>
  <c r="R822" i="1"/>
  <c r="Q822" i="1"/>
  <c r="P822" i="1"/>
  <c r="O822" i="1"/>
  <c r="N822" i="1"/>
  <c r="M822" i="1"/>
  <c r="X821" i="1"/>
  <c r="W821" i="1"/>
  <c r="U821" i="1"/>
  <c r="T821" i="1"/>
  <c r="S821" i="1"/>
  <c r="R821" i="1"/>
  <c r="Q821" i="1"/>
  <c r="P821" i="1"/>
  <c r="O821" i="1"/>
  <c r="N821" i="1"/>
  <c r="M821" i="1"/>
  <c r="X820" i="1"/>
  <c r="W820" i="1"/>
  <c r="U820" i="1"/>
  <c r="T820" i="1"/>
  <c r="S820" i="1"/>
  <c r="R820" i="1"/>
  <c r="Q820" i="1"/>
  <c r="P820" i="1"/>
  <c r="O820" i="1"/>
  <c r="N820" i="1"/>
  <c r="M820" i="1"/>
  <c r="X819" i="1"/>
  <c r="W819" i="1"/>
  <c r="U819" i="1"/>
  <c r="T819" i="1"/>
  <c r="S819" i="1"/>
  <c r="R819" i="1"/>
  <c r="Q819" i="1"/>
  <c r="P819" i="1"/>
  <c r="O819" i="1"/>
  <c r="N819" i="1"/>
  <c r="M819" i="1"/>
  <c r="X818" i="1"/>
  <c r="W818" i="1"/>
  <c r="U818" i="1"/>
  <c r="T818" i="1"/>
  <c r="S818" i="1"/>
  <c r="R818" i="1"/>
  <c r="Q818" i="1"/>
  <c r="P818" i="1"/>
  <c r="O818" i="1"/>
  <c r="N818" i="1"/>
  <c r="M818" i="1"/>
  <c r="X817" i="1"/>
  <c r="W817" i="1"/>
  <c r="U817" i="1"/>
  <c r="T817" i="1"/>
  <c r="S817" i="1"/>
  <c r="R817" i="1"/>
  <c r="Q817" i="1"/>
  <c r="P817" i="1"/>
  <c r="O817" i="1"/>
  <c r="N817" i="1"/>
  <c r="M817" i="1"/>
  <c r="X816" i="1"/>
  <c r="W816" i="1"/>
  <c r="U816" i="1"/>
  <c r="T816" i="1"/>
  <c r="S816" i="1"/>
  <c r="R816" i="1"/>
  <c r="Q816" i="1"/>
  <c r="P816" i="1"/>
  <c r="O816" i="1"/>
  <c r="N816" i="1"/>
  <c r="M816" i="1"/>
  <c r="X815" i="1"/>
  <c r="W815" i="1"/>
  <c r="U815" i="1"/>
  <c r="T815" i="1"/>
  <c r="S815" i="1"/>
  <c r="R815" i="1"/>
  <c r="Q815" i="1"/>
  <c r="P815" i="1"/>
  <c r="O815" i="1"/>
  <c r="N815" i="1"/>
  <c r="M815" i="1"/>
  <c r="X814" i="1"/>
  <c r="W814" i="1"/>
  <c r="U814" i="1"/>
  <c r="T814" i="1"/>
  <c r="S814" i="1"/>
  <c r="R814" i="1"/>
  <c r="Q814" i="1"/>
  <c r="P814" i="1"/>
  <c r="O814" i="1"/>
  <c r="N814" i="1"/>
  <c r="M814" i="1"/>
  <c r="X813" i="1"/>
  <c r="W813" i="1"/>
  <c r="U813" i="1"/>
  <c r="T813" i="1"/>
  <c r="S813" i="1"/>
  <c r="R813" i="1"/>
  <c r="Q813" i="1"/>
  <c r="P813" i="1"/>
  <c r="O813" i="1"/>
  <c r="N813" i="1"/>
  <c r="M813" i="1"/>
  <c r="X812" i="1"/>
  <c r="W812" i="1"/>
  <c r="U812" i="1"/>
  <c r="T812" i="1"/>
  <c r="S812" i="1"/>
  <c r="R812" i="1"/>
  <c r="Q812" i="1"/>
  <c r="P812" i="1"/>
  <c r="O812" i="1"/>
  <c r="N812" i="1"/>
  <c r="M812" i="1"/>
  <c r="X811" i="1"/>
  <c r="W811" i="1"/>
  <c r="U811" i="1"/>
  <c r="T811" i="1"/>
  <c r="S811" i="1"/>
  <c r="R811" i="1"/>
  <c r="Q811" i="1"/>
  <c r="P811" i="1"/>
  <c r="O811" i="1"/>
  <c r="N811" i="1"/>
  <c r="M811" i="1"/>
  <c r="X810" i="1"/>
  <c r="W810" i="1"/>
  <c r="U810" i="1"/>
  <c r="T810" i="1"/>
  <c r="S810" i="1"/>
  <c r="R810" i="1"/>
  <c r="Q810" i="1"/>
  <c r="P810" i="1"/>
  <c r="O810" i="1"/>
  <c r="N810" i="1"/>
  <c r="M810" i="1"/>
  <c r="X809" i="1"/>
  <c r="W809" i="1"/>
  <c r="U809" i="1"/>
  <c r="T809" i="1"/>
  <c r="S809" i="1"/>
  <c r="R809" i="1"/>
  <c r="Q809" i="1"/>
  <c r="P809" i="1"/>
  <c r="O809" i="1"/>
  <c r="N809" i="1"/>
  <c r="M809" i="1"/>
  <c r="X808" i="1"/>
  <c r="W808" i="1"/>
  <c r="U808" i="1"/>
  <c r="T808" i="1"/>
  <c r="S808" i="1"/>
  <c r="R808" i="1"/>
  <c r="Q808" i="1"/>
  <c r="P808" i="1"/>
  <c r="O808" i="1"/>
  <c r="N808" i="1"/>
  <c r="M808" i="1"/>
  <c r="X807" i="1"/>
  <c r="W807" i="1"/>
  <c r="U807" i="1"/>
  <c r="T807" i="1"/>
  <c r="S807" i="1"/>
  <c r="R807" i="1"/>
  <c r="Q807" i="1"/>
  <c r="P807" i="1"/>
  <c r="O807" i="1"/>
  <c r="N807" i="1"/>
  <c r="M807" i="1"/>
  <c r="X806" i="1"/>
  <c r="W806" i="1"/>
  <c r="U806" i="1"/>
  <c r="T806" i="1"/>
  <c r="S806" i="1"/>
  <c r="R806" i="1"/>
  <c r="Q806" i="1"/>
  <c r="P806" i="1"/>
  <c r="O806" i="1"/>
  <c r="N806" i="1"/>
  <c r="M806" i="1"/>
  <c r="X805" i="1"/>
  <c r="W805" i="1"/>
  <c r="U805" i="1"/>
  <c r="T805" i="1"/>
  <c r="S805" i="1"/>
  <c r="R805" i="1"/>
  <c r="Q805" i="1"/>
  <c r="P805" i="1"/>
  <c r="O805" i="1"/>
  <c r="N805" i="1"/>
  <c r="M805" i="1"/>
  <c r="X804" i="1"/>
  <c r="W804" i="1"/>
  <c r="U804" i="1"/>
  <c r="T804" i="1"/>
  <c r="S804" i="1"/>
  <c r="R804" i="1"/>
  <c r="Q804" i="1"/>
  <c r="P804" i="1"/>
  <c r="O804" i="1"/>
  <c r="N804" i="1"/>
  <c r="M804" i="1"/>
  <c r="X803" i="1"/>
  <c r="W803" i="1"/>
  <c r="U803" i="1"/>
  <c r="T803" i="1"/>
  <c r="S803" i="1"/>
  <c r="R803" i="1"/>
  <c r="Q803" i="1"/>
  <c r="P803" i="1"/>
  <c r="O803" i="1"/>
  <c r="N803" i="1"/>
  <c r="M803" i="1"/>
  <c r="X802" i="1"/>
  <c r="W802" i="1"/>
  <c r="U802" i="1"/>
  <c r="T802" i="1"/>
  <c r="S802" i="1"/>
  <c r="R802" i="1"/>
  <c r="Q802" i="1"/>
  <c r="P802" i="1"/>
  <c r="O802" i="1"/>
  <c r="N802" i="1"/>
  <c r="M802" i="1"/>
  <c r="X801" i="1"/>
  <c r="W801" i="1"/>
  <c r="U801" i="1"/>
  <c r="T801" i="1"/>
  <c r="S801" i="1"/>
  <c r="R801" i="1"/>
  <c r="Q801" i="1"/>
  <c r="P801" i="1"/>
  <c r="O801" i="1"/>
  <c r="N801" i="1"/>
  <c r="M801" i="1"/>
  <c r="X800" i="1"/>
  <c r="W800" i="1"/>
  <c r="U800" i="1"/>
  <c r="T800" i="1"/>
  <c r="S800" i="1"/>
  <c r="R800" i="1"/>
  <c r="Q800" i="1"/>
  <c r="P800" i="1"/>
  <c r="O800" i="1"/>
  <c r="N800" i="1"/>
  <c r="M800" i="1"/>
  <c r="X799" i="1"/>
  <c r="W799" i="1"/>
  <c r="U799" i="1"/>
  <c r="T799" i="1"/>
  <c r="S799" i="1"/>
  <c r="R799" i="1"/>
  <c r="Q799" i="1"/>
  <c r="P799" i="1"/>
  <c r="O799" i="1"/>
  <c r="N799" i="1"/>
  <c r="M799" i="1"/>
  <c r="X798" i="1"/>
  <c r="W798" i="1"/>
  <c r="U798" i="1"/>
  <c r="T798" i="1"/>
  <c r="S798" i="1"/>
  <c r="R798" i="1"/>
  <c r="Q798" i="1"/>
  <c r="P798" i="1"/>
  <c r="O798" i="1"/>
  <c r="N798" i="1"/>
  <c r="M798" i="1"/>
  <c r="X797" i="1"/>
  <c r="W797" i="1"/>
  <c r="U797" i="1"/>
  <c r="T797" i="1"/>
  <c r="S797" i="1"/>
  <c r="R797" i="1"/>
  <c r="Q797" i="1"/>
  <c r="P797" i="1"/>
  <c r="O797" i="1"/>
  <c r="N797" i="1"/>
  <c r="M797" i="1"/>
  <c r="X796" i="1"/>
  <c r="W796" i="1"/>
  <c r="U796" i="1"/>
  <c r="T796" i="1"/>
  <c r="S796" i="1"/>
  <c r="R796" i="1"/>
  <c r="Q796" i="1"/>
  <c r="P796" i="1"/>
  <c r="O796" i="1"/>
  <c r="N796" i="1"/>
  <c r="M796" i="1"/>
  <c r="X795" i="1"/>
  <c r="W795" i="1"/>
  <c r="U795" i="1"/>
  <c r="T795" i="1"/>
  <c r="S795" i="1"/>
  <c r="R795" i="1"/>
  <c r="Q795" i="1"/>
  <c r="P795" i="1"/>
  <c r="O795" i="1"/>
  <c r="N795" i="1"/>
  <c r="M795" i="1"/>
  <c r="X794" i="1"/>
  <c r="W794" i="1"/>
  <c r="U794" i="1"/>
  <c r="T794" i="1"/>
  <c r="S794" i="1"/>
  <c r="R794" i="1"/>
  <c r="Q794" i="1"/>
  <c r="P794" i="1"/>
  <c r="O794" i="1"/>
  <c r="N794" i="1"/>
  <c r="M794" i="1"/>
  <c r="X793" i="1"/>
  <c r="W793" i="1"/>
  <c r="U793" i="1"/>
  <c r="T793" i="1"/>
  <c r="S793" i="1"/>
  <c r="R793" i="1"/>
  <c r="Q793" i="1"/>
  <c r="P793" i="1"/>
  <c r="O793" i="1"/>
  <c r="N793" i="1"/>
  <c r="M793" i="1"/>
  <c r="X792" i="1"/>
  <c r="W792" i="1"/>
  <c r="U792" i="1"/>
  <c r="T792" i="1"/>
  <c r="S792" i="1"/>
  <c r="R792" i="1"/>
  <c r="Q792" i="1"/>
  <c r="P792" i="1"/>
  <c r="O792" i="1"/>
  <c r="N792" i="1"/>
  <c r="M792" i="1"/>
  <c r="X791" i="1"/>
  <c r="W791" i="1"/>
  <c r="U791" i="1"/>
  <c r="T791" i="1"/>
  <c r="S791" i="1"/>
  <c r="R791" i="1"/>
  <c r="Q791" i="1"/>
  <c r="P791" i="1"/>
  <c r="O791" i="1"/>
  <c r="N791" i="1"/>
  <c r="M791" i="1"/>
  <c r="X790" i="1"/>
  <c r="W790" i="1"/>
  <c r="U790" i="1"/>
  <c r="T790" i="1"/>
  <c r="S790" i="1"/>
  <c r="R790" i="1"/>
  <c r="Q790" i="1"/>
  <c r="P790" i="1"/>
  <c r="O790" i="1"/>
  <c r="N790" i="1"/>
  <c r="M790" i="1"/>
  <c r="X789" i="1"/>
  <c r="W789" i="1"/>
  <c r="U789" i="1"/>
  <c r="T789" i="1"/>
  <c r="S789" i="1"/>
  <c r="R789" i="1"/>
  <c r="Q789" i="1"/>
  <c r="P789" i="1"/>
  <c r="O789" i="1"/>
  <c r="N789" i="1"/>
  <c r="M789" i="1"/>
  <c r="X788" i="1"/>
  <c r="W788" i="1"/>
  <c r="U788" i="1"/>
  <c r="T788" i="1"/>
  <c r="S788" i="1"/>
  <c r="R788" i="1"/>
  <c r="Q788" i="1"/>
  <c r="P788" i="1"/>
  <c r="O788" i="1"/>
  <c r="N788" i="1"/>
  <c r="M788" i="1"/>
  <c r="X787" i="1"/>
  <c r="W787" i="1"/>
  <c r="U787" i="1"/>
  <c r="T787" i="1"/>
  <c r="S787" i="1"/>
  <c r="R787" i="1"/>
  <c r="Q787" i="1"/>
  <c r="P787" i="1"/>
  <c r="O787" i="1"/>
  <c r="N787" i="1"/>
  <c r="M787" i="1"/>
  <c r="X786" i="1"/>
  <c r="W786" i="1"/>
  <c r="U786" i="1"/>
  <c r="T786" i="1"/>
  <c r="S786" i="1"/>
  <c r="R786" i="1"/>
  <c r="Q786" i="1"/>
  <c r="P786" i="1"/>
  <c r="O786" i="1"/>
  <c r="N786" i="1"/>
  <c r="M786" i="1"/>
  <c r="X785" i="1"/>
  <c r="W785" i="1"/>
  <c r="U785" i="1"/>
  <c r="T785" i="1"/>
  <c r="S785" i="1"/>
  <c r="R785" i="1"/>
  <c r="Q785" i="1"/>
  <c r="P785" i="1"/>
  <c r="O785" i="1"/>
  <c r="N785" i="1"/>
  <c r="M785" i="1"/>
  <c r="X784" i="1"/>
  <c r="W784" i="1"/>
  <c r="U784" i="1"/>
  <c r="T784" i="1"/>
  <c r="S784" i="1"/>
  <c r="R784" i="1"/>
  <c r="Q784" i="1"/>
  <c r="P784" i="1"/>
  <c r="O784" i="1"/>
  <c r="N784" i="1"/>
  <c r="M784" i="1"/>
  <c r="X783" i="1"/>
  <c r="W783" i="1"/>
  <c r="U783" i="1"/>
  <c r="T783" i="1"/>
  <c r="S783" i="1"/>
  <c r="R783" i="1"/>
  <c r="Q783" i="1"/>
  <c r="P783" i="1"/>
  <c r="O783" i="1"/>
  <c r="N783" i="1"/>
  <c r="M783" i="1"/>
  <c r="X782" i="1"/>
  <c r="W782" i="1"/>
  <c r="U782" i="1"/>
  <c r="T782" i="1"/>
  <c r="S782" i="1"/>
  <c r="R782" i="1"/>
  <c r="Q782" i="1"/>
  <c r="P782" i="1"/>
  <c r="O782" i="1"/>
  <c r="N782" i="1"/>
  <c r="M782" i="1"/>
  <c r="X781" i="1"/>
  <c r="W781" i="1"/>
  <c r="U781" i="1"/>
  <c r="T781" i="1"/>
  <c r="S781" i="1"/>
  <c r="R781" i="1"/>
  <c r="Q781" i="1"/>
  <c r="P781" i="1"/>
  <c r="O781" i="1"/>
  <c r="N781" i="1"/>
  <c r="M781" i="1"/>
  <c r="X780" i="1"/>
  <c r="W780" i="1"/>
  <c r="U780" i="1"/>
  <c r="T780" i="1"/>
  <c r="S780" i="1"/>
  <c r="R780" i="1"/>
  <c r="Q780" i="1"/>
  <c r="P780" i="1"/>
  <c r="O780" i="1"/>
  <c r="N780" i="1"/>
  <c r="M780" i="1"/>
  <c r="X779" i="1"/>
  <c r="W779" i="1"/>
  <c r="U779" i="1"/>
  <c r="T779" i="1"/>
  <c r="S779" i="1"/>
  <c r="R779" i="1"/>
  <c r="Q779" i="1"/>
  <c r="P779" i="1"/>
  <c r="O779" i="1"/>
  <c r="N779" i="1"/>
  <c r="M779" i="1"/>
  <c r="X778" i="1"/>
  <c r="W778" i="1"/>
  <c r="U778" i="1"/>
  <c r="T778" i="1"/>
  <c r="S778" i="1"/>
  <c r="R778" i="1"/>
  <c r="Q778" i="1"/>
  <c r="P778" i="1"/>
  <c r="O778" i="1"/>
  <c r="N778" i="1"/>
  <c r="M778" i="1"/>
  <c r="X777" i="1"/>
  <c r="W777" i="1"/>
  <c r="U777" i="1"/>
  <c r="T777" i="1"/>
  <c r="S777" i="1"/>
  <c r="R777" i="1"/>
  <c r="Q777" i="1"/>
  <c r="P777" i="1"/>
  <c r="O777" i="1"/>
  <c r="N777" i="1"/>
  <c r="M777" i="1"/>
  <c r="X776" i="1"/>
  <c r="W776" i="1"/>
  <c r="U776" i="1"/>
  <c r="T776" i="1"/>
  <c r="S776" i="1"/>
  <c r="R776" i="1"/>
  <c r="Q776" i="1"/>
  <c r="P776" i="1"/>
  <c r="O776" i="1"/>
  <c r="N776" i="1"/>
  <c r="M776" i="1"/>
  <c r="X775" i="1"/>
  <c r="W775" i="1"/>
  <c r="U775" i="1"/>
  <c r="T775" i="1"/>
  <c r="S775" i="1"/>
  <c r="R775" i="1"/>
  <c r="Q775" i="1"/>
  <c r="P775" i="1"/>
  <c r="O775" i="1"/>
  <c r="N775" i="1"/>
  <c r="M775" i="1"/>
  <c r="X774" i="1"/>
  <c r="W774" i="1"/>
  <c r="U774" i="1"/>
  <c r="T774" i="1"/>
  <c r="S774" i="1"/>
  <c r="R774" i="1"/>
  <c r="Q774" i="1"/>
  <c r="P774" i="1"/>
  <c r="O774" i="1"/>
  <c r="N774" i="1"/>
  <c r="M774" i="1"/>
  <c r="X773" i="1"/>
  <c r="W773" i="1"/>
  <c r="U773" i="1"/>
  <c r="T773" i="1"/>
  <c r="S773" i="1"/>
  <c r="R773" i="1"/>
  <c r="Q773" i="1"/>
  <c r="P773" i="1"/>
  <c r="O773" i="1"/>
  <c r="N773" i="1"/>
  <c r="M773" i="1"/>
  <c r="X772" i="1"/>
  <c r="W772" i="1"/>
  <c r="U772" i="1"/>
  <c r="T772" i="1"/>
  <c r="S772" i="1"/>
  <c r="R772" i="1"/>
  <c r="Q772" i="1"/>
  <c r="P772" i="1"/>
  <c r="O772" i="1"/>
  <c r="N772" i="1"/>
  <c r="M772" i="1"/>
  <c r="X771" i="1"/>
  <c r="W771" i="1"/>
  <c r="U771" i="1"/>
  <c r="T771" i="1"/>
  <c r="S771" i="1"/>
  <c r="R771" i="1"/>
  <c r="Q771" i="1"/>
  <c r="P771" i="1"/>
  <c r="O771" i="1"/>
  <c r="N771" i="1"/>
  <c r="M771" i="1"/>
  <c r="X770" i="1"/>
  <c r="W770" i="1"/>
  <c r="U770" i="1"/>
  <c r="T770" i="1"/>
  <c r="S770" i="1"/>
  <c r="R770" i="1"/>
  <c r="Q770" i="1"/>
  <c r="P770" i="1"/>
  <c r="O770" i="1"/>
  <c r="N770" i="1"/>
  <c r="M770" i="1"/>
  <c r="X769" i="1"/>
  <c r="W769" i="1"/>
  <c r="U769" i="1"/>
  <c r="T769" i="1"/>
  <c r="S769" i="1"/>
  <c r="R769" i="1"/>
  <c r="Q769" i="1"/>
  <c r="P769" i="1"/>
  <c r="O769" i="1"/>
  <c r="N769" i="1"/>
  <c r="M769" i="1"/>
  <c r="X768" i="1"/>
  <c r="W768" i="1"/>
  <c r="U768" i="1"/>
  <c r="T768" i="1"/>
  <c r="S768" i="1"/>
  <c r="R768" i="1"/>
  <c r="Q768" i="1"/>
  <c r="P768" i="1"/>
  <c r="O768" i="1"/>
  <c r="N768" i="1"/>
  <c r="M768" i="1"/>
  <c r="X767" i="1"/>
  <c r="W767" i="1"/>
  <c r="U767" i="1"/>
  <c r="T767" i="1"/>
  <c r="S767" i="1"/>
  <c r="R767" i="1"/>
  <c r="Q767" i="1"/>
  <c r="P767" i="1"/>
  <c r="O767" i="1"/>
  <c r="N767" i="1"/>
  <c r="M767" i="1"/>
  <c r="X766" i="1"/>
  <c r="W766" i="1"/>
  <c r="U766" i="1"/>
  <c r="T766" i="1"/>
  <c r="S766" i="1"/>
  <c r="R766" i="1"/>
  <c r="Q766" i="1"/>
  <c r="P766" i="1"/>
  <c r="O766" i="1"/>
  <c r="N766" i="1"/>
  <c r="M766" i="1"/>
  <c r="X765" i="1"/>
  <c r="W765" i="1"/>
  <c r="U765" i="1"/>
  <c r="T765" i="1"/>
  <c r="S765" i="1"/>
  <c r="R765" i="1"/>
  <c r="Q765" i="1"/>
  <c r="P765" i="1"/>
  <c r="O765" i="1"/>
  <c r="N765" i="1"/>
  <c r="M765" i="1"/>
  <c r="X764" i="1"/>
  <c r="W764" i="1"/>
  <c r="U764" i="1"/>
  <c r="T764" i="1"/>
  <c r="S764" i="1"/>
  <c r="R764" i="1"/>
  <c r="Q764" i="1"/>
  <c r="P764" i="1"/>
  <c r="O764" i="1"/>
  <c r="N764" i="1"/>
  <c r="M764" i="1"/>
  <c r="X763" i="1"/>
  <c r="W763" i="1"/>
  <c r="U763" i="1"/>
  <c r="T763" i="1"/>
  <c r="S763" i="1"/>
  <c r="R763" i="1"/>
  <c r="Q763" i="1"/>
  <c r="P763" i="1"/>
  <c r="O763" i="1"/>
  <c r="N763" i="1"/>
  <c r="M763" i="1"/>
  <c r="X762" i="1"/>
  <c r="W762" i="1"/>
  <c r="U762" i="1"/>
  <c r="T762" i="1"/>
  <c r="S762" i="1"/>
  <c r="R762" i="1"/>
  <c r="Q762" i="1"/>
  <c r="P762" i="1"/>
  <c r="O762" i="1"/>
  <c r="N762" i="1"/>
  <c r="M762" i="1"/>
  <c r="X761" i="1"/>
  <c r="W761" i="1"/>
  <c r="U761" i="1"/>
  <c r="T761" i="1"/>
  <c r="S761" i="1"/>
  <c r="R761" i="1"/>
  <c r="Q761" i="1"/>
  <c r="P761" i="1"/>
  <c r="O761" i="1"/>
  <c r="N761" i="1"/>
  <c r="M761" i="1"/>
  <c r="X760" i="1"/>
  <c r="W760" i="1"/>
  <c r="U760" i="1"/>
  <c r="T760" i="1"/>
  <c r="S760" i="1"/>
  <c r="R760" i="1"/>
  <c r="Q760" i="1"/>
  <c r="P760" i="1"/>
  <c r="O760" i="1"/>
  <c r="N760" i="1"/>
  <c r="M760" i="1"/>
  <c r="X759" i="1"/>
  <c r="W759" i="1"/>
  <c r="U759" i="1"/>
  <c r="T759" i="1"/>
  <c r="S759" i="1"/>
  <c r="R759" i="1"/>
  <c r="Q759" i="1"/>
  <c r="P759" i="1"/>
  <c r="O759" i="1"/>
  <c r="N759" i="1"/>
  <c r="M759" i="1"/>
  <c r="X758" i="1"/>
  <c r="W758" i="1"/>
  <c r="U758" i="1"/>
  <c r="T758" i="1"/>
  <c r="S758" i="1"/>
  <c r="R758" i="1"/>
  <c r="Q758" i="1"/>
  <c r="P758" i="1"/>
  <c r="O758" i="1"/>
  <c r="N758" i="1"/>
  <c r="M758" i="1"/>
  <c r="X757" i="1"/>
  <c r="W757" i="1"/>
  <c r="U757" i="1"/>
  <c r="T757" i="1"/>
  <c r="S757" i="1"/>
  <c r="R757" i="1"/>
  <c r="Q757" i="1"/>
  <c r="P757" i="1"/>
  <c r="O757" i="1"/>
  <c r="N757" i="1"/>
  <c r="M757" i="1"/>
  <c r="X756" i="1"/>
  <c r="W756" i="1"/>
  <c r="U756" i="1"/>
  <c r="T756" i="1"/>
  <c r="S756" i="1"/>
  <c r="R756" i="1"/>
  <c r="Q756" i="1"/>
  <c r="P756" i="1"/>
  <c r="O756" i="1"/>
  <c r="N756" i="1"/>
  <c r="M756" i="1"/>
  <c r="X755" i="1"/>
  <c r="W755" i="1"/>
  <c r="U755" i="1"/>
  <c r="T755" i="1"/>
  <c r="S755" i="1"/>
  <c r="R755" i="1"/>
  <c r="Q755" i="1"/>
  <c r="P755" i="1"/>
  <c r="O755" i="1"/>
  <c r="N755" i="1"/>
  <c r="M755" i="1"/>
  <c r="X754" i="1"/>
  <c r="W754" i="1"/>
  <c r="U754" i="1"/>
  <c r="T754" i="1"/>
  <c r="S754" i="1"/>
  <c r="R754" i="1"/>
  <c r="Q754" i="1"/>
  <c r="P754" i="1"/>
  <c r="O754" i="1"/>
  <c r="N754" i="1"/>
  <c r="M754" i="1"/>
  <c r="X753" i="1"/>
  <c r="W753" i="1"/>
  <c r="U753" i="1"/>
  <c r="T753" i="1"/>
  <c r="S753" i="1"/>
  <c r="R753" i="1"/>
  <c r="Q753" i="1"/>
  <c r="P753" i="1"/>
  <c r="O753" i="1"/>
  <c r="N753" i="1"/>
  <c r="M753" i="1"/>
  <c r="X752" i="1"/>
  <c r="W752" i="1"/>
  <c r="U752" i="1"/>
  <c r="T752" i="1"/>
  <c r="S752" i="1"/>
  <c r="R752" i="1"/>
  <c r="Q752" i="1"/>
  <c r="P752" i="1"/>
  <c r="O752" i="1"/>
  <c r="N752" i="1"/>
  <c r="M752" i="1"/>
  <c r="X751" i="1"/>
  <c r="W751" i="1"/>
  <c r="U751" i="1"/>
  <c r="T751" i="1"/>
  <c r="S751" i="1"/>
  <c r="R751" i="1"/>
  <c r="Q751" i="1"/>
  <c r="P751" i="1"/>
  <c r="O751" i="1"/>
  <c r="N751" i="1"/>
  <c r="M751" i="1"/>
  <c r="X750" i="1"/>
  <c r="W750" i="1"/>
  <c r="U750" i="1"/>
  <c r="T750" i="1"/>
  <c r="S750" i="1"/>
  <c r="R750" i="1"/>
  <c r="Q750" i="1"/>
  <c r="P750" i="1"/>
  <c r="O750" i="1"/>
  <c r="N750" i="1"/>
  <c r="M750" i="1"/>
  <c r="X749" i="1"/>
  <c r="W749" i="1"/>
  <c r="U749" i="1"/>
  <c r="T749" i="1"/>
  <c r="S749" i="1"/>
  <c r="R749" i="1"/>
  <c r="Q749" i="1"/>
  <c r="P749" i="1"/>
  <c r="O749" i="1"/>
  <c r="N749" i="1"/>
  <c r="M749" i="1"/>
  <c r="X748" i="1"/>
  <c r="W748" i="1"/>
  <c r="U748" i="1"/>
  <c r="T748" i="1"/>
  <c r="S748" i="1"/>
  <c r="R748" i="1"/>
  <c r="Q748" i="1"/>
  <c r="P748" i="1"/>
  <c r="O748" i="1"/>
  <c r="N748" i="1"/>
  <c r="M748" i="1"/>
  <c r="X747" i="1"/>
  <c r="W747" i="1"/>
  <c r="U747" i="1"/>
  <c r="T747" i="1"/>
  <c r="S747" i="1"/>
  <c r="R747" i="1"/>
  <c r="Q747" i="1"/>
  <c r="P747" i="1"/>
  <c r="O747" i="1"/>
  <c r="N747" i="1"/>
  <c r="M747" i="1"/>
  <c r="X746" i="1"/>
  <c r="W746" i="1"/>
  <c r="U746" i="1"/>
  <c r="T746" i="1"/>
  <c r="S746" i="1"/>
  <c r="R746" i="1"/>
  <c r="Q746" i="1"/>
  <c r="P746" i="1"/>
  <c r="O746" i="1"/>
  <c r="N746" i="1"/>
  <c r="M746" i="1"/>
  <c r="X745" i="1"/>
  <c r="W745" i="1"/>
  <c r="U745" i="1"/>
  <c r="T745" i="1"/>
  <c r="S745" i="1"/>
  <c r="R745" i="1"/>
  <c r="Q745" i="1"/>
  <c r="P745" i="1"/>
  <c r="O745" i="1"/>
  <c r="N745" i="1"/>
  <c r="M745" i="1"/>
  <c r="X744" i="1"/>
  <c r="W744" i="1"/>
  <c r="U744" i="1"/>
  <c r="T744" i="1"/>
  <c r="S744" i="1"/>
  <c r="R744" i="1"/>
  <c r="Q744" i="1"/>
  <c r="P744" i="1"/>
  <c r="O744" i="1"/>
  <c r="N744" i="1"/>
  <c r="M744" i="1"/>
  <c r="X743" i="1"/>
  <c r="W743" i="1"/>
  <c r="U743" i="1"/>
  <c r="T743" i="1"/>
  <c r="S743" i="1"/>
  <c r="R743" i="1"/>
  <c r="Q743" i="1"/>
  <c r="P743" i="1"/>
  <c r="O743" i="1"/>
  <c r="N743" i="1"/>
  <c r="M743" i="1"/>
  <c r="X742" i="1"/>
  <c r="W742" i="1"/>
  <c r="U742" i="1"/>
  <c r="T742" i="1"/>
  <c r="S742" i="1"/>
  <c r="R742" i="1"/>
  <c r="Q742" i="1"/>
  <c r="P742" i="1"/>
  <c r="O742" i="1"/>
  <c r="N742" i="1"/>
  <c r="M742" i="1"/>
  <c r="X741" i="1"/>
  <c r="W741" i="1"/>
  <c r="U741" i="1"/>
  <c r="T741" i="1"/>
  <c r="S741" i="1"/>
  <c r="R741" i="1"/>
  <c r="Q741" i="1"/>
  <c r="P741" i="1"/>
  <c r="O741" i="1"/>
  <c r="N741" i="1"/>
  <c r="M741" i="1"/>
  <c r="X740" i="1"/>
  <c r="W740" i="1"/>
  <c r="U740" i="1"/>
  <c r="T740" i="1"/>
  <c r="S740" i="1"/>
  <c r="R740" i="1"/>
  <c r="Q740" i="1"/>
  <c r="P740" i="1"/>
  <c r="O740" i="1"/>
  <c r="N740" i="1"/>
  <c r="M740" i="1"/>
  <c r="X739" i="1"/>
  <c r="W739" i="1"/>
  <c r="U739" i="1"/>
  <c r="T739" i="1"/>
  <c r="S739" i="1"/>
  <c r="R739" i="1"/>
  <c r="Q739" i="1"/>
  <c r="P739" i="1"/>
  <c r="O739" i="1"/>
  <c r="N739" i="1"/>
  <c r="M739" i="1"/>
  <c r="X738" i="1"/>
  <c r="W738" i="1"/>
  <c r="U738" i="1"/>
  <c r="T738" i="1"/>
  <c r="S738" i="1"/>
  <c r="R738" i="1"/>
  <c r="Q738" i="1"/>
  <c r="P738" i="1"/>
  <c r="O738" i="1"/>
  <c r="N738" i="1"/>
  <c r="M738" i="1"/>
  <c r="X737" i="1"/>
  <c r="W737" i="1"/>
  <c r="U737" i="1"/>
  <c r="T737" i="1"/>
  <c r="S737" i="1"/>
  <c r="R737" i="1"/>
  <c r="Q737" i="1"/>
  <c r="P737" i="1"/>
  <c r="O737" i="1"/>
  <c r="N737" i="1"/>
  <c r="M737" i="1"/>
  <c r="X736" i="1"/>
  <c r="W736" i="1"/>
  <c r="U736" i="1"/>
  <c r="T736" i="1"/>
  <c r="S736" i="1"/>
  <c r="R736" i="1"/>
  <c r="Q736" i="1"/>
  <c r="P736" i="1"/>
  <c r="O736" i="1"/>
  <c r="N736" i="1"/>
  <c r="M736" i="1"/>
  <c r="X735" i="1"/>
  <c r="W735" i="1"/>
  <c r="U735" i="1"/>
  <c r="T735" i="1"/>
  <c r="S735" i="1"/>
  <c r="R735" i="1"/>
  <c r="Q735" i="1"/>
  <c r="P735" i="1"/>
  <c r="O735" i="1"/>
  <c r="N735" i="1"/>
  <c r="M735" i="1"/>
  <c r="X734" i="1"/>
  <c r="W734" i="1"/>
  <c r="U734" i="1"/>
  <c r="T734" i="1"/>
  <c r="S734" i="1"/>
  <c r="R734" i="1"/>
  <c r="Q734" i="1"/>
  <c r="P734" i="1"/>
  <c r="O734" i="1"/>
  <c r="N734" i="1"/>
  <c r="M734" i="1"/>
  <c r="X733" i="1"/>
  <c r="W733" i="1"/>
  <c r="U733" i="1"/>
  <c r="T733" i="1"/>
  <c r="S733" i="1"/>
  <c r="R733" i="1"/>
  <c r="Q733" i="1"/>
  <c r="P733" i="1"/>
  <c r="O733" i="1"/>
  <c r="N733" i="1"/>
  <c r="M733" i="1"/>
  <c r="X732" i="1"/>
  <c r="W732" i="1"/>
  <c r="U732" i="1"/>
  <c r="T732" i="1"/>
  <c r="S732" i="1"/>
  <c r="R732" i="1"/>
  <c r="Q732" i="1"/>
  <c r="P732" i="1"/>
  <c r="O732" i="1"/>
  <c r="N732" i="1"/>
  <c r="M732" i="1"/>
  <c r="X731" i="1"/>
  <c r="W731" i="1"/>
  <c r="U731" i="1"/>
  <c r="T731" i="1"/>
  <c r="S731" i="1"/>
  <c r="R731" i="1"/>
  <c r="Q731" i="1"/>
  <c r="P731" i="1"/>
  <c r="O731" i="1"/>
  <c r="N731" i="1"/>
  <c r="M731" i="1"/>
  <c r="X730" i="1"/>
  <c r="W730" i="1"/>
  <c r="U730" i="1"/>
  <c r="T730" i="1"/>
  <c r="S730" i="1"/>
  <c r="R730" i="1"/>
  <c r="Q730" i="1"/>
  <c r="P730" i="1"/>
  <c r="O730" i="1"/>
  <c r="N730" i="1"/>
  <c r="M730" i="1"/>
  <c r="X729" i="1"/>
  <c r="W729" i="1"/>
  <c r="U729" i="1"/>
  <c r="T729" i="1"/>
  <c r="S729" i="1"/>
  <c r="R729" i="1"/>
  <c r="Q729" i="1"/>
  <c r="P729" i="1"/>
  <c r="O729" i="1"/>
  <c r="N729" i="1"/>
  <c r="M729" i="1"/>
  <c r="X728" i="1"/>
  <c r="W728" i="1"/>
  <c r="U728" i="1"/>
  <c r="T728" i="1"/>
  <c r="S728" i="1"/>
  <c r="R728" i="1"/>
  <c r="Q728" i="1"/>
  <c r="P728" i="1"/>
  <c r="O728" i="1"/>
  <c r="N728" i="1"/>
  <c r="M728" i="1"/>
  <c r="X727" i="1"/>
  <c r="W727" i="1"/>
  <c r="U727" i="1"/>
  <c r="T727" i="1"/>
  <c r="S727" i="1"/>
  <c r="R727" i="1"/>
  <c r="Q727" i="1"/>
  <c r="P727" i="1"/>
  <c r="O727" i="1"/>
  <c r="N727" i="1"/>
  <c r="M727" i="1"/>
  <c r="X726" i="1"/>
  <c r="W726" i="1"/>
  <c r="U726" i="1"/>
  <c r="T726" i="1"/>
  <c r="S726" i="1"/>
  <c r="R726" i="1"/>
  <c r="Q726" i="1"/>
  <c r="P726" i="1"/>
  <c r="O726" i="1"/>
  <c r="N726" i="1"/>
  <c r="M726" i="1"/>
  <c r="X725" i="1"/>
  <c r="W725" i="1"/>
  <c r="U725" i="1"/>
  <c r="T725" i="1"/>
  <c r="S725" i="1"/>
  <c r="R725" i="1"/>
  <c r="Q725" i="1"/>
  <c r="P725" i="1"/>
  <c r="O725" i="1"/>
  <c r="N725" i="1"/>
  <c r="M725" i="1"/>
  <c r="X724" i="1"/>
  <c r="W724" i="1"/>
  <c r="U724" i="1"/>
  <c r="T724" i="1"/>
  <c r="S724" i="1"/>
  <c r="R724" i="1"/>
  <c r="Q724" i="1"/>
  <c r="P724" i="1"/>
  <c r="O724" i="1"/>
  <c r="N724" i="1"/>
  <c r="M724" i="1"/>
  <c r="X723" i="1"/>
  <c r="W723" i="1"/>
  <c r="U723" i="1"/>
  <c r="T723" i="1"/>
  <c r="S723" i="1"/>
  <c r="R723" i="1"/>
  <c r="Q723" i="1"/>
  <c r="P723" i="1"/>
  <c r="O723" i="1"/>
  <c r="N723" i="1"/>
  <c r="M723" i="1"/>
  <c r="X722" i="1"/>
  <c r="W722" i="1"/>
  <c r="U722" i="1"/>
  <c r="T722" i="1"/>
  <c r="S722" i="1"/>
  <c r="R722" i="1"/>
  <c r="Q722" i="1"/>
  <c r="P722" i="1"/>
  <c r="O722" i="1"/>
  <c r="N722" i="1"/>
  <c r="M722" i="1"/>
  <c r="X721" i="1"/>
  <c r="W721" i="1"/>
  <c r="U721" i="1"/>
  <c r="T721" i="1"/>
  <c r="S721" i="1"/>
  <c r="R721" i="1"/>
  <c r="Q721" i="1"/>
  <c r="P721" i="1"/>
  <c r="O721" i="1"/>
  <c r="N721" i="1"/>
  <c r="M721" i="1"/>
  <c r="X720" i="1"/>
  <c r="W720" i="1"/>
  <c r="U720" i="1"/>
  <c r="T720" i="1"/>
  <c r="S720" i="1"/>
  <c r="R720" i="1"/>
  <c r="Q720" i="1"/>
  <c r="P720" i="1"/>
  <c r="O720" i="1"/>
  <c r="N720" i="1"/>
  <c r="M720" i="1"/>
  <c r="X719" i="1"/>
  <c r="W719" i="1"/>
  <c r="U719" i="1"/>
  <c r="T719" i="1"/>
  <c r="S719" i="1"/>
  <c r="R719" i="1"/>
  <c r="Q719" i="1"/>
  <c r="P719" i="1"/>
  <c r="O719" i="1"/>
  <c r="N719" i="1"/>
  <c r="M719" i="1"/>
  <c r="X718" i="1"/>
  <c r="W718" i="1"/>
  <c r="U718" i="1"/>
  <c r="T718" i="1"/>
  <c r="S718" i="1"/>
  <c r="R718" i="1"/>
  <c r="Q718" i="1"/>
  <c r="P718" i="1"/>
  <c r="O718" i="1"/>
  <c r="N718" i="1"/>
  <c r="M718" i="1"/>
  <c r="X717" i="1"/>
  <c r="W717" i="1"/>
  <c r="U717" i="1"/>
  <c r="T717" i="1"/>
  <c r="S717" i="1"/>
  <c r="R717" i="1"/>
  <c r="Q717" i="1"/>
  <c r="P717" i="1"/>
  <c r="O717" i="1"/>
  <c r="N717" i="1"/>
  <c r="M717" i="1"/>
  <c r="X716" i="1"/>
  <c r="W716" i="1"/>
  <c r="U716" i="1"/>
  <c r="T716" i="1"/>
  <c r="S716" i="1"/>
  <c r="R716" i="1"/>
  <c r="Q716" i="1"/>
  <c r="P716" i="1"/>
  <c r="O716" i="1"/>
  <c r="N716" i="1"/>
  <c r="M716" i="1"/>
  <c r="X715" i="1"/>
  <c r="W715" i="1"/>
  <c r="U715" i="1"/>
  <c r="T715" i="1"/>
  <c r="S715" i="1"/>
  <c r="R715" i="1"/>
  <c r="Q715" i="1"/>
  <c r="P715" i="1"/>
  <c r="O715" i="1"/>
  <c r="N715" i="1"/>
  <c r="M715" i="1"/>
  <c r="X714" i="1"/>
  <c r="W714" i="1"/>
  <c r="U714" i="1"/>
  <c r="T714" i="1"/>
  <c r="S714" i="1"/>
  <c r="R714" i="1"/>
  <c r="Q714" i="1"/>
  <c r="P714" i="1"/>
  <c r="O714" i="1"/>
  <c r="N714" i="1"/>
  <c r="M714" i="1"/>
  <c r="X713" i="1"/>
  <c r="W713" i="1"/>
  <c r="U713" i="1"/>
  <c r="T713" i="1"/>
  <c r="S713" i="1"/>
  <c r="R713" i="1"/>
  <c r="Q713" i="1"/>
  <c r="P713" i="1"/>
  <c r="O713" i="1"/>
  <c r="N713" i="1"/>
  <c r="M713" i="1"/>
  <c r="X712" i="1"/>
  <c r="W712" i="1"/>
  <c r="U712" i="1"/>
  <c r="T712" i="1"/>
  <c r="S712" i="1"/>
  <c r="R712" i="1"/>
  <c r="Q712" i="1"/>
  <c r="P712" i="1"/>
  <c r="O712" i="1"/>
  <c r="N712" i="1"/>
  <c r="M712" i="1"/>
  <c r="X711" i="1"/>
  <c r="W711" i="1"/>
  <c r="U711" i="1"/>
  <c r="T711" i="1"/>
  <c r="S711" i="1"/>
  <c r="R711" i="1"/>
  <c r="Q711" i="1"/>
  <c r="P711" i="1"/>
  <c r="O711" i="1"/>
  <c r="N711" i="1"/>
  <c r="M711" i="1"/>
  <c r="X710" i="1"/>
  <c r="W710" i="1"/>
  <c r="U710" i="1"/>
  <c r="T710" i="1"/>
  <c r="S710" i="1"/>
  <c r="R710" i="1"/>
  <c r="Q710" i="1"/>
  <c r="P710" i="1"/>
  <c r="O710" i="1"/>
  <c r="N710" i="1"/>
  <c r="M710" i="1"/>
  <c r="X709" i="1"/>
  <c r="W709" i="1"/>
  <c r="U709" i="1"/>
  <c r="T709" i="1"/>
  <c r="S709" i="1"/>
  <c r="R709" i="1"/>
  <c r="Q709" i="1"/>
  <c r="P709" i="1"/>
  <c r="O709" i="1"/>
  <c r="N709" i="1"/>
  <c r="M709" i="1"/>
  <c r="X708" i="1"/>
  <c r="W708" i="1"/>
  <c r="U708" i="1"/>
  <c r="T708" i="1"/>
  <c r="S708" i="1"/>
  <c r="R708" i="1"/>
  <c r="Q708" i="1"/>
  <c r="P708" i="1"/>
  <c r="O708" i="1"/>
  <c r="N708" i="1"/>
  <c r="M708" i="1"/>
  <c r="X707" i="1"/>
  <c r="W707" i="1"/>
  <c r="U707" i="1"/>
  <c r="T707" i="1"/>
  <c r="S707" i="1"/>
  <c r="R707" i="1"/>
  <c r="Q707" i="1"/>
  <c r="P707" i="1"/>
  <c r="O707" i="1"/>
  <c r="N707" i="1"/>
  <c r="M707" i="1"/>
  <c r="X706" i="1"/>
  <c r="W706" i="1"/>
  <c r="U706" i="1"/>
  <c r="T706" i="1"/>
  <c r="S706" i="1"/>
  <c r="R706" i="1"/>
  <c r="Q706" i="1"/>
  <c r="P706" i="1"/>
  <c r="O706" i="1"/>
  <c r="N706" i="1"/>
  <c r="M706" i="1"/>
  <c r="X705" i="1"/>
  <c r="W705" i="1"/>
  <c r="U705" i="1"/>
  <c r="T705" i="1"/>
  <c r="S705" i="1"/>
  <c r="R705" i="1"/>
  <c r="Q705" i="1"/>
  <c r="P705" i="1"/>
  <c r="O705" i="1"/>
  <c r="N705" i="1"/>
  <c r="M705" i="1"/>
  <c r="X704" i="1"/>
  <c r="W704" i="1"/>
  <c r="U704" i="1"/>
  <c r="T704" i="1"/>
  <c r="S704" i="1"/>
  <c r="R704" i="1"/>
  <c r="Q704" i="1"/>
  <c r="P704" i="1"/>
  <c r="O704" i="1"/>
  <c r="N704" i="1"/>
  <c r="M704" i="1"/>
  <c r="X703" i="1"/>
  <c r="W703" i="1"/>
  <c r="U703" i="1"/>
  <c r="T703" i="1"/>
  <c r="S703" i="1"/>
  <c r="R703" i="1"/>
  <c r="Q703" i="1"/>
  <c r="P703" i="1"/>
  <c r="O703" i="1"/>
  <c r="N703" i="1"/>
  <c r="M703" i="1"/>
  <c r="X702" i="1"/>
  <c r="W702" i="1"/>
  <c r="U702" i="1"/>
  <c r="T702" i="1"/>
  <c r="S702" i="1"/>
  <c r="R702" i="1"/>
  <c r="Q702" i="1"/>
  <c r="P702" i="1"/>
  <c r="O702" i="1"/>
  <c r="N702" i="1"/>
  <c r="M702" i="1"/>
  <c r="X701" i="1"/>
  <c r="W701" i="1"/>
  <c r="U701" i="1"/>
  <c r="T701" i="1"/>
  <c r="S701" i="1"/>
  <c r="R701" i="1"/>
  <c r="Q701" i="1"/>
  <c r="P701" i="1"/>
  <c r="O701" i="1"/>
  <c r="N701" i="1"/>
  <c r="M701" i="1"/>
  <c r="X700" i="1"/>
  <c r="W700" i="1"/>
  <c r="U700" i="1"/>
  <c r="T700" i="1"/>
  <c r="S700" i="1"/>
  <c r="R700" i="1"/>
  <c r="Q700" i="1"/>
  <c r="P700" i="1"/>
  <c r="O700" i="1"/>
  <c r="N700" i="1"/>
  <c r="M700" i="1"/>
  <c r="X699" i="1"/>
  <c r="W699" i="1"/>
  <c r="U699" i="1"/>
  <c r="T699" i="1"/>
  <c r="S699" i="1"/>
  <c r="R699" i="1"/>
  <c r="Q699" i="1"/>
  <c r="P699" i="1"/>
  <c r="O699" i="1"/>
  <c r="N699" i="1"/>
  <c r="M699" i="1"/>
  <c r="X698" i="1"/>
  <c r="W698" i="1"/>
  <c r="U698" i="1"/>
  <c r="T698" i="1"/>
  <c r="S698" i="1"/>
  <c r="R698" i="1"/>
  <c r="Q698" i="1"/>
  <c r="P698" i="1"/>
  <c r="O698" i="1"/>
  <c r="N698" i="1"/>
  <c r="M698" i="1"/>
  <c r="X697" i="1"/>
  <c r="W697" i="1"/>
  <c r="U697" i="1"/>
  <c r="T697" i="1"/>
  <c r="S697" i="1"/>
  <c r="R697" i="1"/>
  <c r="Q697" i="1"/>
  <c r="P697" i="1"/>
  <c r="O697" i="1"/>
  <c r="N697" i="1"/>
  <c r="M697" i="1"/>
  <c r="X696" i="1"/>
  <c r="W696" i="1"/>
  <c r="U696" i="1"/>
  <c r="T696" i="1"/>
  <c r="S696" i="1"/>
  <c r="R696" i="1"/>
  <c r="Q696" i="1"/>
  <c r="P696" i="1"/>
  <c r="O696" i="1"/>
  <c r="N696" i="1"/>
  <c r="M696" i="1"/>
  <c r="X695" i="1"/>
  <c r="W695" i="1"/>
  <c r="U695" i="1"/>
  <c r="T695" i="1"/>
  <c r="S695" i="1"/>
  <c r="R695" i="1"/>
  <c r="Q695" i="1"/>
  <c r="P695" i="1"/>
  <c r="O695" i="1"/>
  <c r="N695" i="1"/>
  <c r="M695" i="1"/>
  <c r="X694" i="1"/>
  <c r="W694" i="1"/>
  <c r="U694" i="1"/>
  <c r="T694" i="1"/>
  <c r="S694" i="1"/>
  <c r="R694" i="1"/>
  <c r="Q694" i="1"/>
  <c r="P694" i="1"/>
  <c r="O694" i="1"/>
  <c r="N694" i="1"/>
  <c r="M694" i="1"/>
  <c r="X693" i="1"/>
  <c r="W693" i="1"/>
  <c r="U693" i="1"/>
  <c r="T693" i="1"/>
  <c r="S693" i="1"/>
  <c r="R693" i="1"/>
  <c r="Q693" i="1"/>
  <c r="P693" i="1"/>
  <c r="O693" i="1"/>
  <c r="N693" i="1"/>
  <c r="M693" i="1"/>
  <c r="X692" i="1"/>
  <c r="W692" i="1"/>
  <c r="U692" i="1"/>
  <c r="T692" i="1"/>
  <c r="S692" i="1"/>
  <c r="R692" i="1"/>
  <c r="Q692" i="1"/>
  <c r="P692" i="1"/>
  <c r="O692" i="1"/>
  <c r="N692" i="1"/>
  <c r="M692" i="1"/>
  <c r="X691" i="1"/>
  <c r="W691" i="1"/>
  <c r="U691" i="1"/>
  <c r="T691" i="1"/>
  <c r="S691" i="1"/>
  <c r="R691" i="1"/>
  <c r="Q691" i="1"/>
  <c r="P691" i="1"/>
  <c r="O691" i="1"/>
  <c r="N691" i="1"/>
  <c r="M691" i="1"/>
  <c r="X690" i="1"/>
  <c r="W690" i="1"/>
  <c r="U690" i="1"/>
  <c r="T690" i="1"/>
  <c r="S690" i="1"/>
  <c r="R690" i="1"/>
  <c r="Q690" i="1"/>
  <c r="P690" i="1"/>
  <c r="O690" i="1"/>
  <c r="N690" i="1"/>
  <c r="M690" i="1"/>
  <c r="X689" i="1"/>
  <c r="W689" i="1"/>
  <c r="U689" i="1"/>
  <c r="T689" i="1"/>
  <c r="S689" i="1"/>
  <c r="R689" i="1"/>
  <c r="Q689" i="1"/>
  <c r="P689" i="1"/>
  <c r="O689" i="1"/>
  <c r="N689" i="1"/>
  <c r="M689" i="1"/>
  <c r="X688" i="1"/>
  <c r="W688" i="1"/>
  <c r="U688" i="1"/>
  <c r="T688" i="1"/>
  <c r="S688" i="1"/>
  <c r="R688" i="1"/>
  <c r="Q688" i="1"/>
  <c r="P688" i="1"/>
  <c r="O688" i="1"/>
  <c r="N688" i="1"/>
  <c r="M688" i="1"/>
  <c r="X687" i="1"/>
  <c r="W687" i="1"/>
  <c r="U687" i="1"/>
  <c r="T687" i="1"/>
  <c r="S687" i="1"/>
  <c r="R687" i="1"/>
  <c r="Q687" i="1"/>
  <c r="P687" i="1"/>
  <c r="O687" i="1"/>
  <c r="N687" i="1"/>
  <c r="M687" i="1"/>
  <c r="X686" i="1"/>
  <c r="W686" i="1"/>
  <c r="U686" i="1"/>
  <c r="T686" i="1"/>
  <c r="S686" i="1"/>
  <c r="R686" i="1"/>
  <c r="Q686" i="1"/>
  <c r="P686" i="1"/>
  <c r="O686" i="1"/>
  <c r="N686" i="1"/>
  <c r="M686" i="1"/>
  <c r="X685" i="1"/>
  <c r="W685" i="1"/>
  <c r="U685" i="1"/>
  <c r="T685" i="1"/>
  <c r="S685" i="1"/>
  <c r="R685" i="1"/>
  <c r="Q685" i="1"/>
  <c r="P685" i="1"/>
  <c r="O685" i="1"/>
  <c r="N685" i="1"/>
  <c r="M685" i="1"/>
  <c r="X684" i="1"/>
  <c r="W684" i="1"/>
  <c r="U684" i="1"/>
  <c r="T684" i="1"/>
  <c r="S684" i="1"/>
  <c r="R684" i="1"/>
  <c r="Q684" i="1"/>
  <c r="P684" i="1"/>
  <c r="O684" i="1"/>
  <c r="N684" i="1"/>
  <c r="M684" i="1"/>
  <c r="X683" i="1"/>
  <c r="W683" i="1"/>
  <c r="U683" i="1"/>
  <c r="T683" i="1"/>
  <c r="S683" i="1"/>
  <c r="R683" i="1"/>
  <c r="Q683" i="1"/>
  <c r="P683" i="1"/>
  <c r="O683" i="1"/>
  <c r="N683" i="1"/>
  <c r="M683" i="1"/>
  <c r="X682" i="1"/>
  <c r="W682" i="1"/>
  <c r="U682" i="1"/>
  <c r="T682" i="1"/>
  <c r="S682" i="1"/>
  <c r="R682" i="1"/>
  <c r="Q682" i="1"/>
  <c r="P682" i="1"/>
  <c r="O682" i="1"/>
  <c r="N682" i="1"/>
  <c r="M682" i="1"/>
  <c r="X681" i="1"/>
  <c r="W681" i="1"/>
  <c r="U681" i="1"/>
  <c r="T681" i="1"/>
  <c r="S681" i="1"/>
  <c r="R681" i="1"/>
  <c r="Q681" i="1"/>
  <c r="P681" i="1"/>
  <c r="O681" i="1"/>
  <c r="N681" i="1"/>
  <c r="M681" i="1"/>
  <c r="X680" i="1"/>
  <c r="W680" i="1"/>
  <c r="U680" i="1"/>
  <c r="T680" i="1"/>
  <c r="S680" i="1"/>
  <c r="R680" i="1"/>
  <c r="Q680" i="1"/>
  <c r="P680" i="1"/>
  <c r="O680" i="1"/>
  <c r="N680" i="1"/>
  <c r="M680" i="1"/>
  <c r="X679" i="1"/>
  <c r="W679" i="1"/>
  <c r="U679" i="1"/>
  <c r="T679" i="1"/>
  <c r="S679" i="1"/>
  <c r="R679" i="1"/>
  <c r="Q679" i="1"/>
  <c r="P679" i="1"/>
  <c r="O679" i="1"/>
  <c r="N679" i="1"/>
  <c r="M679" i="1"/>
  <c r="X678" i="1"/>
  <c r="W678" i="1"/>
  <c r="U678" i="1"/>
  <c r="T678" i="1"/>
  <c r="S678" i="1"/>
  <c r="R678" i="1"/>
  <c r="Q678" i="1"/>
  <c r="P678" i="1"/>
  <c r="O678" i="1"/>
  <c r="N678" i="1"/>
  <c r="M678" i="1"/>
  <c r="X677" i="1"/>
  <c r="W677" i="1"/>
  <c r="U677" i="1"/>
  <c r="T677" i="1"/>
  <c r="S677" i="1"/>
  <c r="R677" i="1"/>
  <c r="Q677" i="1"/>
  <c r="P677" i="1"/>
  <c r="O677" i="1"/>
  <c r="N677" i="1"/>
  <c r="M677" i="1"/>
  <c r="X676" i="1"/>
  <c r="W676" i="1"/>
  <c r="U676" i="1"/>
  <c r="T676" i="1"/>
  <c r="S676" i="1"/>
  <c r="R676" i="1"/>
  <c r="Q676" i="1"/>
  <c r="P676" i="1"/>
  <c r="O676" i="1"/>
  <c r="N676" i="1"/>
  <c r="M676" i="1"/>
  <c r="X675" i="1"/>
  <c r="W675" i="1"/>
  <c r="U675" i="1"/>
  <c r="T675" i="1"/>
  <c r="S675" i="1"/>
  <c r="R675" i="1"/>
  <c r="Q675" i="1"/>
  <c r="P675" i="1"/>
  <c r="O675" i="1"/>
  <c r="N675" i="1"/>
  <c r="M675" i="1"/>
  <c r="X674" i="1"/>
  <c r="W674" i="1"/>
  <c r="U674" i="1"/>
  <c r="T674" i="1"/>
  <c r="S674" i="1"/>
  <c r="R674" i="1"/>
  <c r="Q674" i="1"/>
  <c r="P674" i="1"/>
  <c r="O674" i="1"/>
  <c r="N674" i="1"/>
  <c r="M674" i="1"/>
  <c r="X673" i="1"/>
  <c r="W673" i="1"/>
  <c r="U673" i="1"/>
  <c r="T673" i="1"/>
  <c r="S673" i="1"/>
  <c r="R673" i="1"/>
  <c r="Q673" i="1"/>
  <c r="P673" i="1"/>
  <c r="O673" i="1"/>
  <c r="N673" i="1"/>
  <c r="M673" i="1"/>
  <c r="X672" i="1"/>
  <c r="W672" i="1"/>
  <c r="U672" i="1"/>
  <c r="T672" i="1"/>
  <c r="S672" i="1"/>
  <c r="R672" i="1"/>
  <c r="Q672" i="1"/>
  <c r="P672" i="1"/>
  <c r="O672" i="1"/>
  <c r="N672" i="1"/>
  <c r="M672" i="1"/>
  <c r="X671" i="1"/>
  <c r="W671" i="1"/>
  <c r="U671" i="1"/>
  <c r="T671" i="1"/>
  <c r="S671" i="1"/>
  <c r="R671" i="1"/>
  <c r="Q671" i="1"/>
  <c r="P671" i="1"/>
  <c r="O671" i="1"/>
  <c r="N671" i="1"/>
  <c r="M671" i="1"/>
  <c r="X670" i="1"/>
  <c r="W670" i="1"/>
  <c r="U670" i="1"/>
  <c r="T670" i="1"/>
  <c r="S670" i="1"/>
  <c r="R670" i="1"/>
  <c r="Q670" i="1"/>
  <c r="P670" i="1"/>
  <c r="O670" i="1"/>
  <c r="N670" i="1"/>
  <c r="M670" i="1"/>
  <c r="X669" i="1"/>
  <c r="W669" i="1"/>
  <c r="U669" i="1"/>
  <c r="T669" i="1"/>
  <c r="S669" i="1"/>
  <c r="R669" i="1"/>
  <c r="Q669" i="1"/>
  <c r="P669" i="1"/>
  <c r="O669" i="1"/>
  <c r="N669" i="1"/>
  <c r="M669" i="1"/>
  <c r="X668" i="1"/>
  <c r="W668" i="1"/>
  <c r="U668" i="1"/>
  <c r="T668" i="1"/>
  <c r="S668" i="1"/>
  <c r="R668" i="1"/>
  <c r="Q668" i="1"/>
  <c r="P668" i="1"/>
  <c r="O668" i="1"/>
  <c r="N668" i="1"/>
  <c r="M668" i="1"/>
  <c r="X667" i="1"/>
  <c r="W667" i="1"/>
  <c r="U667" i="1"/>
  <c r="T667" i="1"/>
  <c r="S667" i="1"/>
  <c r="R667" i="1"/>
  <c r="Q667" i="1"/>
  <c r="P667" i="1"/>
  <c r="O667" i="1"/>
  <c r="N667" i="1"/>
  <c r="M667" i="1"/>
  <c r="X666" i="1"/>
  <c r="W666" i="1"/>
  <c r="U666" i="1"/>
  <c r="T666" i="1"/>
  <c r="S666" i="1"/>
  <c r="R666" i="1"/>
  <c r="Q666" i="1"/>
  <c r="P666" i="1"/>
  <c r="O666" i="1"/>
  <c r="N666" i="1"/>
  <c r="M666" i="1"/>
  <c r="X665" i="1"/>
  <c r="W665" i="1"/>
  <c r="U665" i="1"/>
  <c r="T665" i="1"/>
  <c r="S665" i="1"/>
  <c r="R665" i="1"/>
  <c r="Q665" i="1"/>
  <c r="P665" i="1"/>
  <c r="O665" i="1"/>
  <c r="N665" i="1"/>
  <c r="M665" i="1"/>
  <c r="X664" i="1"/>
  <c r="W664" i="1"/>
  <c r="U664" i="1"/>
  <c r="T664" i="1"/>
  <c r="S664" i="1"/>
  <c r="R664" i="1"/>
  <c r="Q664" i="1"/>
  <c r="P664" i="1"/>
  <c r="O664" i="1"/>
  <c r="N664" i="1"/>
  <c r="M664" i="1"/>
  <c r="X663" i="1"/>
  <c r="W663" i="1"/>
  <c r="U663" i="1"/>
  <c r="T663" i="1"/>
  <c r="S663" i="1"/>
  <c r="R663" i="1"/>
  <c r="Q663" i="1"/>
  <c r="P663" i="1"/>
  <c r="O663" i="1"/>
  <c r="N663" i="1"/>
  <c r="M663" i="1"/>
  <c r="X662" i="1"/>
  <c r="W662" i="1"/>
  <c r="U662" i="1"/>
  <c r="T662" i="1"/>
  <c r="S662" i="1"/>
  <c r="R662" i="1"/>
  <c r="Q662" i="1"/>
  <c r="P662" i="1"/>
  <c r="O662" i="1"/>
  <c r="N662" i="1"/>
  <c r="M662" i="1"/>
  <c r="X661" i="1"/>
  <c r="W661" i="1"/>
  <c r="U661" i="1"/>
  <c r="T661" i="1"/>
  <c r="S661" i="1"/>
  <c r="R661" i="1"/>
  <c r="Q661" i="1"/>
  <c r="P661" i="1"/>
  <c r="O661" i="1"/>
  <c r="N661" i="1"/>
  <c r="M661" i="1"/>
  <c r="X660" i="1"/>
  <c r="W660" i="1"/>
  <c r="U660" i="1"/>
  <c r="T660" i="1"/>
  <c r="S660" i="1"/>
  <c r="R660" i="1"/>
  <c r="Q660" i="1"/>
  <c r="P660" i="1"/>
  <c r="O660" i="1"/>
  <c r="N660" i="1"/>
  <c r="M660" i="1"/>
  <c r="X659" i="1"/>
  <c r="W659" i="1"/>
  <c r="U659" i="1"/>
  <c r="T659" i="1"/>
  <c r="S659" i="1"/>
  <c r="R659" i="1"/>
  <c r="Q659" i="1"/>
  <c r="P659" i="1"/>
  <c r="O659" i="1"/>
  <c r="N659" i="1"/>
  <c r="M659" i="1"/>
  <c r="X658" i="1"/>
  <c r="W658" i="1"/>
  <c r="U658" i="1"/>
  <c r="T658" i="1"/>
  <c r="S658" i="1"/>
  <c r="R658" i="1"/>
  <c r="Q658" i="1"/>
  <c r="P658" i="1"/>
  <c r="O658" i="1"/>
  <c r="N658" i="1"/>
  <c r="M658" i="1"/>
  <c r="X657" i="1"/>
  <c r="W657" i="1"/>
  <c r="U657" i="1"/>
  <c r="T657" i="1"/>
  <c r="S657" i="1"/>
  <c r="R657" i="1"/>
  <c r="Q657" i="1"/>
  <c r="P657" i="1"/>
  <c r="O657" i="1"/>
  <c r="N657" i="1"/>
  <c r="M657" i="1"/>
  <c r="X656" i="1"/>
  <c r="W656" i="1"/>
  <c r="U656" i="1"/>
  <c r="T656" i="1"/>
  <c r="S656" i="1"/>
  <c r="R656" i="1"/>
  <c r="Q656" i="1"/>
  <c r="P656" i="1"/>
  <c r="O656" i="1"/>
  <c r="N656" i="1"/>
  <c r="M656" i="1"/>
  <c r="X655" i="1"/>
  <c r="W655" i="1"/>
  <c r="U655" i="1"/>
  <c r="T655" i="1"/>
  <c r="S655" i="1"/>
  <c r="R655" i="1"/>
  <c r="Q655" i="1"/>
  <c r="P655" i="1"/>
  <c r="O655" i="1"/>
  <c r="N655" i="1"/>
  <c r="M655" i="1"/>
  <c r="X654" i="1"/>
  <c r="W654" i="1"/>
  <c r="U654" i="1"/>
  <c r="T654" i="1"/>
  <c r="S654" i="1"/>
  <c r="R654" i="1"/>
  <c r="Q654" i="1"/>
  <c r="P654" i="1"/>
  <c r="O654" i="1"/>
  <c r="N654" i="1"/>
  <c r="M654" i="1"/>
  <c r="X653" i="1"/>
  <c r="W653" i="1"/>
  <c r="U653" i="1"/>
  <c r="T653" i="1"/>
  <c r="S653" i="1"/>
  <c r="R653" i="1"/>
  <c r="Q653" i="1"/>
  <c r="P653" i="1"/>
  <c r="O653" i="1"/>
  <c r="N653" i="1"/>
  <c r="M653" i="1"/>
  <c r="X652" i="1"/>
  <c r="W652" i="1"/>
  <c r="U652" i="1"/>
  <c r="T652" i="1"/>
  <c r="S652" i="1"/>
  <c r="R652" i="1"/>
  <c r="Q652" i="1"/>
  <c r="P652" i="1"/>
  <c r="O652" i="1"/>
  <c r="N652" i="1"/>
  <c r="M652" i="1"/>
  <c r="X651" i="1"/>
  <c r="W651" i="1"/>
  <c r="U651" i="1"/>
  <c r="T651" i="1"/>
  <c r="S651" i="1"/>
  <c r="R651" i="1"/>
  <c r="Q651" i="1"/>
  <c r="P651" i="1"/>
  <c r="O651" i="1"/>
  <c r="N651" i="1"/>
  <c r="M651" i="1"/>
  <c r="X650" i="1"/>
  <c r="W650" i="1"/>
  <c r="U650" i="1"/>
  <c r="T650" i="1"/>
  <c r="S650" i="1"/>
  <c r="R650" i="1"/>
  <c r="Q650" i="1"/>
  <c r="P650" i="1"/>
  <c r="O650" i="1"/>
  <c r="N650" i="1"/>
  <c r="M650" i="1"/>
  <c r="X649" i="1"/>
  <c r="W649" i="1"/>
  <c r="U649" i="1"/>
  <c r="T649" i="1"/>
  <c r="S649" i="1"/>
  <c r="R649" i="1"/>
  <c r="Q649" i="1"/>
  <c r="P649" i="1"/>
  <c r="O649" i="1"/>
  <c r="N649" i="1"/>
  <c r="M649" i="1"/>
  <c r="X648" i="1"/>
  <c r="W648" i="1"/>
  <c r="U648" i="1"/>
  <c r="T648" i="1"/>
  <c r="S648" i="1"/>
  <c r="R648" i="1"/>
  <c r="Q648" i="1"/>
  <c r="P648" i="1"/>
  <c r="O648" i="1"/>
  <c r="N648" i="1"/>
  <c r="M648" i="1"/>
  <c r="X647" i="1"/>
  <c r="W647" i="1"/>
  <c r="U647" i="1"/>
  <c r="T647" i="1"/>
  <c r="S647" i="1"/>
  <c r="R647" i="1"/>
  <c r="Q647" i="1"/>
  <c r="P647" i="1"/>
  <c r="O647" i="1"/>
  <c r="N647" i="1"/>
  <c r="M647" i="1"/>
  <c r="X646" i="1"/>
  <c r="W646" i="1"/>
  <c r="U646" i="1"/>
  <c r="T646" i="1"/>
  <c r="S646" i="1"/>
  <c r="R646" i="1"/>
  <c r="Q646" i="1"/>
  <c r="P646" i="1"/>
  <c r="O646" i="1"/>
  <c r="N646" i="1"/>
  <c r="M646" i="1"/>
  <c r="X645" i="1"/>
  <c r="W645" i="1"/>
  <c r="U645" i="1"/>
  <c r="T645" i="1"/>
  <c r="S645" i="1"/>
  <c r="R645" i="1"/>
  <c r="Q645" i="1"/>
  <c r="P645" i="1"/>
  <c r="O645" i="1"/>
  <c r="N645" i="1"/>
  <c r="M645" i="1"/>
  <c r="X644" i="1"/>
  <c r="W644" i="1"/>
  <c r="U644" i="1"/>
  <c r="T644" i="1"/>
  <c r="S644" i="1"/>
  <c r="R644" i="1"/>
  <c r="Q644" i="1"/>
  <c r="P644" i="1"/>
  <c r="O644" i="1"/>
  <c r="N644" i="1"/>
  <c r="M644" i="1"/>
  <c r="X643" i="1"/>
  <c r="W643" i="1"/>
  <c r="U643" i="1"/>
  <c r="T643" i="1"/>
  <c r="S643" i="1"/>
  <c r="R643" i="1"/>
  <c r="Q643" i="1"/>
  <c r="P643" i="1"/>
  <c r="O643" i="1"/>
  <c r="N643" i="1"/>
  <c r="M643" i="1"/>
  <c r="X642" i="1"/>
  <c r="W642" i="1"/>
  <c r="U642" i="1"/>
  <c r="T642" i="1"/>
  <c r="S642" i="1"/>
  <c r="R642" i="1"/>
  <c r="Q642" i="1"/>
  <c r="P642" i="1"/>
  <c r="O642" i="1"/>
  <c r="N642" i="1"/>
  <c r="M642" i="1"/>
  <c r="X641" i="1"/>
  <c r="W641" i="1"/>
  <c r="U641" i="1"/>
  <c r="T641" i="1"/>
  <c r="S641" i="1"/>
  <c r="R641" i="1"/>
  <c r="Q641" i="1"/>
  <c r="P641" i="1"/>
  <c r="O641" i="1"/>
  <c r="N641" i="1"/>
  <c r="M641" i="1"/>
  <c r="X640" i="1"/>
  <c r="W640" i="1"/>
  <c r="U640" i="1"/>
  <c r="T640" i="1"/>
  <c r="S640" i="1"/>
  <c r="R640" i="1"/>
  <c r="Q640" i="1"/>
  <c r="P640" i="1"/>
  <c r="O640" i="1"/>
  <c r="N640" i="1"/>
  <c r="M640" i="1"/>
  <c r="X639" i="1"/>
  <c r="W639" i="1"/>
  <c r="U639" i="1"/>
  <c r="T639" i="1"/>
  <c r="S639" i="1"/>
  <c r="R639" i="1"/>
  <c r="Q639" i="1"/>
  <c r="P639" i="1"/>
  <c r="O639" i="1"/>
  <c r="N639" i="1"/>
  <c r="M639" i="1"/>
  <c r="X638" i="1"/>
  <c r="W638" i="1"/>
  <c r="U638" i="1"/>
  <c r="T638" i="1"/>
  <c r="S638" i="1"/>
  <c r="R638" i="1"/>
  <c r="Q638" i="1"/>
  <c r="P638" i="1"/>
  <c r="O638" i="1"/>
  <c r="N638" i="1"/>
  <c r="M638" i="1"/>
  <c r="X637" i="1"/>
  <c r="W637" i="1"/>
  <c r="U637" i="1"/>
  <c r="T637" i="1"/>
  <c r="S637" i="1"/>
  <c r="R637" i="1"/>
  <c r="Q637" i="1"/>
  <c r="P637" i="1"/>
  <c r="O637" i="1"/>
  <c r="N637" i="1"/>
  <c r="M637" i="1"/>
  <c r="X636" i="1"/>
  <c r="W636" i="1"/>
  <c r="U636" i="1"/>
  <c r="T636" i="1"/>
  <c r="S636" i="1"/>
  <c r="R636" i="1"/>
  <c r="Q636" i="1"/>
  <c r="P636" i="1"/>
  <c r="O636" i="1"/>
  <c r="N636" i="1"/>
  <c r="M636" i="1"/>
  <c r="X635" i="1"/>
  <c r="W635" i="1"/>
  <c r="U635" i="1"/>
  <c r="T635" i="1"/>
  <c r="S635" i="1"/>
  <c r="R635" i="1"/>
  <c r="Q635" i="1"/>
  <c r="P635" i="1"/>
  <c r="O635" i="1"/>
  <c r="N635" i="1"/>
  <c r="M635" i="1"/>
  <c r="X634" i="1"/>
  <c r="W634" i="1"/>
  <c r="U634" i="1"/>
  <c r="T634" i="1"/>
  <c r="S634" i="1"/>
  <c r="R634" i="1"/>
  <c r="Q634" i="1"/>
  <c r="P634" i="1"/>
  <c r="O634" i="1"/>
  <c r="N634" i="1"/>
  <c r="M634" i="1"/>
  <c r="X633" i="1"/>
  <c r="W633" i="1"/>
  <c r="U633" i="1"/>
  <c r="T633" i="1"/>
  <c r="S633" i="1"/>
  <c r="R633" i="1"/>
  <c r="Q633" i="1"/>
  <c r="P633" i="1"/>
  <c r="O633" i="1"/>
  <c r="N633" i="1"/>
  <c r="M633" i="1"/>
  <c r="X632" i="1"/>
  <c r="W632" i="1"/>
  <c r="U632" i="1"/>
  <c r="T632" i="1"/>
  <c r="S632" i="1"/>
  <c r="R632" i="1"/>
  <c r="Q632" i="1"/>
  <c r="P632" i="1"/>
  <c r="O632" i="1"/>
  <c r="N632" i="1"/>
  <c r="M632" i="1"/>
  <c r="X631" i="1"/>
  <c r="W631" i="1"/>
  <c r="U631" i="1"/>
  <c r="T631" i="1"/>
  <c r="S631" i="1"/>
  <c r="R631" i="1"/>
  <c r="Q631" i="1"/>
  <c r="P631" i="1"/>
  <c r="O631" i="1"/>
  <c r="N631" i="1"/>
  <c r="M631" i="1"/>
  <c r="X630" i="1"/>
  <c r="W630" i="1"/>
  <c r="U630" i="1"/>
  <c r="T630" i="1"/>
  <c r="S630" i="1"/>
  <c r="R630" i="1"/>
  <c r="Q630" i="1"/>
  <c r="P630" i="1"/>
  <c r="O630" i="1"/>
  <c r="N630" i="1"/>
  <c r="M630" i="1"/>
  <c r="X629" i="1"/>
  <c r="W629" i="1"/>
  <c r="U629" i="1"/>
  <c r="T629" i="1"/>
  <c r="S629" i="1"/>
  <c r="R629" i="1"/>
  <c r="Q629" i="1"/>
  <c r="P629" i="1"/>
  <c r="O629" i="1"/>
  <c r="N629" i="1"/>
  <c r="M629" i="1"/>
  <c r="X628" i="1"/>
  <c r="W628" i="1"/>
  <c r="U628" i="1"/>
  <c r="T628" i="1"/>
  <c r="S628" i="1"/>
  <c r="R628" i="1"/>
  <c r="Q628" i="1"/>
  <c r="P628" i="1"/>
  <c r="O628" i="1"/>
  <c r="N628" i="1"/>
  <c r="M628" i="1"/>
  <c r="X627" i="1"/>
  <c r="W627" i="1"/>
  <c r="U627" i="1"/>
  <c r="T627" i="1"/>
  <c r="S627" i="1"/>
  <c r="R627" i="1"/>
  <c r="Q627" i="1"/>
  <c r="P627" i="1"/>
  <c r="O627" i="1"/>
  <c r="N627" i="1"/>
  <c r="M627" i="1"/>
  <c r="X626" i="1"/>
  <c r="W626" i="1"/>
  <c r="U626" i="1"/>
  <c r="T626" i="1"/>
  <c r="S626" i="1"/>
  <c r="R626" i="1"/>
  <c r="Q626" i="1"/>
  <c r="P626" i="1"/>
  <c r="O626" i="1"/>
  <c r="N626" i="1"/>
  <c r="M626" i="1"/>
  <c r="X625" i="1"/>
  <c r="W625" i="1"/>
  <c r="U625" i="1"/>
  <c r="T625" i="1"/>
  <c r="S625" i="1"/>
  <c r="R625" i="1"/>
  <c r="Q625" i="1"/>
  <c r="P625" i="1"/>
  <c r="O625" i="1"/>
  <c r="N625" i="1"/>
  <c r="M625" i="1"/>
  <c r="X624" i="1"/>
  <c r="W624" i="1"/>
  <c r="U624" i="1"/>
  <c r="T624" i="1"/>
  <c r="S624" i="1"/>
  <c r="R624" i="1"/>
  <c r="Q624" i="1"/>
  <c r="P624" i="1"/>
  <c r="O624" i="1"/>
  <c r="N624" i="1"/>
  <c r="M624" i="1"/>
  <c r="X623" i="1"/>
  <c r="W623" i="1"/>
  <c r="U623" i="1"/>
  <c r="T623" i="1"/>
  <c r="S623" i="1"/>
  <c r="R623" i="1"/>
  <c r="Q623" i="1"/>
  <c r="P623" i="1"/>
  <c r="O623" i="1"/>
  <c r="N623" i="1"/>
  <c r="M623" i="1"/>
  <c r="X622" i="1"/>
  <c r="W622" i="1"/>
  <c r="U622" i="1"/>
  <c r="T622" i="1"/>
  <c r="S622" i="1"/>
  <c r="R622" i="1"/>
  <c r="Q622" i="1"/>
  <c r="P622" i="1"/>
  <c r="O622" i="1"/>
  <c r="N622" i="1"/>
  <c r="M622" i="1"/>
  <c r="X621" i="1"/>
  <c r="W621" i="1"/>
  <c r="U621" i="1"/>
  <c r="T621" i="1"/>
  <c r="S621" i="1"/>
  <c r="R621" i="1"/>
  <c r="Q621" i="1"/>
  <c r="P621" i="1"/>
  <c r="O621" i="1"/>
  <c r="N621" i="1"/>
  <c r="M621" i="1"/>
  <c r="X620" i="1"/>
  <c r="W620" i="1"/>
  <c r="U620" i="1"/>
  <c r="T620" i="1"/>
  <c r="S620" i="1"/>
  <c r="R620" i="1"/>
  <c r="Q620" i="1"/>
  <c r="P620" i="1"/>
  <c r="O620" i="1"/>
  <c r="N620" i="1"/>
  <c r="M620" i="1"/>
  <c r="X619" i="1"/>
  <c r="W619" i="1"/>
  <c r="U619" i="1"/>
  <c r="T619" i="1"/>
  <c r="S619" i="1"/>
  <c r="R619" i="1"/>
  <c r="Q619" i="1"/>
  <c r="P619" i="1"/>
  <c r="O619" i="1"/>
  <c r="N619" i="1"/>
  <c r="M619" i="1"/>
  <c r="X618" i="1"/>
  <c r="W618" i="1"/>
  <c r="U618" i="1"/>
  <c r="T618" i="1"/>
  <c r="S618" i="1"/>
  <c r="R618" i="1"/>
  <c r="Q618" i="1"/>
  <c r="P618" i="1"/>
  <c r="O618" i="1"/>
  <c r="N618" i="1"/>
  <c r="M618" i="1"/>
  <c r="X617" i="1"/>
  <c r="W617" i="1"/>
  <c r="U617" i="1"/>
  <c r="T617" i="1"/>
  <c r="S617" i="1"/>
  <c r="R617" i="1"/>
  <c r="Q617" i="1"/>
  <c r="P617" i="1"/>
  <c r="O617" i="1"/>
  <c r="N617" i="1"/>
  <c r="M617" i="1"/>
  <c r="X616" i="1"/>
  <c r="W616" i="1"/>
  <c r="U616" i="1"/>
  <c r="T616" i="1"/>
  <c r="S616" i="1"/>
  <c r="R616" i="1"/>
  <c r="Q616" i="1"/>
  <c r="P616" i="1"/>
  <c r="O616" i="1"/>
  <c r="N616" i="1"/>
  <c r="M616" i="1"/>
  <c r="X615" i="1"/>
  <c r="W615" i="1"/>
  <c r="U615" i="1"/>
  <c r="T615" i="1"/>
  <c r="S615" i="1"/>
  <c r="R615" i="1"/>
  <c r="Q615" i="1"/>
  <c r="P615" i="1"/>
  <c r="O615" i="1"/>
  <c r="N615" i="1"/>
  <c r="M615" i="1"/>
  <c r="X614" i="1"/>
  <c r="W614" i="1"/>
  <c r="U614" i="1"/>
  <c r="T614" i="1"/>
  <c r="S614" i="1"/>
  <c r="R614" i="1"/>
  <c r="Q614" i="1"/>
  <c r="P614" i="1"/>
  <c r="O614" i="1"/>
  <c r="N614" i="1"/>
  <c r="M614" i="1"/>
  <c r="X613" i="1"/>
  <c r="W613" i="1"/>
  <c r="U613" i="1"/>
  <c r="T613" i="1"/>
  <c r="S613" i="1"/>
  <c r="R613" i="1"/>
  <c r="Q613" i="1"/>
  <c r="P613" i="1"/>
  <c r="O613" i="1"/>
  <c r="N613" i="1"/>
  <c r="M613" i="1"/>
  <c r="X612" i="1"/>
  <c r="W612" i="1"/>
  <c r="U612" i="1"/>
  <c r="T612" i="1"/>
  <c r="S612" i="1"/>
  <c r="R612" i="1"/>
  <c r="Q612" i="1"/>
  <c r="P612" i="1"/>
  <c r="O612" i="1"/>
  <c r="N612" i="1"/>
  <c r="M612" i="1"/>
  <c r="X611" i="1"/>
  <c r="W611" i="1"/>
  <c r="U611" i="1"/>
  <c r="T611" i="1"/>
  <c r="S611" i="1"/>
  <c r="R611" i="1"/>
  <c r="Q611" i="1"/>
  <c r="P611" i="1"/>
  <c r="O611" i="1"/>
  <c r="N611" i="1"/>
  <c r="M611" i="1"/>
  <c r="X610" i="1"/>
  <c r="W610" i="1"/>
  <c r="U610" i="1"/>
  <c r="T610" i="1"/>
  <c r="S610" i="1"/>
  <c r="R610" i="1"/>
  <c r="Q610" i="1"/>
  <c r="P610" i="1"/>
  <c r="O610" i="1"/>
  <c r="N610" i="1"/>
  <c r="M610" i="1"/>
  <c r="X609" i="1"/>
  <c r="W609" i="1"/>
  <c r="U609" i="1"/>
  <c r="T609" i="1"/>
  <c r="S609" i="1"/>
  <c r="R609" i="1"/>
  <c r="Q609" i="1"/>
  <c r="P609" i="1"/>
  <c r="O609" i="1"/>
  <c r="N609" i="1"/>
  <c r="M609" i="1"/>
  <c r="X608" i="1"/>
  <c r="W608" i="1"/>
  <c r="U608" i="1"/>
  <c r="T608" i="1"/>
  <c r="S608" i="1"/>
  <c r="R608" i="1"/>
  <c r="Q608" i="1"/>
  <c r="P608" i="1"/>
  <c r="O608" i="1"/>
  <c r="N608" i="1"/>
  <c r="M608" i="1"/>
  <c r="X607" i="1"/>
  <c r="W607" i="1"/>
  <c r="U607" i="1"/>
  <c r="T607" i="1"/>
  <c r="S607" i="1"/>
  <c r="R607" i="1"/>
  <c r="Q607" i="1"/>
  <c r="P607" i="1"/>
  <c r="O607" i="1"/>
  <c r="N607" i="1"/>
  <c r="M607" i="1"/>
  <c r="X606" i="1"/>
  <c r="W606" i="1"/>
  <c r="U606" i="1"/>
  <c r="T606" i="1"/>
  <c r="S606" i="1"/>
  <c r="R606" i="1"/>
  <c r="Q606" i="1"/>
  <c r="P606" i="1"/>
  <c r="O606" i="1"/>
  <c r="N606" i="1"/>
  <c r="M606" i="1"/>
  <c r="X605" i="1"/>
  <c r="W605" i="1"/>
  <c r="U605" i="1"/>
  <c r="T605" i="1"/>
  <c r="S605" i="1"/>
  <c r="R605" i="1"/>
  <c r="Q605" i="1"/>
  <c r="P605" i="1"/>
  <c r="O605" i="1"/>
  <c r="N605" i="1"/>
  <c r="M605" i="1"/>
  <c r="X604" i="1"/>
  <c r="W604" i="1"/>
  <c r="U604" i="1"/>
  <c r="T604" i="1"/>
  <c r="S604" i="1"/>
  <c r="R604" i="1"/>
  <c r="Q604" i="1"/>
  <c r="P604" i="1"/>
  <c r="O604" i="1"/>
  <c r="N604" i="1"/>
  <c r="M604" i="1"/>
  <c r="X603" i="1"/>
  <c r="W603" i="1"/>
  <c r="U603" i="1"/>
  <c r="T603" i="1"/>
  <c r="S603" i="1"/>
  <c r="R603" i="1"/>
  <c r="Q603" i="1"/>
  <c r="P603" i="1"/>
  <c r="O603" i="1"/>
  <c r="N603" i="1"/>
  <c r="M603" i="1"/>
  <c r="X602" i="1"/>
  <c r="W602" i="1"/>
  <c r="U602" i="1"/>
  <c r="T602" i="1"/>
  <c r="S602" i="1"/>
  <c r="R602" i="1"/>
  <c r="Q602" i="1"/>
  <c r="P602" i="1"/>
  <c r="O602" i="1"/>
  <c r="N602" i="1"/>
  <c r="M602" i="1"/>
  <c r="X601" i="1"/>
  <c r="W601" i="1"/>
  <c r="U601" i="1"/>
  <c r="T601" i="1"/>
  <c r="S601" i="1"/>
  <c r="R601" i="1"/>
  <c r="Q601" i="1"/>
  <c r="P601" i="1"/>
  <c r="O601" i="1"/>
  <c r="N601" i="1"/>
  <c r="M601" i="1"/>
  <c r="X600" i="1"/>
  <c r="W600" i="1"/>
  <c r="U600" i="1"/>
  <c r="T600" i="1"/>
  <c r="S600" i="1"/>
  <c r="R600" i="1"/>
  <c r="Q600" i="1"/>
  <c r="P600" i="1"/>
  <c r="O600" i="1"/>
  <c r="N600" i="1"/>
  <c r="M600" i="1"/>
  <c r="X599" i="1"/>
  <c r="W599" i="1"/>
  <c r="U599" i="1"/>
  <c r="T599" i="1"/>
  <c r="S599" i="1"/>
  <c r="R599" i="1"/>
  <c r="Q599" i="1"/>
  <c r="P599" i="1"/>
  <c r="O599" i="1"/>
  <c r="N599" i="1"/>
  <c r="M599" i="1"/>
  <c r="X598" i="1"/>
  <c r="W598" i="1"/>
  <c r="U598" i="1"/>
  <c r="T598" i="1"/>
  <c r="S598" i="1"/>
  <c r="R598" i="1"/>
  <c r="Q598" i="1"/>
  <c r="P598" i="1"/>
  <c r="O598" i="1"/>
  <c r="N598" i="1"/>
  <c r="M598" i="1"/>
  <c r="X597" i="1"/>
  <c r="W597" i="1"/>
  <c r="U597" i="1"/>
  <c r="T597" i="1"/>
  <c r="S597" i="1"/>
  <c r="R597" i="1"/>
  <c r="Q597" i="1"/>
  <c r="P597" i="1"/>
  <c r="O597" i="1"/>
  <c r="N597" i="1"/>
  <c r="M597" i="1"/>
  <c r="X596" i="1"/>
  <c r="W596" i="1"/>
  <c r="U596" i="1"/>
  <c r="T596" i="1"/>
  <c r="S596" i="1"/>
  <c r="R596" i="1"/>
  <c r="Q596" i="1"/>
  <c r="P596" i="1"/>
  <c r="O596" i="1"/>
  <c r="N596" i="1"/>
  <c r="M596" i="1"/>
  <c r="X595" i="1"/>
  <c r="W595" i="1"/>
  <c r="U595" i="1"/>
  <c r="T595" i="1"/>
  <c r="S595" i="1"/>
  <c r="R595" i="1"/>
  <c r="Q595" i="1"/>
  <c r="P595" i="1"/>
  <c r="O595" i="1"/>
  <c r="N595" i="1"/>
  <c r="M595" i="1"/>
  <c r="X594" i="1"/>
  <c r="W594" i="1"/>
  <c r="U594" i="1"/>
  <c r="T594" i="1"/>
  <c r="S594" i="1"/>
  <c r="R594" i="1"/>
  <c r="Q594" i="1"/>
  <c r="P594" i="1"/>
  <c r="O594" i="1"/>
  <c r="N594" i="1"/>
  <c r="M594" i="1"/>
  <c r="X593" i="1"/>
  <c r="W593" i="1"/>
  <c r="U593" i="1"/>
  <c r="T593" i="1"/>
  <c r="S593" i="1"/>
  <c r="R593" i="1"/>
  <c r="Q593" i="1"/>
  <c r="P593" i="1"/>
  <c r="O593" i="1"/>
  <c r="N593" i="1"/>
  <c r="M593" i="1"/>
  <c r="X592" i="1"/>
  <c r="W592" i="1"/>
  <c r="U592" i="1"/>
  <c r="T592" i="1"/>
  <c r="S592" i="1"/>
  <c r="R592" i="1"/>
  <c r="Q592" i="1"/>
  <c r="P592" i="1"/>
  <c r="O592" i="1"/>
  <c r="N592" i="1"/>
  <c r="M592" i="1"/>
  <c r="X591" i="1"/>
  <c r="W591" i="1"/>
  <c r="U591" i="1"/>
  <c r="T591" i="1"/>
  <c r="S591" i="1"/>
  <c r="R591" i="1"/>
  <c r="Q591" i="1"/>
  <c r="P591" i="1"/>
  <c r="O591" i="1"/>
  <c r="N591" i="1"/>
  <c r="M591" i="1"/>
  <c r="X590" i="1"/>
  <c r="W590" i="1"/>
  <c r="U590" i="1"/>
  <c r="T590" i="1"/>
  <c r="S590" i="1"/>
  <c r="R590" i="1"/>
  <c r="Q590" i="1"/>
  <c r="P590" i="1"/>
  <c r="O590" i="1"/>
  <c r="N590" i="1"/>
  <c r="M590" i="1"/>
  <c r="X589" i="1"/>
  <c r="W589" i="1"/>
  <c r="U589" i="1"/>
  <c r="T589" i="1"/>
  <c r="S589" i="1"/>
  <c r="R589" i="1"/>
  <c r="Q589" i="1"/>
  <c r="P589" i="1"/>
  <c r="O589" i="1"/>
  <c r="N589" i="1"/>
  <c r="M589" i="1"/>
  <c r="X588" i="1"/>
  <c r="W588" i="1"/>
  <c r="U588" i="1"/>
  <c r="T588" i="1"/>
  <c r="S588" i="1"/>
  <c r="R588" i="1"/>
  <c r="Q588" i="1"/>
  <c r="P588" i="1"/>
  <c r="O588" i="1"/>
  <c r="N588" i="1"/>
  <c r="M588" i="1"/>
  <c r="X587" i="1"/>
  <c r="W587" i="1"/>
  <c r="U587" i="1"/>
  <c r="T587" i="1"/>
  <c r="S587" i="1"/>
  <c r="R587" i="1"/>
  <c r="Q587" i="1"/>
  <c r="P587" i="1"/>
  <c r="O587" i="1"/>
  <c r="N587" i="1"/>
  <c r="M587" i="1"/>
  <c r="X586" i="1"/>
  <c r="W586" i="1"/>
  <c r="U586" i="1"/>
  <c r="T586" i="1"/>
  <c r="S586" i="1"/>
  <c r="R586" i="1"/>
  <c r="Q586" i="1"/>
  <c r="P586" i="1"/>
  <c r="O586" i="1"/>
  <c r="N586" i="1"/>
  <c r="M586" i="1"/>
  <c r="X585" i="1"/>
  <c r="W585" i="1"/>
  <c r="U585" i="1"/>
  <c r="T585" i="1"/>
  <c r="S585" i="1"/>
  <c r="R585" i="1"/>
  <c r="Q585" i="1"/>
  <c r="P585" i="1"/>
  <c r="O585" i="1"/>
  <c r="N585" i="1"/>
  <c r="M585" i="1"/>
  <c r="X584" i="1"/>
  <c r="W584" i="1"/>
  <c r="U584" i="1"/>
  <c r="T584" i="1"/>
  <c r="S584" i="1"/>
  <c r="R584" i="1"/>
  <c r="Q584" i="1"/>
  <c r="P584" i="1"/>
  <c r="O584" i="1"/>
  <c r="N584" i="1"/>
  <c r="M584" i="1"/>
  <c r="X583" i="1"/>
  <c r="W583" i="1"/>
  <c r="U583" i="1"/>
  <c r="T583" i="1"/>
  <c r="S583" i="1"/>
  <c r="R583" i="1"/>
  <c r="Q583" i="1"/>
  <c r="P583" i="1"/>
  <c r="O583" i="1"/>
  <c r="N583" i="1"/>
  <c r="M583" i="1"/>
  <c r="X582" i="1"/>
  <c r="W582" i="1"/>
  <c r="U582" i="1"/>
  <c r="T582" i="1"/>
  <c r="S582" i="1"/>
  <c r="R582" i="1"/>
  <c r="Q582" i="1"/>
  <c r="P582" i="1"/>
  <c r="O582" i="1"/>
  <c r="N582" i="1"/>
  <c r="M582" i="1"/>
  <c r="X581" i="1"/>
  <c r="W581" i="1"/>
  <c r="U581" i="1"/>
  <c r="T581" i="1"/>
  <c r="S581" i="1"/>
  <c r="R581" i="1"/>
  <c r="Q581" i="1"/>
  <c r="P581" i="1"/>
  <c r="O581" i="1"/>
  <c r="N581" i="1"/>
  <c r="M581" i="1"/>
  <c r="X580" i="1"/>
  <c r="W580" i="1"/>
  <c r="U580" i="1"/>
  <c r="T580" i="1"/>
  <c r="S580" i="1"/>
  <c r="R580" i="1"/>
  <c r="Q580" i="1"/>
  <c r="P580" i="1"/>
  <c r="O580" i="1"/>
  <c r="N580" i="1"/>
  <c r="M580" i="1"/>
  <c r="X579" i="1"/>
  <c r="W579" i="1"/>
  <c r="U579" i="1"/>
  <c r="T579" i="1"/>
  <c r="S579" i="1"/>
  <c r="R579" i="1"/>
  <c r="Q579" i="1"/>
  <c r="P579" i="1"/>
  <c r="O579" i="1"/>
  <c r="N579" i="1"/>
  <c r="M579" i="1"/>
  <c r="X578" i="1"/>
  <c r="W578" i="1"/>
  <c r="U578" i="1"/>
  <c r="T578" i="1"/>
  <c r="S578" i="1"/>
  <c r="R578" i="1"/>
  <c r="Q578" i="1"/>
  <c r="P578" i="1"/>
  <c r="O578" i="1"/>
  <c r="N578" i="1"/>
  <c r="M578" i="1"/>
  <c r="X577" i="1"/>
  <c r="W577" i="1"/>
  <c r="U577" i="1"/>
  <c r="T577" i="1"/>
  <c r="S577" i="1"/>
  <c r="R577" i="1"/>
  <c r="Q577" i="1"/>
  <c r="P577" i="1"/>
  <c r="O577" i="1"/>
  <c r="N577" i="1"/>
  <c r="M577" i="1"/>
  <c r="X576" i="1"/>
  <c r="W576" i="1"/>
  <c r="U576" i="1"/>
  <c r="T576" i="1"/>
  <c r="S576" i="1"/>
  <c r="R576" i="1"/>
  <c r="Q576" i="1"/>
  <c r="P576" i="1"/>
  <c r="O576" i="1"/>
  <c r="N576" i="1"/>
  <c r="M576" i="1"/>
  <c r="X575" i="1"/>
  <c r="W575" i="1"/>
  <c r="U575" i="1"/>
  <c r="T575" i="1"/>
  <c r="S575" i="1"/>
  <c r="R575" i="1"/>
  <c r="Q575" i="1"/>
  <c r="P575" i="1"/>
  <c r="O575" i="1"/>
  <c r="N575" i="1"/>
  <c r="M575" i="1"/>
  <c r="X574" i="1"/>
  <c r="W574" i="1"/>
  <c r="U574" i="1"/>
  <c r="T574" i="1"/>
  <c r="S574" i="1"/>
  <c r="R574" i="1"/>
  <c r="Q574" i="1"/>
  <c r="P574" i="1"/>
  <c r="O574" i="1"/>
  <c r="N574" i="1"/>
  <c r="M574" i="1"/>
  <c r="X573" i="1"/>
  <c r="W573" i="1"/>
  <c r="U573" i="1"/>
  <c r="T573" i="1"/>
  <c r="S573" i="1"/>
  <c r="R573" i="1"/>
  <c r="Q573" i="1"/>
  <c r="P573" i="1"/>
  <c r="O573" i="1"/>
  <c r="N573" i="1"/>
  <c r="M573" i="1"/>
  <c r="X572" i="1"/>
  <c r="W572" i="1"/>
  <c r="U572" i="1"/>
  <c r="T572" i="1"/>
  <c r="S572" i="1"/>
  <c r="R572" i="1"/>
  <c r="Q572" i="1"/>
  <c r="P572" i="1"/>
  <c r="O572" i="1"/>
  <c r="N572" i="1"/>
  <c r="M572" i="1"/>
  <c r="X571" i="1"/>
  <c r="W571" i="1"/>
  <c r="U571" i="1"/>
  <c r="T571" i="1"/>
  <c r="S571" i="1"/>
  <c r="R571" i="1"/>
  <c r="Q571" i="1"/>
  <c r="P571" i="1"/>
  <c r="O571" i="1"/>
  <c r="N571" i="1"/>
  <c r="M571" i="1"/>
  <c r="X570" i="1"/>
  <c r="W570" i="1"/>
  <c r="U570" i="1"/>
  <c r="T570" i="1"/>
  <c r="S570" i="1"/>
  <c r="R570" i="1"/>
  <c r="Q570" i="1"/>
  <c r="P570" i="1"/>
  <c r="O570" i="1"/>
  <c r="N570" i="1"/>
  <c r="M570" i="1"/>
  <c r="X569" i="1"/>
  <c r="W569" i="1"/>
  <c r="U569" i="1"/>
  <c r="T569" i="1"/>
  <c r="S569" i="1"/>
  <c r="R569" i="1"/>
  <c r="Q569" i="1"/>
  <c r="P569" i="1"/>
  <c r="O569" i="1"/>
  <c r="N569" i="1"/>
  <c r="M569" i="1"/>
  <c r="X568" i="1"/>
  <c r="W568" i="1"/>
  <c r="U568" i="1"/>
  <c r="T568" i="1"/>
  <c r="S568" i="1"/>
  <c r="R568" i="1"/>
  <c r="Q568" i="1"/>
  <c r="P568" i="1"/>
  <c r="O568" i="1"/>
  <c r="N568" i="1"/>
  <c r="M568" i="1"/>
  <c r="X567" i="1"/>
  <c r="W567" i="1"/>
  <c r="U567" i="1"/>
  <c r="T567" i="1"/>
  <c r="S567" i="1"/>
  <c r="R567" i="1"/>
  <c r="Q567" i="1"/>
  <c r="P567" i="1"/>
  <c r="O567" i="1"/>
  <c r="N567" i="1"/>
  <c r="M567" i="1"/>
  <c r="X566" i="1"/>
  <c r="W566" i="1"/>
  <c r="U566" i="1"/>
  <c r="T566" i="1"/>
  <c r="S566" i="1"/>
  <c r="R566" i="1"/>
  <c r="Q566" i="1"/>
  <c r="P566" i="1"/>
  <c r="O566" i="1"/>
  <c r="N566" i="1"/>
  <c r="M566" i="1"/>
  <c r="X565" i="1"/>
  <c r="W565" i="1"/>
  <c r="U565" i="1"/>
  <c r="T565" i="1"/>
  <c r="S565" i="1"/>
  <c r="R565" i="1"/>
  <c r="Q565" i="1"/>
  <c r="P565" i="1"/>
  <c r="O565" i="1"/>
  <c r="N565" i="1"/>
  <c r="M565" i="1"/>
  <c r="X564" i="1"/>
  <c r="W564" i="1"/>
  <c r="U564" i="1"/>
  <c r="T564" i="1"/>
  <c r="S564" i="1"/>
  <c r="R564" i="1"/>
  <c r="Q564" i="1"/>
  <c r="P564" i="1"/>
  <c r="O564" i="1"/>
  <c r="N564" i="1"/>
  <c r="M564" i="1"/>
  <c r="X563" i="1"/>
  <c r="W563" i="1"/>
  <c r="U563" i="1"/>
  <c r="T563" i="1"/>
  <c r="S563" i="1"/>
  <c r="R563" i="1"/>
  <c r="Q563" i="1"/>
  <c r="P563" i="1"/>
  <c r="O563" i="1"/>
  <c r="N563" i="1"/>
  <c r="M563" i="1"/>
  <c r="X562" i="1"/>
  <c r="W562" i="1"/>
  <c r="U562" i="1"/>
  <c r="T562" i="1"/>
  <c r="S562" i="1"/>
  <c r="R562" i="1"/>
  <c r="Q562" i="1"/>
  <c r="P562" i="1"/>
  <c r="O562" i="1"/>
  <c r="N562" i="1"/>
  <c r="M562" i="1"/>
  <c r="X561" i="1"/>
  <c r="W561" i="1"/>
  <c r="U561" i="1"/>
  <c r="T561" i="1"/>
  <c r="S561" i="1"/>
  <c r="R561" i="1"/>
  <c r="Q561" i="1"/>
  <c r="P561" i="1"/>
  <c r="O561" i="1"/>
  <c r="N561" i="1"/>
  <c r="M561" i="1"/>
  <c r="X560" i="1"/>
  <c r="W560" i="1"/>
  <c r="U560" i="1"/>
  <c r="T560" i="1"/>
  <c r="S560" i="1"/>
  <c r="R560" i="1"/>
  <c r="Q560" i="1"/>
  <c r="P560" i="1"/>
  <c r="O560" i="1"/>
  <c r="N560" i="1"/>
  <c r="M560" i="1"/>
  <c r="X559" i="1"/>
  <c r="W559" i="1"/>
  <c r="U559" i="1"/>
  <c r="T559" i="1"/>
  <c r="S559" i="1"/>
  <c r="R559" i="1"/>
  <c r="Q559" i="1"/>
  <c r="P559" i="1"/>
  <c r="O559" i="1"/>
  <c r="N559" i="1"/>
  <c r="M559" i="1"/>
  <c r="X558" i="1"/>
  <c r="W558" i="1"/>
  <c r="U558" i="1"/>
  <c r="T558" i="1"/>
  <c r="S558" i="1"/>
  <c r="R558" i="1"/>
  <c r="Q558" i="1"/>
  <c r="P558" i="1"/>
  <c r="O558" i="1"/>
  <c r="N558" i="1"/>
  <c r="M558" i="1"/>
  <c r="X557" i="1"/>
  <c r="W557" i="1"/>
  <c r="U557" i="1"/>
  <c r="T557" i="1"/>
  <c r="S557" i="1"/>
  <c r="R557" i="1"/>
  <c r="Q557" i="1"/>
  <c r="P557" i="1"/>
  <c r="O557" i="1"/>
  <c r="N557" i="1"/>
  <c r="M557" i="1"/>
  <c r="X556" i="1"/>
  <c r="W556" i="1"/>
  <c r="U556" i="1"/>
  <c r="T556" i="1"/>
  <c r="S556" i="1"/>
  <c r="R556" i="1"/>
  <c r="Q556" i="1"/>
  <c r="P556" i="1"/>
  <c r="O556" i="1"/>
  <c r="N556" i="1"/>
  <c r="M556" i="1"/>
  <c r="X555" i="1"/>
  <c r="W555" i="1"/>
  <c r="U555" i="1"/>
  <c r="T555" i="1"/>
  <c r="S555" i="1"/>
  <c r="R555" i="1"/>
  <c r="Q555" i="1"/>
  <c r="P555" i="1"/>
  <c r="O555" i="1"/>
  <c r="N555" i="1"/>
  <c r="M555" i="1"/>
  <c r="X554" i="1"/>
  <c r="W554" i="1"/>
  <c r="U554" i="1"/>
  <c r="T554" i="1"/>
  <c r="S554" i="1"/>
  <c r="R554" i="1"/>
  <c r="Q554" i="1"/>
  <c r="P554" i="1"/>
  <c r="O554" i="1"/>
  <c r="N554" i="1"/>
  <c r="M554" i="1"/>
  <c r="X553" i="1"/>
  <c r="W553" i="1"/>
  <c r="U553" i="1"/>
  <c r="T553" i="1"/>
  <c r="S553" i="1"/>
  <c r="R553" i="1"/>
  <c r="Q553" i="1"/>
  <c r="P553" i="1"/>
  <c r="O553" i="1"/>
  <c r="N553" i="1"/>
  <c r="M553" i="1"/>
  <c r="X552" i="1"/>
  <c r="W552" i="1"/>
  <c r="U552" i="1"/>
  <c r="T552" i="1"/>
  <c r="S552" i="1"/>
  <c r="R552" i="1"/>
  <c r="Q552" i="1"/>
  <c r="P552" i="1"/>
  <c r="O552" i="1"/>
  <c r="N552" i="1"/>
  <c r="M552" i="1"/>
  <c r="X551" i="1"/>
  <c r="W551" i="1"/>
  <c r="U551" i="1"/>
  <c r="T551" i="1"/>
  <c r="S551" i="1"/>
  <c r="R551" i="1"/>
  <c r="Q551" i="1"/>
  <c r="P551" i="1"/>
  <c r="O551" i="1"/>
  <c r="N551" i="1"/>
  <c r="M551" i="1"/>
  <c r="X550" i="1"/>
  <c r="W550" i="1"/>
  <c r="U550" i="1"/>
  <c r="T550" i="1"/>
  <c r="S550" i="1"/>
  <c r="R550" i="1"/>
  <c r="Q550" i="1"/>
  <c r="P550" i="1"/>
  <c r="O550" i="1"/>
  <c r="N550" i="1"/>
  <c r="M550" i="1"/>
  <c r="X549" i="1"/>
  <c r="W549" i="1"/>
  <c r="U549" i="1"/>
  <c r="T549" i="1"/>
  <c r="S549" i="1"/>
  <c r="R549" i="1"/>
  <c r="Q549" i="1"/>
  <c r="P549" i="1"/>
  <c r="O549" i="1"/>
  <c r="N549" i="1"/>
  <c r="M549" i="1"/>
  <c r="X548" i="1"/>
  <c r="W548" i="1"/>
  <c r="U548" i="1"/>
  <c r="T548" i="1"/>
  <c r="S548" i="1"/>
  <c r="R548" i="1"/>
  <c r="Q548" i="1"/>
  <c r="P548" i="1"/>
  <c r="O548" i="1"/>
  <c r="N548" i="1"/>
  <c r="M548" i="1"/>
  <c r="X547" i="1"/>
  <c r="W547" i="1"/>
  <c r="U547" i="1"/>
  <c r="T547" i="1"/>
  <c r="S547" i="1"/>
  <c r="R547" i="1"/>
  <c r="Q547" i="1"/>
  <c r="P547" i="1"/>
  <c r="O547" i="1"/>
  <c r="N547" i="1"/>
  <c r="M547" i="1"/>
  <c r="X546" i="1"/>
  <c r="W546" i="1"/>
  <c r="U546" i="1"/>
  <c r="T546" i="1"/>
  <c r="S546" i="1"/>
  <c r="R546" i="1"/>
  <c r="Q546" i="1"/>
  <c r="P546" i="1"/>
  <c r="O546" i="1"/>
  <c r="N546" i="1"/>
  <c r="M546" i="1"/>
  <c r="X545" i="1"/>
  <c r="W545" i="1"/>
  <c r="U545" i="1"/>
  <c r="T545" i="1"/>
  <c r="S545" i="1"/>
  <c r="R545" i="1"/>
  <c r="Q545" i="1"/>
  <c r="P545" i="1"/>
  <c r="O545" i="1"/>
  <c r="N545" i="1"/>
  <c r="M545" i="1"/>
  <c r="X544" i="1"/>
  <c r="W544" i="1"/>
  <c r="U544" i="1"/>
  <c r="T544" i="1"/>
  <c r="S544" i="1"/>
  <c r="R544" i="1"/>
  <c r="Q544" i="1"/>
  <c r="P544" i="1"/>
  <c r="O544" i="1"/>
  <c r="N544" i="1"/>
  <c r="M544" i="1"/>
  <c r="X543" i="1"/>
  <c r="W543" i="1"/>
  <c r="U543" i="1"/>
  <c r="T543" i="1"/>
  <c r="S543" i="1"/>
  <c r="R543" i="1"/>
  <c r="Q543" i="1"/>
  <c r="P543" i="1"/>
  <c r="O543" i="1"/>
  <c r="N543" i="1"/>
  <c r="M543" i="1"/>
  <c r="X542" i="1"/>
  <c r="W542" i="1"/>
  <c r="U542" i="1"/>
  <c r="T542" i="1"/>
  <c r="S542" i="1"/>
  <c r="R542" i="1"/>
  <c r="Q542" i="1"/>
  <c r="P542" i="1"/>
  <c r="O542" i="1"/>
  <c r="N542" i="1"/>
  <c r="M542" i="1"/>
  <c r="X541" i="1"/>
  <c r="W541" i="1"/>
  <c r="U541" i="1"/>
  <c r="T541" i="1"/>
  <c r="S541" i="1"/>
  <c r="R541" i="1"/>
  <c r="Q541" i="1"/>
  <c r="P541" i="1"/>
  <c r="O541" i="1"/>
  <c r="N541" i="1"/>
  <c r="M541" i="1"/>
  <c r="X540" i="1"/>
  <c r="W540" i="1"/>
  <c r="U540" i="1"/>
  <c r="T540" i="1"/>
  <c r="S540" i="1"/>
  <c r="R540" i="1"/>
  <c r="Q540" i="1"/>
  <c r="P540" i="1"/>
  <c r="O540" i="1"/>
  <c r="N540" i="1"/>
  <c r="M540" i="1"/>
  <c r="X539" i="1"/>
  <c r="W539" i="1"/>
  <c r="U539" i="1"/>
  <c r="T539" i="1"/>
  <c r="S539" i="1"/>
  <c r="R539" i="1"/>
  <c r="Q539" i="1"/>
  <c r="P539" i="1"/>
  <c r="O539" i="1"/>
  <c r="N539" i="1"/>
  <c r="M539" i="1"/>
  <c r="X538" i="1"/>
  <c r="W538" i="1"/>
  <c r="U538" i="1"/>
  <c r="T538" i="1"/>
  <c r="S538" i="1"/>
  <c r="R538" i="1"/>
  <c r="Q538" i="1"/>
  <c r="P538" i="1"/>
  <c r="O538" i="1"/>
  <c r="N538" i="1"/>
  <c r="M538" i="1"/>
  <c r="X537" i="1"/>
  <c r="W537" i="1"/>
  <c r="U537" i="1"/>
  <c r="T537" i="1"/>
  <c r="S537" i="1"/>
  <c r="R537" i="1"/>
  <c r="Q537" i="1"/>
  <c r="P537" i="1"/>
  <c r="O537" i="1"/>
  <c r="N537" i="1"/>
  <c r="M537" i="1"/>
  <c r="X536" i="1"/>
  <c r="W536" i="1"/>
  <c r="U536" i="1"/>
  <c r="T536" i="1"/>
  <c r="S536" i="1"/>
  <c r="R536" i="1"/>
  <c r="Q536" i="1"/>
  <c r="P536" i="1"/>
  <c r="O536" i="1"/>
  <c r="N536" i="1"/>
  <c r="M536" i="1"/>
  <c r="X535" i="1"/>
  <c r="W535" i="1"/>
  <c r="U535" i="1"/>
  <c r="T535" i="1"/>
  <c r="S535" i="1"/>
  <c r="R535" i="1"/>
  <c r="Q535" i="1"/>
  <c r="P535" i="1"/>
  <c r="O535" i="1"/>
  <c r="N535" i="1"/>
  <c r="M535" i="1"/>
  <c r="X534" i="1"/>
  <c r="W534" i="1"/>
  <c r="U534" i="1"/>
  <c r="T534" i="1"/>
  <c r="S534" i="1"/>
  <c r="R534" i="1"/>
  <c r="Q534" i="1"/>
  <c r="P534" i="1"/>
  <c r="O534" i="1"/>
  <c r="N534" i="1"/>
  <c r="M534" i="1"/>
  <c r="X533" i="1"/>
  <c r="W533" i="1"/>
  <c r="U533" i="1"/>
  <c r="T533" i="1"/>
  <c r="S533" i="1"/>
  <c r="R533" i="1"/>
  <c r="Q533" i="1"/>
  <c r="P533" i="1"/>
  <c r="O533" i="1"/>
  <c r="N533" i="1"/>
  <c r="M533" i="1"/>
  <c r="X532" i="1"/>
  <c r="W532" i="1"/>
  <c r="U532" i="1"/>
  <c r="T532" i="1"/>
  <c r="S532" i="1"/>
  <c r="R532" i="1"/>
  <c r="Q532" i="1"/>
  <c r="P532" i="1"/>
  <c r="O532" i="1"/>
  <c r="N532" i="1"/>
  <c r="M532" i="1"/>
  <c r="X531" i="1"/>
  <c r="W531" i="1"/>
  <c r="U531" i="1"/>
  <c r="T531" i="1"/>
  <c r="S531" i="1"/>
  <c r="R531" i="1"/>
  <c r="Q531" i="1"/>
  <c r="P531" i="1"/>
  <c r="O531" i="1"/>
  <c r="N531" i="1"/>
  <c r="M531" i="1"/>
  <c r="X530" i="1"/>
  <c r="W530" i="1"/>
  <c r="U530" i="1"/>
  <c r="T530" i="1"/>
  <c r="S530" i="1"/>
  <c r="R530" i="1"/>
  <c r="Q530" i="1"/>
  <c r="P530" i="1"/>
  <c r="O530" i="1"/>
  <c r="N530" i="1"/>
  <c r="M530" i="1"/>
  <c r="X529" i="1"/>
  <c r="W529" i="1"/>
  <c r="U529" i="1"/>
  <c r="T529" i="1"/>
  <c r="S529" i="1"/>
  <c r="R529" i="1"/>
  <c r="Q529" i="1"/>
  <c r="P529" i="1"/>
  <c r="O529" i="1"/>
  <c r="N529" i="1"/>
  <c r="M529" i="1"/>
  <c r="X528" i="1"/>
  <c r="W528" i="1"/>
  <c r="U528" i="1"/>
  <c r="T528" i="1"/>
  <c r="S528" i="1"/>
  <c r="R528" i="1"/>
  <c r="Q528" i="1"/>
  <c r="P528" i="1"/>
  <c r="O528" i="1"/>
  <c r="N528" i="1"/>
  <c r="M528" i="1"/>
  <c r="X527" i="1"/>
  <c r="W527" i="1"/>
  <c r="U527" i="1"/>
  <c r="T527" i="1"/>
  <c r="S527" i="1"/>
  <c r="R527" i="1"/>
  <c r="Q527" i="1"/>
  <c r="P527" i="1"/>
  <c r="O527" i="1"/>
  <c r="N527" i="1"/>
  <c r="M527" i="1"/>
  <c r="X526" i="1"/>
  <c r="W526" i="1"/>
  <c r="U526" i="1"/>
  <c r="T526" i="1"/>
  <c r="S526" i="1"/>
  <c r="R526" i="1"/>
  <c r="Q526" i="1"/>
  <c r="P526" i="1"/>
  <c r="O526" i="1"/>
  <c r="N526" i="1"/>
  <c r="M526" i="1"/>
  <c r="X525" i="1"/>
  <c r="W525" i="1"/>
  <c r="U525" i="1"/>
  <c r="T525" i="1"/>
  <c r="S525" i="1"/>
  <c r="R525" i="1"/>
  <c r="Q525" i="1"/>
  <c r="P525" i="1"/>
  <c r="O525" i="1"/>
  <c r="N525" i="1"/>
  <c r="M525" i="1"/>
  <c r="X524" i="1"/>
  <c r="W524" i="1"/>
  <c r="U524" i="1"/>
  <c r="T524" i="1"/>
  <c r="S524" i="1"/>
  <c r="R524" i="1"/>
  <c r="Q524" i="1"/>
  <c r="P524" i="1"/>
  <c r="O524" i="1"/>
  <c r="N524" i="1"/>
  <c r="M524" i="1"/>
  <c r="X523" i="1"/>
  <c r="W523" i="1"/>
  <c r="U523" i="1"/>
  <c r="T523" i="1"/>
  <c r="S523" i="1"/>
  <c r="R523" i="1"/>
  <c r="Q523" i="1"/>
  <c r="P523" i="1"/>
  <c r="O523" i="1"/>
  <c r="N523" i="1"/>
  <c r="M523" i="1"/>
  <c r="X522" i="1"/>
  <c r="W522" i="1"/>
  <c r="U522" i="1"/>
  <c r="T522" i="1"/>
  <c r="S522" i="1"/>
  <c r="R522" i="1"/>
  <c r="Q522" i="1"/>
  <c r="P522" i="1"/>
  <c r="O522" i="1"/>
  <c r="N522" i="1"/>
  <c r="M522" i="1"/>
  <c r="X521" i="1"/>
  <c r="W521" i="1"/>
  <c r="U521" i="1"/>
  <c r="T521" i="1"/>
  <c r="S521" i="1"/>
  <c r="R521" i="1"/>
  <c r="Q521" i="1"/>
  <c r="P521" i="1"/>
  <c r="O521" i="1"/>
  <c r="N521" i="1"/>
  <c r="M521" i="1"/>
  <c r="X520" i="1"/>
  <c r="W520" i="1"/>
  <c r="U520" i="1"/>
  <c r="T520" i="1"/>
  <c r="S520" i="1"/>
  <c r="R520" i="1"/>
  <c r="Q520" i="1"/>
  <c r="P520" i="1"/>
  <c r="O520" i="1"/>
  <c r="N520" i="1"/>
  <c r="M520" i="1"/>
  <c r="X519" i="1"/>
  <c r="W519" i="1"/>
  <c r="U519" i="1"/>
  <c r="T519" i="1"/>
  <c r="S519" i="1"/>
  <c r="R519" i="1"/>
  <c r="Q519" i="1"/>
  <c r="P519" i="1"/>
  <c r="O519" i="1"/>
  <c r="N519" i="1"/>
  <c r="M519" i="1"/>
  <c r="X518" i="1"/>
  <c r="W518" i="1"/>
  <c r="U518" i="1"/>
  <c r="T518" i="1"/>
  <c r="S518" i="1"/>
  <c r="R518" i="1"/>
  <c r="Q518" i="1"/>
  <c r="P518" i="1"/>
  <c r="O518" i="1"/>
  <c r="N518" i="1"/>
  <c r="M518" i="1"/>
  <c r="X517" i="1"/>
  <c r="W517" i="1"/>
  <c r="U517" i="1"/>
  <c r="T517" i="1"/>
  <c r="S517" i="1"/>
  <c r="R517" i="1"/>
  <c r="Q517" i="1"/>
  <c r="P517" i="1"/>
  <c r="O517" i="1"/>
  <c r="N517" i="1"/>
  <c r="M517" i="1"/>
  <c r="X516" i="1"/>
  <c r="W516" i="1"/>
  <c r="U516" i="1"/>
  <c r="T516" i="1"/>
  <c r="S516" i="1"/>
  <c r="R516" i="1"/>
  <c r="Q516" i="1"/>
  <c r="P516" i="1"/>
  <c r="O516" i="1"/>
  <c r="N516" i="1"/>
  <c r="M516" i="1"/>
  <c r="X515" i="1"/>
  <c r="W515" i="1"/>
  <c r="U515" i="1"/>
  <c r="T515" i="1"/>
  <c r="S515" i="1"/>
  <c r="R515" i="1"/>
  <c r="Q515" i="1"/>
  <c r="P515" i="1"/>
  <c r="O515" i="1"/>
  <c r="N515" i="1"/>
  <c r="M515" i="1"/>
  <c r="X514" i="1"/>
  <c r="W514" i="1"/>
  <c r="U514" i="1"/>
  <c r="T514" i="1"/>
  <c r="S514" i="1"/>
  <c r="R514" i="1"/>
  <c r="Q514" i="1"/>
  <c r="P514" i="1"/>
  <c r="O514" i="1"/>
  <c r="N514" i="1"/>
  <c r="M514" i="1"/>
  <c r="X513" i="1"/>
  <c r="W513" i="1"/>
  <c r="U513" i="1"/>
  <c r="T513" i="1"/>
  <c r="S513" i="1"/>
  <c r="R513" i="1"/>
  <c r="Q513" i="1"/>
  <c r="P513" i="1"/>
  <c r="O513" i="1"/>
  <c r="N513" i="1"/>
  <c r="M513" i="1"/>
  <c r="X512" i="1"/>
  <c r="W512" i="1"/>
  <c r="U512" i="1"/>
  <c r="T512" i="1"/>
  <c r="S512" i="1"/>
  <c r="R512" i="1"/>
  <c r="Q512" i="1"/>
  <c r="P512" i="1"/>
  <c r="O512" i="1"/>
  <c r="N512" i="1"/>
  <c r="M512" i="1"/>
  <c r="X511" i="1"/>
  <c r="W511" i="1"/>
  <c r="U511" i="1"/>
  <c r="T511" i="1"/>
  <c r="S511" i="1"/>
  <c r="R511" i="1"/>
  <c r="Q511" i="1"/>
  <c r="P511" i="1"/>
  <c r="O511" i="1"/>
  <c r="N511" i="1"/>
  <c r="M511" i="1"/>
  <c r="X510" i="1"/>
  <c r="W510" i="1"/>
  <c r="U510" i="1"/>
  <c r="T510" i="1"/>
  <c r="S510" i="1"/>
  <c r="R510" i="1"/>
  <c r="Q510" i="1"/>
  <c r="P510" i="1"/>
  <c r="O510" i="1"/>
  <c r="N510" i="1"/>
  <c r="M510" i="1"/>
  <c r="X509" i="1"/>
  <c r="W509" i="1"/>
  <c r="U509" i="1"/>
  <c r="T509" i="1"/>
  <c r="S509" i="1"/>
  <c r="R509" i="1"/>
  <c r="Q509" i="1"/>
  <c r="P509" i="1"/>
  <c r="O509" i="1"/>
  <c r="N509" i="1"/>
  <c r="M509" i="1"/>
  <c r="X508" i="1"/>
  <c r="W508" i="1"/>
  <c r="U508" i="1"/>
  <c r="T508" i="1"/>
  <c r="S508" i="1"/>
  <c r="R508" i="1"/>
  <c r="Q508" i="1"/>
  <c r="P508" i="1"/>
  <c r="O508" i="1"/>
  <c r="N508" i="1"/>
  <c r="M508" i="1"/>
  <c r="X507" i="1"/>
  <c r="W507" i="1"/>
  <c r="U507" i="1"/>
  <c r="T507" i="1"/>
  <c r="S507" i="1"/>
  <c r="R507" i="1"/>
  <c r="Q507" i="1"/>
  <c r="P507" i="1"/>
  <c r="O507" i="1"/>
  <c r="N507" i="1"/>
  <c r="M507" i="1"/>
  <c r="X506" i="1"/>
  <c r="W506" i="1"/>
  <c r="U506" i="1"/>
  <c r="T506" i="1"/>
  <c r="S506" i="1"/>
  <c r="R506" i="1"/>
  <c r="Q506" i="1"/>
  <c r="P506" i="1"/>
  <c r="O506" i="1"/>
  <c r="N506" i="1"/>
  <c r="M506" i="1"/>
  <c r="X505" i="1"/>
  <c r="W505" i="1"/>
  <c r="U505" i="1"/>
  <c r="T505" i="1"/>
  <c r="S505" i="1"/>
  <c r="R505" i="1"/>
  <c r="Q505" i="1"/>
  <c r="P505" i="1"/>
  <c r="O505" i="1"/>
  <c r="N505" i="1"/>
  <c r="M505" i="1"/>
  <c r="X504" i="1"/>
  <c r="W504" i="1"/>
  <c r="U504" i="1"/>
  <c r="T504" i="1"/>
  <c r="S504" i="1"/>
  <c r="R504" i="1"/>
  <c r="Q504" i="1"/>
  <c r="P504" i="1"/>
  <c r="O504" i="1"/>
  <c r="N504" i="1"/>
  <c r="M504" i="1"/>
  <c r="X503" i="1"/>
  <c r="W503" i="1"/>
  <c r="U503" i="1"/>
  <c r="T503" i="1"/>
  <c r="S503" i="1"/>
  <c r="R503" i="1"/>
  <c r="Q503" i="1"/>
  <c r="P503" i="1"/>
  <c r="O503" i="1"/>
  <c r="N503" i="1"/>
  <c r="M503" i="1"/>
  <c r="X502" i="1"/>
  <c r="W502" i="1"/>
  <c r="U502" i="1"/>
  <c r="T502" i="1"/>
  <c r="S502" i="1"/>
  <c r="R502" i="1"/>
  <c r="Q502" i="1"/>
  <c r="P502" i="1"/>
  <c r="O502" i="1"/>
  <c r="N502" i="1"/>
  <c r="M502" i="1"/>
  <c r="X501" i="1"/>
  <c r="W501" i="1"/>
  <c r="U501" i="1"/>
  <c r="T501" i="1"/>
  <c r="S501" i="1"/>
  <c r="R501" i="1"/>
  <c r="Q501" i="1"/>
  <c r="P501" i="1"/>
  <c r="O501" i="1"/>
  <c r="N501" i="1"/>
  <c r="M501" i="1"/>
  <c r="X500" i="1"/>
  <c r="W500" i="1"/>
  <c r="U500" i="1"/>
  <c r="T500" i="1"/>
  <c r="S500" i="1"/>
  <c r="R500" i="1"/>
  <c r="Q500" i="1"/>
  <c r="P500" i="1"/>
  <c r="O500" i="1"/>
  <c r="N500" i="1"/>
  <c r="M500" i="1"/>
  <c r="X499" i="1"/>
  <c r="W499" i="1"/>
  <c r="U499" i="1"/>
  <c r="T499" i="1"/>
  <c r="S499" i="1"/>
  <c r="R499" i="1"/>
  <c r="Q499" i="1"/>
  <c r="P499" i="1"/>
  <c r="O499" i="1"/>
  <c r="N499" i="1"/>
  <c r="M499" i="1"/>
  <c r="X498" i="1"/>
  <c r="W498" i="1"/>
  <c r="U498" i="1"/>
  <c r="T498" i="1"/>
  <c r="S498" i="1"/>
  <c r="R498" i="1"/>
  <c r="Q498" i="1"/>
  <c r="P498" i="1"/>
  <c r="O498" i="1"/>
  <c r="N498" i="1"/>
  <c r="M498" i="1"/>
  <c r="X497" i="1"/>
  <c r="W497" i="1"/>
  <c r="U497" i="1"/>
  <c r="T497" i="1"/>
  <c r="S497" i="1"/>
  <c r="R497" i="1"/>
  <c r="Q497" i="1"/>
  <c r="P497" i="1"/>
  <c r="O497" i="1"/>
  <c r="N497" i="1"/>
  <c r="M497" i="1"/>
  <c r="X496" i="1"/>
  <c r="W496" i="1"/>
  <c r="U496" i="1"/>
  <c r="T496" i="1"/>
  <c r="S496" i="1"/>
  <c r="R496" i="1"/>
  <c r="Q496" i="1"/>
  <c r="P496" i="1"/>
  <c r="O496" i="1"/>
  <c r="N496" i="1"/>
  <c r="M496" i="1"/>
  <c r="X495" i="1"/>
  <c r="W495" i="1"/>
  <c r="U495" i="1"/>
  <c r="T495" i="1"/>
  <c r="S495" i="1"/>
  <c r="R495" i="1"/>
  <c r="Q495" i="1"/>
  <c r="P495" i="1"/>
  <c r="O495" i="1"/>
  <c r="N495" i="1"/>
  <c r="M495" i="1"/>
  <c r="X494" i="1"/>
  <c r="W494" i="1"/>
  <c r="U494" i="1"/>
  <c r="T494" i="1"/>
  <c r="S494" i="1"/>
  <c r="R494" i="1"/>
  <c r="Q494" i="1"/>
  <c r="P494" i="1"/>
  <c r="O494" i="1"/>
  <c r="N494" i="1"/>
  <c r="M494" i="1"/>
  <c r="X493" i="1"/>
  <c r="W493" i="1"/>
  <c r="U493" i="1"/>
  <c r="T493" i="1"/>
  <c r="S493" i="1"/>
  <c r="R493" i="1"/>
  <c r="Q493" i="1"/>
  <c r="P493" i="1"/>
  <c r="O493" i="1"/>
  <c r="N493" i="1"/>
  <c r="M493" i="1"/>
  <c r="X492" i="1"/>
  <c r="W492" i="1"/>
  <c r="U492" i="1"/>
  <c r="T492" i="1"/>
  <c r="S492" i="1"/>
  <c r="R492" i="1"/>
  <c r="Q492" i="1"/>
  <c r="P492" i="1"/>
  <c r="O492" i="1"/>
  <c r="N492" i="1"/>
  <c r="M492" i="1"/>
  <c r="X491" i="1"/>
  <c r="W491" i="1"/>
  <c r="U491" i="1"/>
  <c r="T491" i="1"/>
  <c r="S491" i="1"/>
  <c r="R491" i="1"/>
  <c r="Q491" i="1"/>
  <c r="P491" i="1"/>
  <c r="O491" i="1"/>
  <c r="N491" i="1"/>
  <c r="M491" i="1"/>
  <c r="X490" i="1"/>
  <c r="W490" i="1"/>
  <c r="U490" i="1"/>
  <c r="T490" i="1"/>
  <c r="S490" i="1"/>
  <c r="R490" i="1"/>
  <c r="Q490" i="1"/>
  <c r="P490" i="1"/>
  <c r="O490" i="1"/>
  <c r="N490" i="1"/>
  <c r="M490" i="1"/>
  <c r="X489" i="1"/>
  <c r="W489" i="1"/>
  <c r="U489" i="1"/>
  <c r="T489" i="1"/>
  <c r="S489" i="1"/>
  <c r="R489" i="1"/>
  <c r="Q489" i="1"/>
  <c r="P489" i="1"/>
  <c r="O489" i="1"/>
  <c r="N489" i="1"/>
  <c r="M489" i="1"/>
  <c r="X488" i="1"/>
  <c r="W488" i="1"/>
  <c r="U488" i="1"/>
  <c r="T488" i="1"/>
  <c r="S488" i="1"/>
  <c r="R488" i="1"/>
  <c r="Q488" i="1"/>
  <c r="P488" i="1"/>
  <c r="O488" i="1"/>
  <c r="N488" i="1"/>
  <c r="M488" i="1"/>
  <c r="X487" i="1"/>
  <c r="W487" i="1"/>
  <c r="U487" i="1"/>
  <c r="T487" i="1"/>
  <c r="S487" i="1"/>
  <c r="R487" i="1"/>
  <c r="Q487" i="1"/>
  <c r="P487" i="1"/>
  <c r="O487" i="1"/>
  <c r="N487" i="1"/>
  <c r="M487" i="1"/>
  <c r="X486" i="1"/>
  <c r="W486" i="1"/>
  <c r="U486" i="1"/>
  <c r="T486" i="1"/>
  <c r="S486" i="1"/>
  <c r="R486" i="1"/>
  <c r="Q486" i="1"/>
  <c r="P486" i="1"/>
  <c r="O486" i="1"/>
  <c r="N486" i="1"/>
  <c r="M486" i="1"/>
  <c r="X485" i="1"/>
  <c r="W485" i="1"/>
  <c r="U485" i="1"/>
  <c r="T485" i="1"/>
  <c r="S485" i="1"/>
  <c r="R485" i="1"/>
  <c r="Q485" i="1"/>
  <c r="P485" i="1"/>
  <c r="O485" i="1"/>
  <c r="N485" i="1"/>
  <c r="M485" i="1"/>
  <c r="X484" i="1"/>
  <c r="W484" i="1"/>
  <c r="U484" i="1"/>
  <c r="T484" i="1"/>
  <c r="S484" i="1"/>
  <c r="R484" i="1"/>
  <c r="Q484" i="1"/>
  <c r="P484" i="1"/>
  <c r="O484" i="1"/>
  <c r="N484" i="1"/>
  <c r="M484" i="1"/>
  <c r="X483" i="1"/>
  <c r="W483" i="1"/>
  <c r="U483" i="1"/>
  <c r="T483" i="1"/>
  <c r="S483" i="1"/>
  <c r="R483" i="1"/>
  <c r="Q483" i="1"/>
  <c r="P483" i="1"/>
  <c r="O483" i="1"/>
  <c r="N483" i="1"/>
  <c r="M483" i="1"/>
  <c r="X482" i="1"/>
  <c r="W482" i="1"/>
  <c r="U482" i="1"/>
  <c r="T482" i="1"/>
  <c r="S482" i="1"/>
  <c r="R482" i="1"/>
  <c r="Q482" i="1"/>
  <c r="P482" i="1"/>
  <c r="O482" i="1"/>
  <c r="N482" i="1"/>
  <c r="M482" i="1"/>
  <c r="X481" i="1"/>
  <c r="W481" i="1"/>
  <c r="U481" i="1"/>
  <c r="T481" i="1"/>
  <c r="S481" i="1"/>
  <c r="R481" i="1"/>
  <c r="Q481" i="1"/>
  <c r="P481" i="1"/>
  <c r="O481" i="1"/>
  <c r="N481" i="1"/>
  <c r="M481" i="1"/>
  <c r="X480" i="1"/>
  <c r="W480" i="1"/>
  <c r="U480" i="1"/>
  <c r="T480" i="1"/>
  <c r="S480" i="1"/>
  <c r="R480" i="1"/>
  <c r="Q480" i="1"/>
  <c r="P480" i="1"/>
  <c r="O480" i="1"/>
  <c r="N480" i="1"/>
  <c r="M480" i="1"/>
  <c r="X479" i="1"/>
  <c r="W479" i="1"/>
  <c r="U479" i="1"/>
  <c r="T479" i="1"/>
  <c r="S479" i="1"/>
  <c r="R479" i="1"/>
  <c r="Q479" i="1"/>
  <c r="P479" i="1"/>
  <c r="O479" i="1"/>
  <c r="N479" i="1"/>
  <c r="M479" i="1"/>
  <c r="X478" i="1"/>
  <c r="W478" i="1"/>
  <c r="U478" i="1"/>
  <c r="T478" i="1"/>
  <c r="S478" i="1"/>
  <c r="R478" i="1"/>
  <c r="Q478" i="1"/>
  <c r="P478" i="1"/>
  <c r="O478" i="1"/>
  <c r="N478" i="1"/>
  <c r="M478" i="1"/>
  <c r="X477" i="1"/>
  <c r="W477" i="1"/>
  <c r="U477" i="1"/>
  <c r="T477" i="1"/>
  <c r="S477" i="1"/>
  <c r="R477" i="1"/>
  <c r="Q477" i="1"/>
  <c r="P477" i="1"/>
  <c r="O477" i="1"/>
  <c r="N477" i="1"/>
  <c r="M477" i="1"/>
  <c r="X476" i="1"/>
  <c r="W476" i="1"/>
  <c r="U476" i="1"/>
  <c r="T476" i="1"/>
  <c r="S476" i="1"/>
  <c r="R476" i="1"/>
  <c r="Q476" i="1"/>
  <c r="P476" i="1"/>
  <c r="O476" i="1"/>
  <c r="N476" i="1"/>
  <c r="M476" i="1"/>
  <c r="X475" i="1"/>
  <c r="W475" i="1"/>
  <c r="U475" i="1"/>
  <c r="T475" i="1"/>
  <c r="S475" i="1"/>
  <c r="R475" i="1"/>
  <c r="Q475" i="1"/>
  <c r="P475" i="1"/>
  <c r="O475" i="1"/>
  <c r="N475" i="1"/>
  <c r="M475" i="1"/>
  <c r="X474" i="1"/>
  <c r="W474" i="1"/>
  <c r="U474" i="1"/>
  <c r="T474" i="1"/>
  <c r="S474" i="1"/>
  <c r="R474" i="1"/>
  <c r="Q474" i="1"/>
  <c r="P474" i="1"/>
  <c r="O474" i="1"/>
  <c r="N474" i="1"/>
  <c r="M474" i="1"/>
  <c r="X473" i="1"/>
  <c r="W473" i="1"/>
  <c r="U473" i="1"/>
  <c r="T473" i="1"/>
  <c r="S473" i="1"/>
  <c r="R473" i="1"/>
  <c r="Q473" i="1"/>
  <c r="P473" i="1"/>
  <c r="O473" i="1"/>
  <c r="N473" i="1"/>
  <c r="M473" i="1"/>
  <c r="X472" i="1"/>
  <c r="W472" i="1"/>
  <c r="U472" i="1"/>
  <c r="T472" i="1"/>
  <c r="S472" i="1"/>
  <c r="R472" i="1"/>
  <c r="Q472" i="1"/>
  <c r="P472" i="1"/>
  <c r="O472" i="1"/>
  <c r="N472" i="1"/>
  <c r="M472" i="1"/>
  <c r="X471" i="1"/>
  <c r="W471" i="1"/>
  <c r="U471" i="1"/>
  <c r="T471" i="1"/>
  <c r="S471" i="1"/>
  <c r="R471" i="1"/>
  <c r="Q471" i="1"/>
  <c r="P471" i="1"/>
  <c r="O471" i="1"/>
  <c r="N471" i="1"/>
  <c r="M471" i="1"/>
  <c r="X470" i="1"/>
  <c r="W470" i="1"/>
  <c r="U470" i="1"/>
  <c r="T470" i="1"/>
  <c r="S470" i="1"/>
  <c r="R470" i="1"/>
  <c r="Q470" i="1"/>
  <c r="P470" i="1"/>
  <c r="O470" i="1"/>
  <c r="N470" i="1"/>
  <c r="M470" i="1"/>
  <c r="X469" i="1"/>
  <c r="W469" i="1"/>
  <c r="U469" i="1"/>
  <c r="T469" i="1"/>
  <c r="S469" i="1"/>
  <c r="R469" i="1"/>
  <c r="Q469" i="1"/>
  <c r="P469" i="1"/>
  <c r="O469" i="1"/>
  <c r="N469" i="1"/>
  <c r="M469" i="1"/>
  <c r="X468" i="1"/>
  <c r="W468" i="1"/>
  <c r="U468" i="1"/>
  <c r="T468" i="1"/>
  <c r="S468" i="1"/>
  <c r="R468" i="1"/>
  <c r="Q468" i="1"/>
  <c r="P468" i="1"/>
  <c r="O468" i="1"/>
  <c r="N468" i="1"/>
  <c r="M468" i="1"/>
  <c r="X467" i="1"/>
  <c r="W467" i="1"/>
  <c r="U467" i="1"/>
  <c r="T467" i="1"/>
  <c r="S467" i="1"/>
  <c r="R467" i="1"/>
  <c r="Q467" i="1"/>
  <c r="P467" i="1"/>
  <c r="O467" i="1"/>
  <c r="N467" i="1"/>
  <c r="M467" i="1"/>
  <c r="X466" i="1"/>
  <c r="W466" i="1"/>
  <c r="U466" i="1"/>
  <c r="T466" i="1"/>
  <c r="S466" i="1"/>
  <c r="R466" i="1"/>
  <c r="Q466" i="1"/>
  <c r="P466" i="1"/>
  <c r="O466" i="1"/>
  <c r="N466" i="1"/>
  <c r="M466" i="1"/>
  <c r="X465" i="1"/>
  <c r="W465" i="1"/>
  <c r="U465" i="1"/>
  <c r="T465" i="1"/>
  <c r="S465" i="1"/>
  <c r="R465" i="1"/>
  <c r="Q465" i="1"/>
  <c r="P465" i="1"/>
  <c r="O465" i="1"/>
  <c r="N465" i="1"/>
  <c r="M465" i="1"/>
  <c r="X464" i="1"/>
  <c r="W464" i="1"/>
  <c r="U464" i="1"/>
  <c r="T464" i="1"/>
  <c r="S464" i="1"/>
  <c r="R464" i="1"/>
  <c r="Q464" i="1"/>
  <c r="P464" i="1"/>
  <c r="O464" i="1"/>
  <c r="N464" i="1"/>
  <c r="M464" i="1"/>
  <c r="X463" i="1"/>
  <c r="W463" i="1"/>
  <c r="U463" i="1"/>
  <c r="T463" i="1"/>
  <c r="S463" i="1"/>
  <c r="R463" i="1"/>
  <c r="Q463" i="1"/>
  <c r="P463" i="1"/>
  <c r="O463" i="1"/>
  <c r="N463" i="1"/>
  <c r="M463" i="1"/>
  <c r="X462" i="1"/>
  <c r="W462" i="1"/>
  <c r="U462" i="1"/>
  <c r="T462" i="1"/>
  <c r="S462" i="1"/>
  <c r="R462" i="1"/>
  <c r="Q462" i="1"/>
  <c r="P462" i="1"/>
  <c r="O462" i="1"/>
  <c r="N462" i="1"/>
  <c r="M462" i="1"/>
  <c r="X461" i="1"/>
  <c r="W461" i="1"/>
  <c r="U461" i="1"/>
  <c r="T461" i="1"/>
  <c r="S461" i="1"/>
  <c r="R461" i="1"/>
  <c r="Q461" i="1"/>
  <c r="P461" i="1"/>
  <c r="O461" i="1"/>
  <c r="N461" i="1"/>
  <c r="M461" i="1"/>
  <c r="X460" i="1"/>
  <c r="W460" i="1"/>
  <c r="U460" i="1"/>
  <c r="T460" i="1"/>
  <c r="S460" i="1"/>
  <c r="R460" i="1"/>
  <c r="Q460" i="1"/>
  <c r="P460" i="1"/>
  <c r="O460" i="1"/>
  <c r="N460" i="1"/>
  <c r="M460" i="1"/>
  <c r="X459" i="1"/>
  <c r="W459" i="1"/>
  <c r="U459" i="1"/>
  <c r="T459" i="1"/>
  <c r="S459" i="1"/>
  <c r="R459" i="1"/>
  <c r="Q459" i="1"/>
  <c r="P459" i="1"/>
  <c r="O459" i="1"/>
  <c r="N459" i="1"/>
  <c r="M459" i="1"/>
  <c r="X458" i="1"/>
  <c r="W458" i="1"/>
  <c r="U458" i="1"/>
  <c r="T458" i="1"/>
  <c r="S458" i="1"/>
  <c r="R458" i="1"/>
  <c r="Q458" i="1"/>
  <c r="P458" i="1"/>
  <c r="O458" i="1"/>
  <c r="N458" i="1"/>
  <c r="M458" i="1"/>
  <c r="X457" i="1"/>
  <c r="W457" i="1"/>
  <c r="U457" i="1"/>
  <c r="T457" i="1"/>
  <c r="S457" i="1"/>
  <c r="R457" i="1"/>
  <c r="Q457" i="1"/>
  <c r="P457" i="1"/>
  <c r="O457" i="1"/>
  <c r="N457" i="1"/>
  <c r="M457" i="1"/>
  <c r="X456" i="1"/>
  <c r="W456" i="1"/>
  <c r="U456" i="1"/>
  <c r="T456" i="1"/>
  <c r="S456" i="1"/>
  <c r="R456" i="1"/>
  <c r="Q456" i="1"/>
  <c r="P456" i="1"/>
  <c r="O456" i="1"/>
  <c r="N456" i="1"/>
  <c r="M456" i="1"/>
  <c r="X455" i="1"/>
  <c r="W455" i="1"/>
  <c r="U455" i="1"/>
  <c r="T455" i="1"/>
  <c r="S455" i="1"/>
  <c r="R455" i="1"/>
  <c r="Q455" i="1"/>
  <c r="P455" i="1"/>
  <c r="O455" i="1"/>
  <c r="N455" i="1"/>
  <c r="M455" i="1"/>
  <c r="X454" i="1"/>
  <c r="W454" i="1"/>
  <c r="U454" i="1"/>
  <c r="T454" i="1"/>
  <c r="S454" i="1"/>
  <c r="R454" i="1"/>
  <c r="Q454" i="1"/>
  <c r="P454" i="1"/>
  <c r="O454" i="1"/>
  <c r="N454" i="1"/>
  <c r="M454" i="1"/>
  <c r="X453" i="1"/>
  <c r="W453" i="1"/>
  <c r="U453" i="1"/>
  <c r="T453" i="1"/>
  <c r="S453" i="1"/>
  <c r="R453" i="1"/>
  <c r="Q453" i="1"/>
  <c r="P453" i="1"/>
  <c r="O453" i="1"/>
  <c r="N453" i="1"/>
  <c r="M453" i="1"/>
  <c r="X452" i="1"/>
  <c r="W452" i="1"/>
  <c r="U452" i="1"/>
  <c r="T452" i="1"/>
  <c r="S452" i="1"/>
  <c r="R452" i="1"/>
  <c r="Q452" i="1"/>
  <c r="P452" i="1"/>
  <c r="O452" i="1"/>
  <c r="N452" i="1"/>
  <c r="M452" i="1"/>
  <c r="X451" i="1"/>
  <c r="W451" i="1"/>
  <c r="U451" i="1"/>
  <c r="T451" i="1"/>
  <c r="S451" i="1"/>
  <c r="R451" i="1"/>
  <c r="Q451" i="1"/>
  <c r="P451" i="1"/>
  <c r="O451" i="1"/>
  <c r="N451" i="1"/>
  <c r="M451" i="1"/>
  <c r="X450" i="1"/>
  <c r="W450" i="1"/>
  <c r="U450" i="1"/>
  <c r="T450" i="1"/>
  <c r="S450" i="1"/>
  <c r="R450" i="1"/>
  <c r="Q450" i="1"/>
  <c r="P450" i="1"/>
  <c r="O450" i="1"/>
  <c r="N450" i="1"/>
  <c r="M450" i="1"/>
  <c r="X449" i="1"/>
  <c r="W449" i="1"/>
  <c r="U449" i="1"/>
  <c r="T449" i="1"/>
  <c r="S449" i="1"/>
  <c r="R449" i="1"/>
  <c r="Q449" i="1"/>
  <c r="P449" i="1"/>
  <c r="O449" i="1"/>
  <c r="N449" i="1"/>
  <c r="M449" i="1"/>
  <c r="X448" i="1"/>
  <c r="W448" i="1"/>
  <c r="U448" i="1"/>
  <c r="T448" i="1"/>
  <c r="S448" i="1"/>
  <c r="R448" i="1"/>
  <c r="Q448" i="1"/>
  <c r="P448" i="1"/>
  <c r="O448" i="1"/>
  <c r="N448" i="1"/>
  <c r="M448" i="1"/>
  <c r="X447" i="1"/>
  <c r="W447" i="1"/>
  <c r="U447" i="1"/>
  <c r="T447" i="1"/>
  <c r="S447" i="1"/>
  <c r="R447" i="1"/>
  <c r="Q447" i="1"/>
  <c r="P447" i="1"/>
  <c r="O447" i="1"/>
  <c r="N447" i="1"/>
  <c r="M447" i="1"/>
  <c r="X446" i="1"/>
  <c r="W446" i="1"/>
  <c r="U446" i="1"/>
  <c r="T446" i="1"/>
  <c r="S446" i="1"/>
  <c r="R446" i="1"/>
  <c r="Q446" i="1"/>
  <c r="P446" i="1"/>
  <c r="O446" i="1"/>
  <c r="N446" i="1"/>
  <c r="M446" i="1"/>
  <c r="X445" i="1"/>
  <c r="W445" i="1"/>
  <c r="U445" i="1"/>
  <c r="T445" i="1"/>
  <c r="S445" i="1"/>
  <c r="R445" i="1"/>
  <c r="Q445" i="1"/>
  <c r="P445" i="1"/>
  <c r="O445" i="1"/>
  <c r="N445" i="1"/>
  <c r="M445" i="1"/>
  <c r="X444" i="1"/>
  <c r="W444" i="1"/>
  <c r="U444" i="1"/>
  <c r="T444" i="1"/>
  <c r="S444" i="1"/>
  <c r="R444" i="1"/>
  <c r="Q444" i="1"/>
  <c r="P444" i="1"/>
  <c r="O444" i="1"/>
  <c r="N444" i="1"/>
  <c r="M444" i="1"/>
  <c r="X443" i="1"/>
  <c r="W443" i="1"/>
  <c r="U443" i="1"/>
  <c r="T443" i="1"/>
  <c r="S443" i="1"/>
  <c r="R443" i="1"/>
  <c r="Q443" i="1"/>
  <c r="P443" i="1"/>
  <c r="O443" i="1"/>
  <c r="N443" i="1"/>
  <c r="M443" i="1"/>
  <c r="X442" i="1"/>
  <c r="W442" i="1"/>
  <c r="U442" i="1"/>
  <c r="T442" i="1"/>
  <c r="S442" i="1"/>
  <c r="R442" i="1"/>
  <c r="Q442" i="1"/>
  <c r="P442" i="1"/>
  <c r="O442" i="1"/>
  <c r="N442" i="1"/>
  <c r="M442" i="1"/>
  <c r="X441" i="1"/>
  <c r="W441" i="1"/>
  <c r="U441" i="1"/>
  <c r="T441" i="1"/>
  <c r="S441" i="1"/>
  <c r="R441" i="1"/>
  <c r="Q441" i="1"/>
  <c r="P441" i="1"/>
  <c r="O441" i="1"/>
  <c r="N441" i="1"/>
  <c r="M441" i="1"/>
  <c r="X440" i="1"/>
  <c r="W440" i="1"/>
  <c r="U440" i="1"/>
  <c r="T440" i="1"/>
  <c r="S440" i="1"/>
  <c r="R440" i="1"/>
  <c r="Q440" i="1"/>
  <c r="P440" i="1"/>
  <c r="O440" i="1"/>
  <c r="N440" i="1"/>
  <c r="M440" i="1"/>
  <c r="X439" i="1"/>
  <c r="W439" i="1"/>
  <c r="U439" i="1"/>
  <c r="T439" i="1"/>
  <c r="S439" i="1"/>
  <c r="R439" i="1"/>
  <c r="Q439" i="1"/>
  <c r="P439" i="1"/>
  <c r="O439" i="1"/>
  <c r="N439" i="1"/>
  <c r="M439" i="1"/>
  <c r="X438" i="1"/>
  <c r="W438" i="1"/>
  <c r="U438" i="1"/>
  <c r="T438" i="1"/>
  <c r="S438" i="1"/>
  <c r="R438" i="1"/>
  <c r="Q438" i="1"/>
  <c r="P438" i="1"/>
  <c r="O438" i="1"/>
  <c r="N438" i="1"/>
  <c r="M438" i="1"/>
  <c r="X437" i="1"/>
  <c r="W437" i="1"/>
  <c r="U437" i="1"/>
  <c r="T437" i="1"/>
  <c r="S437" i="1"/>
  <c r="R437" i="1"/>
  <c r="Q437" i="1"/>
  <c r="P437" i="1"/>
  <c r="O437" i="1"/>
  <c r="N437" i="1"/>
  <c r="M437" i="1"/>
  <c r="X436" i="1"/>
  <c r="W436" i="1"/>
  <c r="U436" i="1"/>
  <c r="T436" i="1"/>
  <c r="S436" i="1"/>
  <c r="R436" i="1"/>
  <c r="Q436" i="1"/>
  <c r="P436" i="1"/>
  <c r="O436" i="1"/>
  <c r="N436" i="1"/>
  <c r="M436" i="1"/>
  <c r="X435" i="1"/>
  <c r="W435" i="1"/>
  <c r="U435" i="1"/>
  <c r="T435" i="1"/>
  <c r="S435" i="1"/>
  <c r="R435" i="1"/>
  <c r="Q435" i="1"/>
  <c r="P435" i="1"/>
  <c r="O435" i="1"/>
  <c r="N435" i="1"/>
  <c r="M435" i="1"/>
  <c r="X434" i="1"/>
  <c r="W434" i="1"/>
  <c r="U434" i="1"/>
  <c r="T434" i="1"/>
  <c r="S434" i="1"/>
  <c r="R434" i="1"/>
  <c r="Q434" i="1"/>
  <c r="P434" i="1"/>
  <c r="O434" i="1"/>
  <c r="N434" i="1"/>
  <c r="M434" i="1"/>
  <c r="X433" i="1"/>
  <c r="W433" i="1"/>
  <c r="U433" i="1"/>
  <c r="T433" i="1"/>
  <c r="S433" i="1"/>
  <c r="R433" i="1"/>
  <c r="Q433" i="1"/>
  <c r="P433" i="1"/>
  <c r="O433" i="1"/>
  <c r="N433" i="1"/>
  <c r="M433" i="1"/>
  <c r="X432" i="1"/>
  <c r="W432" i="1"/>
  <c r="U432" i="1"/>
  <c r="T432" i="1"/>
  <c r="S432" i="1"/>
  <c r="R432" i="1"/>
  <c r="Q432" i="1"/>
  <c r="P432" i="1"/>
  <c r="O432" i="1"/>
  <c r="N432" i="1"/>
  <c r="M432" i="1"/>
  <c r="X431" i="1"/>
  <c r="W431" i="1"/>
  <c r="U431" i="1"/>
  <c r="T431" i="1"/>
  <c r="S431" i="1"/>
  <c r="R431" i="1"/>
  <c r="Q431" i="1"/>
  <c r="P431" i="1"/>
  <c r="O431" i="1"/>
  <c r="N431" i="1"/>
  <c r="M431" i="1"/>
  <c r="X430" i="1"/>
  <c r="W430" i="1"/>
  <c r="U430" i="1"/>
  <c r="T430" i="1"/>
  <c r="S430" i="1"/>
  <c r="R430" i="1"/>
  <c r="Q430" i="1"/>
  <c r="P430" i="1"/>
  <c r="O430" i="1"/>
  <c r="N430" i="1"/>
  <c r="M430" i="1"/>
  <c r="X429" i="1"/>
  <c r="W429" i="1"/>
  <c r="U429" i="1"/>
  <c r="T429" i="1"/>
  <c r="S429" i="1"/>
  <c r="R429" i="1"/>
  <c r="Q429" i="1"/>
  <c r="P429" i="1"/>
  <c r="O429" i="1"/>
  <c r="N429" i="1"/>
  <c r="M429" i="1"/>
  <c r="X428" i="1"/>
  <c r="W428" i="1"/>
  <c r="U428" i="1"/>
  <c r="T428" i="1"/>
  <c r="S428" i="1"/>
  <c r="R428" i="1"/>
  <c r="Q428" i="1"/>
  <c r="P428" i="1"/>
  <c r="O428" i="1"/>
  <c r="N428" i="1"/>
  <c r="M428" i="1"/>
  <c r="X427" i="1"/>
  <c r="W427" i="1"/>
  <c r="U427" i="1"/>
  <c r="T427" i="1"/>
  <c r="S427" i="1"/>
  <c r="R427" i="1"/>
  <c r="Q427" i="1"/>
  <c r="P427" i="1"/>
  <c r="O427" i="1"/>
  <c r="N427" i="1"/>
  <c r="M427" i="1"/>
  <c r="X426" i="1"/>
  <c r="W426" i="1"/>
  <c r="U426" i="1"/>
  <c r="T426" i="1"/>
  <c r="S426" i="1"/>
  <c r="R426" i="1"/>
  <c r="Q426" i="1"/>
  <c r="P426" i="1"/>
  <c r="O426" i="1"/>
  <c r="N426" i="1"/>
  <c r="M426" i="1"/>
  <c r="X425" i="1"/>
  <c r="W425" i="1"/>
  <c r="U425" i="1"/>
  <c r="T425" i="1"/>
  <c r="S425" i="1"/>
  <c r="R425" i="1"/>
  <c r="Q425" i="1"/>
  <c r="P425" i="1"/>
  <c r="O425" i="1"/>
  <c r="N425" i="1"/>
  <c r="M425" i="1"/>
  <c r="X424" i="1"/>
  <c r="W424" i="1"/>
  <c r="U424" i="1"/>
  <c r="T424" i="1"/>
  <c r="S424" i="1"/>
  <c r="R424" i="1"/>
  <c r="Q424" i="1"/>
  <c r="P424" i="1"/>
  <c r="O424" i="1"/>
  <c r="N424" i="1"/>
  <c r="M424" i="1"/>
  <c r="X423" i="1"/>
  <c r="W423" i="1"/>
  <c r="U423" i="1"/>
  <c r="T423" i="1"/>
  <c r="S423" i="1"/>
  <c r="R423" i="1"/>
  <c r="Q423" i="1"/>
  <c r="P423" i="1"/>
  <c r="O423" i="1"/>
  <c r="N423" i="1"/>
  <c r="M423" i="1"/>
  <c r="X422" i="1"/>
  <c r="W422" i="1"/>
  <c r="U422" i="1"/>
  <c r="T422" i="1"/>
  <c r="S422" i="1"/>
  <c r="R422" i="1"/>
  <c r="Q422" i="1"/>
  <c r="P422" i="1"/>
  <c r="O422" i="1"/>
  <c r="N422" i="1"/>
  <c r="M422" i="1"/>
  <c r="X421" i="1"/>
  <c r="W421" i="1"/>
  <c r="U421" i="1"/>
  <c r="T421" i="1"/>
  <c r="S421" i="1"/>
  <c r="R421" i="1"/>
  <c r="Q421" i="1"/>
  <c r="P421" i="1"/>
  <c r="O421" i="1"/>
  <c r="N421" i="1"/>
  <c r="M421" i="1"/>
  <c r="X420" i="1"/>
  <c r="W420" i="1"/>
  <c r="U420" i="1"/>
  <c r="T420" i="1"/>
  <c r="S420" i="1"/>
  <c r="R420" i="1"/>
  <c r="Q420" i="1"/>
  <c r="P420" i="1"/>
  <c r="O420" i="1"/>
  <c r="N420" i="1"/>
  <c r="M420" i="1"/>
  <c r="X419" i="1"/>
  <c r="W419" i="1"/>
  <c r="U419" i="1"/>
  <c r="T419" i="1"/>
  <c r="S419" i="1"/>
  <c r="R419" i="1"/>
  <c r="Q419" i="1"/>
  <c r="P419" i="1"/>
  <c r="O419" i="1"/>
  <c r="N419" i="1"/>
  <c r="M419" i="1"/>
  <c r="X418" i="1"/>
  <c r="W418" i="1"/>
  <c r="U418" i="1"/>
  <c r="T418" i="1"/>
  <c r="S418" i="1"/>
  <c r="R418" i="1"/>
  <c r="Q418" i="1"/>
  <c r="P418" i="1"/>
  <c r="O418" i="1"/>
  <c r="N418" i="1"/>
  <c r="M418" i="1"/>
  <c r="X417" i="1"/>
  <c r="W417" i="1"/>
  <c r="U417" i="1"/>
  <c r="T417" i="1"/>
  <c r="S417" i="1"/>
  <c r="R417" i="1"/>
  <c r="Q417" i="1"/>
  <c r="P417" i="1"/>
  <c r="O417" i="1"/>
  <c r="N417" i="1"/>
  <c r="M417" i="1"/>
  <c r="X416" i="1"/>
  <c r="W416" i="1"/>
  <c r="U416" i="1"/>
  <c r="T416" i="1"/>
  <c r="S416" i="1"/>
  <c r="R416" i="1"/>
  <c r="Q416" i="1"/>
  <c r="P416" i="1"/>
  <c r="O416" i="1"/>
  <c r="N416" i="1"/>
  <c r="M416" i="1"/>
  <c r="X415" i="1"/>
  <c r="W415" i="1"/>
  <c r="U415" i="1"/>
  <c r="T415" i="1"/>
  <c r="S415" i="1"/>
  <c r="R415" i="1"/>
  <c r="Q415" i="1"/>
  <c r="P415" i="1"/>
  <c r="O415" i="1"/>
  <c r="N415" i="1"/>
  <c r="M415" i="1"/>
  <c r="X414" i="1"/>
  <c r="W414" i="1"/>
  <c r="U414" i="1"/>
  <c r="T414" i="1"/>
  <c r="S414" i="1"/>
  <c r="R414" i="1"/>
  <c r="Q414" i="1"/>
  <c r="P414" i="1"/>
  <c r="O414" i="1"/>
  <c r="N414" i="1"/>
  <c r="M414" i="1"/>
  <c r="X413" i="1"/>
  <c r="W413" i="1"/>
  <c r="U413" i="1"/>
  <c r="T413" i="1"/>
  <c r="S413" i="1"/>
  <c r="R413" i="1"/>
  <c r="Q413" i="1"/>
  <c r="P413" i="1"/>
  <c r="O413" i="1"/>
  <c r="N413" i="1"/>
  <c r="M413" i="1"/>
  <c r="X412" i="1"/>
  <c r="W412" i="1"/>
  <c r="U412" i="1"/>
  <c r="T412" i="1"/>
  <c r="S412" i="1"/>
  <c r="R412" i="1"/>
  <c r="Q412" i="1"/>
  <c r="P412" i="1"/>
  <c r="O412" i="1"/>
  <c r="N412" i="1"/>
  <c r="M412" i="1"/>
  <c r="X411" i="1"/>
  <c r="W411" i="1"/>
  <c r="U411" i="1"/>
  <c r="T411" i="1"/>
  <c r="S411" i="1"/>
  <c r="R411" i="1"/>
  <c r="Q411" i="1"/>
  <c r="P411" i="1"/>
  <c r="O411" i="1"/>
  <c r="N411" i="1"/>
  <c r="M411" i="1"/>
  <c r="X410" i="1"/>
  <c r="W410" i="1"/>
  <c r="U410" i="1"/>
  <c r="T410" i="1"/>
  <c r="S410" i="1"/>
  <c r="R410" i="1"/>
  <c r="Q410" i="1"/>
  <c r="P410" i="1"/>
  <c r="O410" i="1"/>
  <c r="N410" i="1"/>
  <c r="M410" i="1"/>
  <c r="X409" i="1"/>
  <c r="W409" i="1"/>
  <c r="U409" i="1"/>
  <c r="T409" i="1"/>
  <c r="S409" i="1"/>
  <c r="R409" i="1"/>
  <c r="Q409" i="1"/>
  <c r="P409" i="1"/>
  <c r="O409" i="1"/>
  <c r="N409" i="1"/>
  <c r="M409" i="1"/>
  <c r="X408" i="1"/>
  <c r="W408" i="1"/>
  <c r="U408" i="1"/>
  <c r="T408" i="1"/>
  <c r="S408" i="1"/>
  <c r="R408" i="1"/>
  <c r="Q408" i="1"/>
  <c r="P408" i="1"/>
  <c r="O408" i="1"/>
  <c r="N408" i="1"/>
  <c r="M408" i="1"/>
  <c r="X407" i="1"/>
  <c r="W407" i="1"/>
  <c r="U407" i="1"/>
  <c r="T407" i="1"/>
  <c r="S407" i="1"/>
  <c r="R407" i="1"/>
  <c r="Q407" i="1"/>
  <c r="P407" i="1"/>
  <c r="O407" i="1"/>
  <c r="N407" i="1"/>
  <c r="M407" i="1"/>
  <c r="X406" i="1"/>
  <c r="W406" i="1"/>
  <c r="U406" i="1"/>
  <c r="T406" i="1"/>
  <c r="S406" i="1"/>
  <c r="R406" i="1"/>
  <c r="Q406" i="1"/>
  <c r="P406" i="1"/>
  <c r="O406" i="1"/>
  <c r="N406" i="1"/>
  <c r="M406" i="1"/>
  <c r="X405" i="1"/>
  <c r="W405" i="1"/>
  <c r="U405" i="1"/>
  <c r="T405" i="1"/>
  <c r="S405" i="1"/>
  <c r="R405" i="1"/>
  <c r="Q405" i="1"/>
  <c r="P405" i="1"/>
  <c r="O405" i="1"/>
  <c r="N405" i="1"/>
  <c r="M405" i="1"/>
  <c r="X404" i="1"/>
  <c r="W404" i="1"/>
  <c r="U404" i="1"/>
  <c r="T404" i="1"/>
  <c r="S404" i="1"/>
  <c r="R404" i="1"/>
  <c r="Q404" i="1"/>
  <c r="P404" i="1"/>
  <c r="O404" i="1"/>
  <c r="N404" i="1"/>
  <c r="M404" i="1"/>
  <c r="X403" i="1"/>
  <c r="W403" i="1"/>
  <c r="U403" i="1"/>
  <c r="T403" i="1"/>
  <c r="S403" i="1"/>
  <c r="R403" i="1"/>
  <c r="Q403" i="1"/>
  <c r="P403" i="1"/>
  <c r="O403" i="1"/>
  <c r="N403" i="1"/>
  <c r="M403" i="1"/>
  <c r="X402" i="1"/>
  <c r="W402" i="1"/>
  <c r="U402" i="1"/>
  <c r="T402" i="1"/>
  <c r="S402" i="1"/>
  <c r="R402" i="1"/>
  <c r="Q402" i="1"/>
  <c r="P402" i="1"/>
  <c r="O402" i="1"/>
  <c r="N402" i="1"/>
  <c r="M402" i="1"/>
  <c r="X401" i="1"/>
  <c r="W401" i="1"/>
  <c r="U401" i="1"/>
  <c r="T401" i="1"/>
  <c r="S401" i="1"/>
  <c r="R401" i="1"/>
  <c r="Q401" i="1"/>
  <c r="P401" i="1"/>
  <c r="O401" i="1"/>
  <c r="N401" i="1"/>
  <c r="M401" i="1"/>
  <c r="X400" i="1"/>
  <c r="W400" i="1"/>
  <c r="U400" i="1"/>
  <c r="T400" i="1"/>
  <c r="S400" i="1"/>
  <c r="R400" i="1"/>
  <c r="Q400" i="1"/>
  <c r="P400" i="1"/>
  <c r="O400" i="1"/>
  <c r="N400" i="1"/>
  <c r="M400" i="1"/>
  <c r="X399" i="1"/>
  <c r="W399" i="1"/>
  <c r="U399" i="1"/>
  <c r="T399" i="1"/>
  <c r="S399" i="1"/>
  <c r="R399" i="1"/>
  <c r="Q399" i="1"/>
  <c r="P399" i="1"/>
  <c r="O399" i="1"/>
  <c r="N399" i="1"/>
  <c r="M399" i="1"/>
  <c r="X398" i="1"/>
  <c r="W398" i="1"/>
  <c r="U398" i="1"/>
  <c r="T398" i="1"/>
  <c r="S398" i="1"/>
  <c r="R398" i="1"/>
  <c r="Q398" i="1"/>
  <c r="P398" i="1"/>
  <c r="O398" i="1"/>
  <c r="N398" i="1"/>
  <c r="M398" i="1"/>
  <c r="X397" i="1"/>
  <c r="W397" i="1"/>
  <c r="U397" i="1"/>
  <c r="T397" i="1"/>
  <c r="S397" i="1"/>
  <c r="R397" i="1"/>
  <c r="Q397" i="1"/>
  <c r="P397" i="1"/>
  <c r="O397" i="1"/>
  <c r="N397" i="1"/>
  <c r="M397" i="1"/>
  <c r="X396" i="1"/>
  <c r="W396" i="1"/>
  <c r="U396" i="1"/>
  <c r="T396" i="1"/>
  <c r="S396" i="1"/>
  <c r="R396" i="1"/>
  <c r="Q396" i="1"/>
  <c r="P396" i="1"/>
  <c r="O396" i="1"/>
  <c r="N396" i="1"/>
  <c r="M396" i="1"/>
  <c r="X395" i="1"/>
  <c r="W395" i="1"/>
  <c r="U395" i="1"/>
  <c r="T395" i="1"/>
  <c r="S395" i="1"/>
  <c r="R395" i="1"/>
  <c r="Q395" i="1"/>
  <c r="P395" i="1"/>
  <c r="O395" i="1"/>
  <c r="N395" i="1"/>
  <c r="M395" i="1"/>
  <c r="X394" i="1"/>
  <c r="W394" i="1"/>
  <c r="U394" i="1"/>
  <c r="T394" i="1"/>
  <c r="S394" i="1"/>
  <c r="R394" i="1"/>
  <c r="Q394" i="1"/>
  <c r="P394" i="1"/>
  <c r="O394" i="1"/>
  <c r="N394" i="1"/>
  <c r="M394" i="1"/>
  <c r="X393" i="1"/>
  <c r="W393" i="1"/>
  <c r="U393" i="1"/>
  <c r="T393" i="1"/>
  <c r="S393" i="1"/>
  <c r="R393" i="1"/>
  <c r="Q393" i="1"/>
  <c r="P393" i="1"/>
  <c r="O393" i="1"/>
  <c r="N393" i="1"/>
  <c r="M393" i="1"/>
  <c r="X392" i="1"/>
  <c r="W392" i="1"/>
  <c r="U392" i="1"/>
  <c r="T392" i="1"/>
  <c r="S392" i="1"/>
  <c r="R392" i="1"/>
  <c r="Q392" i="1"/>
  <c r="P392" i="1"/>
  <c r="O392" i="1"/>
  <c r="N392" i="1"/>
  <c r="M392" i="1"/>
  <c r="X391" i="1"/>
  <c r="W391" i="1"/>
  <c r="U391" i="1"/>
  <c r="T391" i="1"/>
  <c r="S391" i="1"/>
  <c r="R391" i="1"/>
  <c r="Q391" i="1"/>
  <c r="P391" i="1"/>
  <c r="O391" i="1"/>
  <c r="N391" i="1"/>
  <c r="M391" i="1"/>
  <c r="X390" i="1"/>
  <c r="W390" i="1"/>
  <c r="U390" i="1"/>
  <c r="T390" i="1"/>
  <c r="S390" i="1"/>
  <c r="R390" i="1"/>
  <c r="Q390" i="1"/>
  <c r="P390" i="1"/>
  <c r="O390" i="1"/>
  <c r="N390" i="1"/>
  <c r="M390" i="1"/>
  <c r="X389" i="1"/>
  <c r="W389" i="1"/>
  <c r="U389" i="1"/>
  <c r="T389" i="1"/>
  <c r="S389" i="1"/>
  <c r="R389" i="1"/>
  <c r="Q389" i="1"/>
  <c r="P389" i="1"/>
  <c r="O389" i="1"/>
  <c r="N389" i="1"/>
  <c r="M389" i="1"/>
  <c r="X388" i="1"/>
  <c r="W388" i="1"/>
  <c r="U388" i="1"/>
  <c r="T388" i="1"/>
  <c r="S388" i="1"/>
  <c r="R388" i="1"/>
  <c r="Q388" i="1"/>
  <c r="P388" i="1"/>
  <c r="O388" i="1"/>
  <c r="N388" i="1"/>
  <c r="M388" i="1"/>
  <c r="X387" i="1"/>
  <c r="W387" i="1"/>
  <c r="U387" i="1"/>
  <c r="T387" i="1"/>
  <c r="S387" i="1"/>
  <c r="R387" i="1"/>
  <c r="Q387" i="1"/>
  <c r="P387" i="1"/>
  <c r="O387" i="1"/>
  <c r="N387" i="1"/>
  <c r="M387" i="1"/>
  <c r="X386" i="1"/>
  <c r="W386" i="1"/>
  <c r="U386" i="1"/>
  <c r="T386" i="1"/>
  <c r="S386" i="1"/>
  <c r="R386" i="1"/>
  <c r="Q386" i="1"/>
  <c r="P386" i="1"/>
  <c r="O386" i="1"/>
  <c r="N386" i="1"/>
  <c r="M386" i="1"/>
  <c r="X385" i="1"/>
  <c r="W385" i="1"/>
  <c r="U385" i="1"/>
  <c r="T385" i="1"/>
  <c r="S385" i="1"/>
  <c r="R385" i="1"/>
  <c r="Q385" i="1"/>
  <c r="P385" i="1"/>
  <c r="O385" i="1"/>
  <c r="N385" i="1"/>
  <c r="M385" i="1"/>
  <c r="X384" i="1"/>
  <c r="W384" i="1"/>
  <c r="U384" i="1"/>
  <c r="T384" i="1"/>
  <c r="S384" i="1"/>
  <c r="R384" i="1"/>
  <c r="Q384" i="1"/>
  <c r="P384" i="1"/>
  <c r="O384" i="1"/>
  <c r="N384" i="1"/>
  <c r="M384" i="1"/>
  <c r="X383" i="1"/>
  <c r="W383" i="1"/>
  <c r="U383" i="1"/>
  <c r="T383" i="1"/>
  <c r="S383" i="1"/>
  <c r="R383" i="1"/>
  <c r="Q383" i="1"/>
  <c r="P383" i="1"/>
  <c r="O383" i="1"/>
  <c r="N383" i="1"/>
  <c r="M383" i="1"/>
  <c r="X382" i="1"/>
  <c r="W382" i="1"/>
  <c r="U382" i="1"/>
  <c r="T382" i="1"/>
  <c r="S382" i="1"/>
  <c r="R382" i="1"/>
  <c r="Q382" i="1"/>
  <c r="P382" i="1"/>
  <c r="O382" i="1"/>
  <c r="N382" i="1"/>
  <c r="M382" i="1"/>
  <c r="X381" i="1"/>
  <c r="W381" i="1"/>
  <c r="U381" i="1"/>
  <c r="T381" i="1"/>
  <c r="S381" i="1"/>
  <c r="R381" i="1"/>
  <c r="Q381" i="1"/>
  <c r="P381" i="1"/>
  <c r="O381" i="1"/>
  <c r="N381" i="1"/>
  <c r="M381" i="1"/>
  <c r="X380" i="1"/>
  <c r="W380" i="1"/>
  <c r="U380" i="1"/>
  <c r="T380" i="1"/>
  <c r="S380" i="1"/>
  <c r="R380" i="1"/>
  <c r="Q380" i="1"/>
  <c r="P380" i="1"/>
  <c r="O380" i="1"/>
  <c r="N380" i="1"/>
  <c r="M380" i="1"/>
  <c r="X379" i="1"/>
  <c r="W379" i="1"/>
  <c r="U379" i="1"/>
  <c r="T379" i="1"/>
  <c r="S379" i="1"/>
  <c r="R379" i="1"/>
  <c r="Q379" i="1"/>
  <c r="P379" i="1"/>
  <c r="O379" i="1"/>
  <c r="N379" i="1"/>
  <c r="M379" i="1"/>
  <c r="X378" i="1"/>
  <c r="W378" i="1"/>
  <c r="U378" i="1"/>
  <c r="T378" i="1"/>
  <c r="S378" i="1"/>
  <c r="R378" i="1"/>
  <c r="Q378" i="1"/>
  <c r="P378" i="1"/>
  <c r="O378" i="1"/>
  <c r="N378" i="1"/>
  <c r="M378" i="1"/>
  <c r="X377" i="1"/>
  <c r="W377" i="1"/>
  <c r="U377" i="1"/>
  <c r="T377" i="1"/>
  <c r="S377" i="1"/>
  <c r="R377" i="1"/>
  <c r="Q377" i="1"/>
  <c r="P377" i="1"/>
  <c r="O377" i="1"/>
  <c r="N377" i="1"/>
  <c r="M377" i="1"/>
  <c r="X376" i="1"/>
  <c r="W376" i="1"/>
  <c r="U376" i="1"/>
  <c r="T376" i="1"/>
  <c r="S376" i="1"/>
  <c r="R376" i="1"/>
  <c r="Q376" i="1"/>
  <c r="P376" i="1"/>
  <c r="O376" i="1"/>
  <c r="N376" i="1"/>
  <c r="M376" i="1"/>
  <c r="X375" i="1"/>
  <c r="W375" i="1"/>
  <c r="U375" i="1"/>
  <c r="T375" i="1"/>
  <c r="S375" i="1"/>
  <c r="R375" i="1"/>
  <c r="Q375" i="1"/>
  <c r="P375" i="1"/>
  <c r="O375" i="1"/>
  <c r="N375" i="1"/>
  <c r="M375" i="1"/>
  <c r="X374" i="1"/>
  <c r="W374" i="1"/>
  <c r="U374" i="1"/>
  <c r="T374" i="1"/>
  <c r="S374" i="1"/>
  <c r="R374" i="1"/>
  <c r="Q374" i="1"/>
  <c r="P374" i="1"/>
  <c r="O374" i="1"/>
  <c r="N374" i="1"/>
  <c r="M374" i="1"/>
  <c r="X373" i="1"/>
  <c r="W373" i="1"/>
  <c r="U373" i="1"/>
  <c r="T373" i="1"/>
  <c r="S373" i="1"/>
  <c r="R373" i="1"/>
  <c r="Q373" i="1"/>
  <c r="P373" i="1"/>
  <c r="O373" i="1"/>
  <c r="N373" i="1"/>
  <c r="M373" i="1"/>
  <c r="X372" i="1"/>
  <c r="W372" i="1"/>
  <c r="U372" i="1"/>
  <c r="T372" i="1"/>
  <c r="S372" i="1"/>
  <c r="R372" i="1"/>
  <c r="Q372" i="1"/>
  <c r="P372" i="1"/>
  <c r="O372" i="1"/>
  <c r="N372" i="1"/>
  <c r="M372" i="1"/>
  <c r="X371" i="1"/>
  <c r="W371" i="1"/>
  <c r="U371" i="1"/>
  <c r="T371" i="1"/>
  <c r="S371" i="1"/>
  <c r="R371" i="1"/>
  <c r="Q371" i="1"/>
  <c r="P371" i="1"/>
  <c r="O371" i="1"/>
  <c r="N371" i="1"/>
  <c r="M371" i="1"/>
  <c r="X370" i="1"/>
  <c r="W370" i="1"/>
  <c r="U370" i="1"/>
  <c r="T370" i="1"/>
  <c r="S370" i="1"/>
  <c r="R370" i="1"/>
  <c r="Q370" i="1"/>
  <c r="P370" i="1"/>
  <c r="O370" i="1"/>
  <c r="N370" i="1"/>
  <c r="M370" i="1"/>
  <c r="X369" i="1"/>
  <c r="W369" i="1"/>
  <c r="U369" i="1"/>
  <c r="T369" i="1"/>
  <c r="S369" i="1"/>
  <c r="R369" i="1"/>
  <c r="Q369" i="1"/>
  <c r="P369" i="1"/>
  <c r="O369" i="1"/>
  <c r="N369" i="1"/>
  <c r="M369" i="1"/>
  <c r="X368" i="1"/>
  <c r="W368" i="1"/>
  <c r="U368" i="1"/>
  <c r="T368" i="1"/>
  <c r="S368" i="1"/>
  <c r="R368" i="1"/>
  <c r="Q368" i="1"/>
  <c r="P368" i="1"/>
  <c r="O368" i="1"/>
  <c r="N368" i="1"/>
  <c r="M368" i="1"/>
  <c r="X367" i="1"/>
  <c r="W367" i="1"/>
  <c r="U367" i="1"/>
  <c r="T367" i="1"/>
  <c r="S367" i="1"/>
  <c r="R367" i="1"/>
  <c r="Q367" i="1"/>
  <c r="P367" i="1"/>
  <c r="O367" i="1"/>
  <c r="N367" i="1"/>
  <c r="M367" i="1"/>
  <c r="X366" i="1"/>
  <c r="W366" i="1"/>
  <c r="U366" i="1"/>
  <c r="T366" i="1"/>
  <c r="S366" i="1"/>
  <c r="R366" i="1"/>
  <c r="Q366" i="1"/>
  <c r="P366" i="1"/>
  <c r="O366" i="1"/>
  <c r="N366" i="1"/>
  <c r="M366" i="1"/>
  <c r="X365" i="1"/>
  <c r="W365" i="1"/>
  <c r="U365" i="1"/>
  <c r="T365" i="1"/>
  <c r="S365" i="1"/>
  <c r="R365" i="1"/>
  <c r="Q365" i="1"/>
  <c r="P365" i="1"/>
  <c r="O365" i="1"/>
  <c r="N365" i="1"/>
  <c r="M365" i="1"/>
  <c r="X364" i="1"/>
  <c r="W364" i="1"/>
  <c r="U364" i="1"/>
  <c r="T364" i="1"/>
  <c r="S364" i="1"/>
  <c r="R364" i="1"/>
  <c r="Q364" i="1"/>
  <c r="P364" i="1"/>
  <c r="O364" i="1"/>
  <c r="N364" i="1"/>
  <c r="M364" i="1"/>
  <c r="X363" i="1"/>
  <c r="W363" i="1"/>
  <c r="U363" i="1"/>
  <c r="T363" i="1"/>
  <c r="S363" i="1"/>
  <c r="R363" i="1"/>
  <c r="Q363" i="1"/>
  <c r="P363" i="1"/>
  <c r="O363" i="1"/>
  <c r="N363" i="1"/>
  <c r="M363" i="1"/>
  <c r="X362" i="1"/>
  <c r="W362" i="1"/>
  <c r="U362" i="1"/>
  <c r="T362" i="1"/>
  <c r="S362" i="1"/>
  <c r="R362" i="1"/>
  <c r="Q362" i="1"/>
  <c r="P362" i="1"/>
  <c r="O362" i="1"/>
  <c r="N362" i="1"/>
  <c r="M362" i="1"/>
  <c r="X361" i="1"/>
  <c r="W361" i="1"/>
  <c r="U361" i="1"/>
  <c r="T361" i="1"/>
  <c r="S361" i="1"/>
  <c r="R361" i="1"/>
  <c r="Q361" i="1"/>
  <c r="P361" i="1"/>
  <c r="O361" i="1"/>
  <c r="N361" i="1"/>
  <c r="M361" i="1"/>
  <c r="X360" i="1"/>
  <c r="W360" i="1"/>
  <c r="U360" i="1"/>
  <c r="T360" i="1"/>
  <c r="S360" i="1"/>
  <c r="R360" i="1"/>
  <c r="Q360" i="1"/>
  <c r="P360" i="1"/>
  <c r="O360" i="1"/>
  <c r="N360" i="1"/>
  <c r="M360" i="1"/>
  <c r="X359" i="1"/>
  <c r="W359" i="1"/>
  <c r="U359" i="1"/>
  <c r="T359" i="1"/>
  <c r="S359" i="1"/>
  <c r="R359" i="1"/>
  <c r="Q359" i="1"/>
  <c r="P359" i="1"/>
  <c r="O359" i="1"/>
  <c r="N359" i="1"/>
  <c r="M359" i="1"/>
  <c r="X358" i="1"/>
  <c r="W358" i="1"/>
  <c r="U358" i="1"/>
  <c r="T358" i="1"/>
  <c r="S358" i="1"/>
  <c r="R358" i="1"/>
  <c r="Q358" i="1"/>
  <c r="P358" i="1"/>
  <c r="O358" i="1"/>
  <c r="N358" i="1"/>
  <c r="M358" i="1"/>
  <c r="X357" i="1"/>
  <c r="W357" i="1"/>
  <c r="U357" i="1"/>
  <c r="T357" i="1"/>
  <c r="S357" i="1"/>
  <c r="R357" i="1"/>
  <c r="Q357" i="1"/>
  <c r="P357" i="1"/>
  <c r="O357" i="1"/>
  <c r="N357" i="1"/>
  <c r="M357" i="1"/>
  <c r="X356" i="1"/>
  <c r="W356" i="1"/>
  <c r="U356" i="1"/>
  <c r="T356" i="1"/>
  <c r="S356" i="1"/>
  <c r="R356" i="1"/>
  <c r="Q356" i="1"/>
  <c r="P356" i="1"/>
  <c r="O356" i="1"/>
  <c r="N356" i="1"/>
  <c r="M356" i="1"/>
  <c r="X355" i="1"/>
  <c r="W355" i="1"/>
  <c r="U355" i="1"/>
  <c r="T355" i="1"/>
  <c r="S355" i="1"/>
  <c r="R355" i="1"/>
  <c r="Q355" i="1"/>
  <c r="P355" i="1"/>
  <c r="O355" i="1"/>
  <c r="N355" i="1"/>
  <c r="M355" i="1"/>
  <c r="X354" i="1"/>
  <c r="W354" i="1"/>
  <c r="U354" i="1"/>
  <c r="T354" i="1"/>
  <c r="S354" i="1"/>
  <c r="R354" i="1"/>
  <c r="Q354" i="1"/>
  <c r="P354" i="1"/>
  <c r="O354" i="1"/>
  <c r="N354" i="1"/>
  <c r="M354" i="1"/>
  <c r="X353" i="1"/>
  <c r="W353" i="1"/>
  <c r="U353" i="1"/>
  <c r="T353" i="1"/>
  <c r="S353" i="1"/>
  <c r="R353" i="1"/>
  <c r="Q353" i="1"/>
  <c r="P353" i="1"/>
  <c r="O353" i="1"/>
  <c r="N353" i="1"/>
  <c r="M353" i="1"/>
  <c r="X352" i="1"/>
  <c r="W352" i="1"/>
  <c r="U352" i="1"/>
  <c r="T352" i="1"/>
  <c r="S352" i="1"/>
  <c r="R352" i="1"/>
  <c r="Q352" i="1"/>
  <c r="P352" i="1"/>
  <c r="O352" i="1"/>
  <c r="N352" i="1"/>
  <c r="M352" i="1"/>
  <c r="X351" i="1"/>
  <c r="W351" i="1"/>
  <c r="U351" i="1"/>
  <c r="T351" i="1"/>
  <c r="S351" i="1"/>
  <c r="R351" i="1"/>
  <c r="Q351" i="1"/>
  <c r="P351" i="1"/>
  <c r="O351" i="1"/>
  <c r="N351" i="1"/>
  <c r="M351" i="1"/>
  <c r="X350" i="1"/>
  <c r="W350" i="1"/>
  <c r="U350" i="1"/>
  <c r="T350" i="1"/>
  <c r="S350" i="1"/>
  <c r="R350" i="1"/>
  <c r="Q350" i="1"/>
  <c r="P350" i="1"/>
  <c r="O350" i="1"/>
  <c r="N350" i="1"/>
  <c r="M350" i="1"/>
  <c r="X349" i="1"/>
  <c r="W349" i="1"/>
  <c r="U349" i="1"/>
  <c r="T349" i="1"/>
  <c r="S349" i="1"/>
  <c r="R349" i="1"/>
  <c r="Q349" i="1"/>
  <c r="P349" i="1"/>
  <c r="O349" i="1"/>
  <c r="N349" i="1"/>
  <c r="M349" i="1"/>
  <c r="X348" i="1"/>
  <c r="W348" i="1"/>
  <c r="U348" i="1"/>
  <c r="T348" i="1"/>
  <c r="S348" i="1"/>
  <c r="R348" i="1"/>
  <c r="Q348" i="1"/>
  <c r="P348" i="1"/>
  <c r="O348" i="1"/>
  <c r="N348" i="1"/>
  <c r="M348" i="1"/>
  <c r="X347" i="1"/>
  <c r="W347" i="1"/>
  <c r="U347" i="1"/>
  <c r="T347" i="1"/>
  <c r="S347" i="1"/>
  <c r="R347" i="1"/>
  <c r="Q347" i="1"/>
  <c r="P347" i="1"/>
  <c r="O347" i="1"/>
  <c r="N347" i="1"/>
  <c r="M347" i="1"/>
  <c r="X346" i="1"/>
  <c r="W346" i="1"/>
  <c r="U346" i="1"/>
  <c r="T346" i="1"/>
  <c r="S346" i="1"/>
  <c r="R346" i="1"/>
  <c r="Q346" i="1"/>
  <c r="P346" i="1"/>
  <c r="O346" i="1"/>
  <c r="N346" i="1"/>
  <c r="M346" i="1"/>
  <c r="X345" i="1"/>
  <c r="W345" i="1"/>
  <c r="U345" i="1"/>
  <c r="T345" i="1"/>
  <c r="S345" i="1"/>
  <c r="R345" i="1"/>
  <c r="Q345" i="1"/>
  <c r="P345" i="1"/>
  <c r="O345" i="1"/>
  <c r="N345" i="1"/>
  <c r="M345" i="1"/>
  <c r="X344" i="1"/>
  <c r="W344" i="1"/>
  <c r="U344" i="1"/>
  <c r="T344" i="1"/>
  <c r="S344" i="1"/>
  <c r="R344" i="1"/>
  <c r="Q344" i="1"/>
  <c r="P344" i="1"/>
  <c r="O344" i="1"/>
  <c r="N344" i="1"/>
  <c r="M344" i="1"/>
  <c r="X343" i="1"/>
  <c r="W343" i="1"/>
  <c r="U343" i="1"/>
  <c r="T343" i="1"/>
  <c r="S343" i="1"/>
  <c r="R343" i="1"/>
  <c r="Q343" i="1"/>
  <c r="P343" i="1"/>
  <c r="O343" i="1"/>
  <c r="N343" i="1"/>
  <c r="M343" i="1"/>
  <c r="X342" i="1"/>
  <c r="W342" i="1"/>
  <c r="U342" i="1"/>
  <c r="T342" i="1"/>
  <c r="S342" i="1"/>
  <c r="R342" i="1"/>
  <c r="Q342" i="1"/>
  <c r="P342" i="1"/>
  <c r="O342" i="1"/>
  <c r="N342" i="1"/>
  <c r="M342" i="1"/>
  <c r="X341" i="1"/>
  <c r="W341" i="1"/>
  <c r="U341" i="1"/>
  <c r="T341" i="1"/>
  <c r="S341" i="1"/>
  <c r="R341" i="1"/>
  <c r="Q341" i="1"/>
  <c r="P341" i="1"/>
  <c r="O341" i="1"/>
  <c r="N341" i="1"/>
  <c r="M341" i="1"/>
  <c r="X340" i="1"/>
  <c r="W340" i="1"/>
  <c r="U340" i="1"/>
  <c r="T340" i="1"/>
  <c r="S340" i="1"/>
  <c r="R340" i="1"/>
  <c r="Q340" i="1"/>
  <c r="P340" i="1"/>
  <c r="O340" i="1"/>
  <c r="N340" i="1"/>
  <c r="M340" i="1"/>
  <c r="X339" i="1"/>
  <c r="W339" i="1"/>
  <c r="U339" i="1"/>
  <c r="T339" i="1"/>
  <c r="S339" i="1"/>
  <c r="R339" i="1"/>
  <c r="Q339" i="1"/>
  <c r="P339" i="1"/>
  <c r="O339" i="1"/>
  <c r="N339" i="1"/>
  <c r="M339" i="1"/>
  <c r="X338" i="1"/>
  <c r="W338" i="1"/>
  <c r="U338" i="1"/>
  <c r="T338" i="1"/>
  <c r="S338" i="1"/>
  <c r="R338" i="1"/>
  <c r="Q338" i="1"/>
  <c r="P338" i="1"/>
  <c r="O338" i="1"/>
  <c r="N338" i="1"/>
  <c r="M338" i="1"/>
  <c r="X337" i="1"/>
  <c r="W337" i="1"/>
  <c r="U337" i="1"/>
  <c r="T337" i="1"/>
  <c r="S337" i="1"/>
  <c r="R337" i="1"/>
  <c r="Q337" i="1"/>
  <c r="P337" i="1"/>
  <c r="O337" i="1"/>
  <c r="N337" i="1"/>
  <c r="M337" i="1"/>
  <c r="X336" i="1"/>
  <c r="W336" i="1"/>
  <c r="U336" i="1"/>
  <c r="T336" i="1"/>
  <c r="S336" i="1"/>
  <c r="R336" i="1"/>
  <c r="Q336" i="1"/>
  <c r="P336" i="1"/>
  <c r="O336" i="1"/>
  <c r="N336" i="1"/>
  <c r="M336" i="1"/>
  <c r="X335" i="1"/>
  <c r="W335" i="1"/>
  <c r="U335" i="1"/>
  <c r="T335" i="1"/>
  <c r="S335" i="1"/>
  <c r="R335" i="1"/>
  <c r="Q335" i="1"/>
  <c r="P335" i="1"/>
  <c r="O335" i="1"/>
  <c r="N335" i="1"/>
  <c r="M335" i="1"/>
  <c r="X334" i="1"/>
  <c r="W334" i="1"/>
  <c r="U334" i="1"/>
  <c r="T334" i="1"/>
  <c r="S334" i="1"/>
  <c r="R334" i="1"/>
  <c r="Q334" i="1"/>
  <c r="P334" i="1"/>
  <c r="O334" i="1"/>
  <c r="N334" i="1"/>
  <c r="M334" i="1"/>
  <c r="X333" i="1"/>
  <c r="W333" i="1"/>
  <c r="U333" i="1"/>
  <c r="T333" i="1"/>
  <c r="S333" i="1"/>
  <c r="R333" i="1"/>
  <c r="Q333" i="1"/>
  <c r="P333" i="1"/>
  <c r="O333" i="1"/>
  <c r="N333" i="1"/>
  <c r="M333" i="1"/>
  <c r="X332" i="1"/>
  <c r="W332" i="1"/>
  <c r="U332" i="1"/>
  <c r="T332" i="1"/>
  <c r="S332" i="1"/>
  <c r="R332" i="1"/>
  <c r="Q332" i="1"/>
  <c r="P332" i="1"/>
  <c r="O332" i="1"/>
  <c r="N332" i="1"/>
  <c r="M332" i="1"/>
  <c r="X331" i="1"/>
  <c r="W331" i="1"/>
  <c r="U331" i="1"/>
  <c r="T331" i="1"/>
  <c r="S331" i="1"/>
  <c r="R331" i="1"/>
  <c r="Q331" i="1"/>
  <c r="P331" i="1"/>
  <c r="O331" i="1"/>
  <c r="N331" i="1"/>
  <c r="M331" i="1"/>
  <c r="X330" i="1"/>
  <c r="W330" i="1"/>
  <c r="U330" i="1"/>
  <c r="T330" i="1"/>
  <c r="S330" i="1"/>
  <c r="R330" i="1"/>
  <c r="Q330" i="1"/>
  <c r="P330" i="1"/>
  <c r="O330" i="1"/>
  <c r="N330" i="1"/>
  <c r="M330" i="1"/>
  <c r="X329" i="1"/>
  <c r="W329" i="1"/>
  <c r="U329" i="1"/>
  <c r="T329" i="1"/>
  <c r="S329" i="1"/>
  <c r="R329" i="1"/>
  <c r="Q329" i="1"/>
  <c r="P329" i="1"/>
  <c r="O329" i="1"/>
  <c r="N329" i="1"/>
  <c r="M329" i="1"/>
  <c r="X328" i="1"/>
  <c r="W328" i="1"/>
  <c r="U328" i="1"/>
  <c r="T328" i="1"/>
  <c r="S328" i="1"/>
  <c r="R328" i="1"/>
  <c r="Q328" i="1"/>
  <c r="P328" i="1"/>
  <c r="O328" i="1"/>
  <c r="N328" i="1"/>
  <c r="M328" i="1"/>
  <c r="X327" i="1"/>
  <c r="W327" i="1"/>
  <c r="U327" i="1"/>
  <c r="T327" i="1"/>
  <c r="S327" i="1"/>
  <c r="R327" i="1"/>
  <c r="Q327" i="1"/>
  <c r="P327" i="1"/>
  <c r="O327" i="1"/>
  <c r="N327" i="1"/>
  <c r="M327" i="1"/>
  <c r="X326" i="1"/>
  <c r="W326" i="1"/>
  <c r="U326" i="1"/>
  <c r="T326" i="1"/>
  <c r="S326" i="1"/>
  <c r="R326" i="1"/>
  <c r="Q326" i="1"/>
  <c r="P326" i="1"/>
  <c r="O326" i="1"/>
  <c r="N326" i="1"/>
  <c r="M326" i="1"/>
  <c r="X325" i="1"/>
  <c r="W325" i="1"/>
  <c r="U325" i="1"/>
  <c r="T325" i="1"/>
  <c r="S325" i="1"/>
  <c r="R325" i="1"/>
  <c r="Q325" i="1"/>
  <c r="P325" i="1"/>
  <c r="O325" i="1"/>
  <c r="N325" i="1"/>
  <c r="M325" i="1"/>
  <c r="X324" i="1"/>
  <c r="W324" i="1"/>
  <c r="U324" i="1"/>
  <c r="T324" i="1"/>
  <c r="S324" i="1"/>
  <c r="R324" i="1"/>
  <c r="Q324" i="1"/>
  <c r="P324" i="1"/>
  <c r="O324" i="1"/>
  <c r="N324" i="1"/>
  <c r="M324" i="1"/>
  <c r="X323" i="1"/>
  <c r="W323" i="1"/>
  <c r="U323" i="1"/>
  <c r="T323" i="1"/>
  <c r="S323" i="1"/>
  <c r="R323" i="1"/>
  <c r="Q323" i="1"/>
  <c r="P323" i="1"/>
  <c r="O323" i="1"/>
  <c r="N323" i="1"/>
  <c r="M323" i="1"/>
  <c r="X322" i="1"/>
  <c r="W322" i="1"/>
  <c r="U322" i="1"/>
  <c r="T322" i="1"/>
  <c r="S322" i="1"/>
  <c r="R322" i="1"/>
  <c r="Q322" i="1"/>
  <c r="P322" i="1"/>
  <c r="O322" i="1"/>
  <c r="N322" i="1"/>
  <c r="M322" i="1"/>
  <c r="X321" i="1"/>
  <c r="W321" i="1"/>
  <c r="U321" i="1"/>
  <c r="T321" i="1"/>
  <c r="S321" i="1"/>
  <c r="R321" i="1"/>
  <c r="Q321" i="1"/>
  <c r="P321" i="1"/>
  <c r="O321" i="1"/>
  <c r="N321" i="1"/>
  <c r="M321" i="1"/>
  <c r="X320" i="1"/>
  <c r="W320" i="1"/>
  <c r="U320" i="1"/>
  <c r="T320" i="1"/>
  <c r="S320" i="1"/>
  <c r="R320" i="1"/>
  <c r="Q320" i="1"/>
  <c r="P320" i="1"/>
  <c r="O320" i="1"/>
  <c r="N320" i="1"/>
  <c r="M320" i="1"/>
  <c r="X319" i="1"/>
  <c r="W319" i="1"/>
  <c r="U319" i="1"/>
  <c r="T319" i="1"/>
  <c r="S319" i="1"/>
  <c r="R319" i="1"/>
  <c r="Q319" i="1"/>
  <c r="P319" i="1"/>
  <c r="O319" i="1"/>
  <c r="N319" i="1"/>
  <c r="M319" i="1"/>
  <c r="X318" i="1"/>
  <c r="W318" i="1"/>
  <c r="U318" i="1"/>
  <c r="T318" i="1"/>
  <c r="S318" i="1"/>
  <c r="R318" i="1"/>
  <c r="Q318" i="1"/>
  <c r="P318" i="1"/>
  <c r="O318" i="1"/>
  <c r="N318" i="1"/>
  <c r="M318" i="1"/>
  <c r="X317" i="1"/>
  <c r="W317" i="1"/>
  <c r="U317" i="1"/>
  <c r="T317" i="1"/>
  <c r="S317" i="1"/>
  <c r="R317" i="1"/>
  <c r="Q317" i="1"/>
  <c r="P317" i="1"/>
  <c r="O317" i="1"/>
  <c r="N317" i="1"/>
  <c r="M317" i="1"/>
  <c r="X316" i="1"/>
  <c r="W316" i="1"/>
  <c r="U316" i="1"/>
  <c r="T316" i="1"/>
  <c r="S316" i="1"/>
  <c r="R316" i="1"/>
  <c r="Q316" i="1"/>
  <c r="P316" i="1"/>
  <c r="O316" i="1"/>
  <c r="N316" i="1"/>
  <c r="M316" i="1"/>
  <c r="X315" i="1"/>
  <c r="W315" i="1"/>
  <c r="U315" i="1"/>
  <c r="T315" i="1"/>
  <c r="S315" i="1"/>
  <c r="R315" i="1"/>
  <c r="Q315" i="1"/>
  <c r="P315" i="1"/>
  <c r="O315" i="1"/>
  <c r="N315" i="1"/>
  <c r="M315" i="1"/>
  <c r="X314" i="1"/>
  <c r="W314" i="1"/>
  <c r="U314" i="1"/>
  <c r="T314" i="1"/>
  <c r="S314" i="1"/>
  <c r="R314" i="1"/>
  <c r="Q314" i="1"/>
  <c r="P314" i="1"/>
  <c r="O314" i="1"/>
  <c r="N314" i="1"/>
  <c r="M314" i="1"/>
  <c r="X313" i="1"/>
  <c r="W313" i="1"/>
  <c r="U313" i="1"/>
  <c r="T313" i="1"/>
  <c r="S313" i="1"/>
  <c r="R313" i="1"/>
  <c r="Q313" i="1"/>
  <c r="P313" i="1"/>
  <c r="O313" i="1"/>
  <c r="N313" i="1"/>
  <c r="M313" i="1"/>
  <c r="X312" i="1"/>
  <c r="W312" i="1"/>
  <c r="U312" i="1"/>
  <c r="T312" i="1"/>
  <c r="S312" i="1"/>
  <c r="R312" i="1"/>
  <c r="Q312" i="1"/>
  <c r="P312" i="1"/>
  <c r="O312" i="1"/>
  <c r="N312" i="1"/>
  <c r="M312" i="1"/>
  <c r="X311" i="1"/>
  <c r="W311" i="1"/>
  <c r="U311" i="1"/>
  <c r="T311" i="1"/>
  <c r="S311" i="1"/>
  <c r="R311" i="1"/>
  <c r="Q311" i="1"/>
  <c r="P311" i="1"/>
  <c r="O311" i="1"/>
  <c r="N311" i="1"/>
  <c r="M311" i="1"/>
  <c r="X310" i="1"/>
  <c r="W310" i="1"/>
  <c r="U310" i="1"/>
  <c r="T310" i="1"/>
  <c r="S310" i="1"/>
  <c r="R310" i="1"/>
  <c r="Q310" i="1"/>
  <c r="P310" i="1"/>
  <c r="O310" i="1"/>
  <c r="N310" i="1"/>
  <c r="M310" i="1"/>
  <c r="X309" i="1"/>
  <c r="W309" i="1"/>
  <c r="U309" i="1"/>
  <c r="T309" i="1"/>
  <c r="S309" i="1"/>
  <c r="R309" i="1"/>
  <c r="Q309" i="1"/>
  <c r="P309" i="1"/>
  <c r="O309" i="1"/>
  <c r="N309" i="1"/>
  <c r="M309" i="1"/>
  <c r="X308" i="1"/>
  <c r="W308" i="1"/>
  <c r="U308" i="1"/>
  <c r="T308" i="1"/>
  <c r="S308" i="1"/>
  <c r="R308" i="1"/>
  <c r="Q308" i="1"/>
  <c r="P308" i="1"/>
  <c r="O308" i="1"/>
  <c r="N308" i="1"/>
  <c r="M308" i="1"/>
  <c r="X307" i="1"/>
  <c r="W307" i="1"/>
  <c r="U307" i="1"/>
  <c r="T307" i="1"/>
  <c r="S307" i="1"/>
  <c r="R307" i="1"/>
  <c r="Q307" i="1"/>
  <c r="P307" i="1"/>
  <c r="O307" i="1"/>
  <c r="N307" i="1"/>
  <c r="M307" i="1"/>
  <c r="X306" i="1"/>
  <c r="W306" i="1"/>
  <c r="U306" i="1"/>
  <c r="T306" i="1"/>
  <c r="S306" i="1"/>
  <c r="R306" i="1"/>
  <c r="Q306" i="1"/>
  <c r="P306" i="1"/>
  <c r="O306" i="1"/>
  <c r="N306" i="1"/>
  <c r="M306" i="1"/>
  <c r="X305" i="1"/>
  <c r="W305" i="1"/>
  <c r="U305" i="1"/>
  <c r="T305" i="1"/>
  <c r="S305" i="1"/>
  <c r="R305" i="1"/>
  <c r="Q305" i="1"/>
  <c r="P305" i="1"/>
  <c r="O305" i="1"/>
  <c r="N305" i="1"/>
  <c r="M305" i="1"/>
  <c r="X304" i="1"/>
  <c r="W304" i="1"/>
  <c r="U304" i="1"/>
  <c r="T304" i="1"/>
  <c r="S304" i="1"/>
  <c r="R304" i="1"/>
  <c r="Q304" i="1"/>
  <c r="P304" i="1"/>
  <c r="O304" i="1"/>
  <c r="N304" i="1"/>
  <c r="M304" i="1"/>
  <c r="X303" i="1"/>
  <c r="W303" i="1"/>
  <c r="U303" i="1"/>
  <c r="T303" i="1"/>
  <c r="S303" i="1"/>
  <c r="R303" i="1"/>
  <c r="Q303" i="1"/>
  <c r="P303" i="1"/>
  <c r="O303" i="1"/>
  <c r="N303" i="1"/>
  <c r="M303" i="1"/>
  <c r="X302" i="1"/>
  <c r="W302" i="1"/>
  <c r="U302" i="1"/>
  <c r="T302" i="1"/>
  <c r="S302" i="1"/>
  <c r="R302" i="1"/>
  <c r="Q302" i="1"/>
  <c r="P302" i="1"/>
  <c r="O302" i="1"/>
  <c r="N302" i="1"/>
  <c r="M302" i="1"/>
  <c r="X301" i="1"/>
  <c r="W301" i="1"/>
  <c r="U301" i="1"/>
  <c r="T301" i="1"/>
  <c r="S301" i="1"/>
  <c r="R301" i="1"/>
  <c r="Q301" i="1"/>
  <c r="P301" i="1"/>
  <c r="O301" i="1"/>
  <c r="N301" i="1"/>
  <c r="M301" i="1"/>
  <c r="X300" i="1"/>
  <c r="W300" i="1"/>
  <c r="U300" i="1"/>
  <c r="T300" i="1"/>
  <c r="S300" i="1"/>
  <c r="R300" i="1"/>
  <c r="Q300" i="1"/>
  <c r="P300" i="1"/>
  <c r="O300" i="1"/>
  <c r="N300" i="1"/>
  <c r="M300" i="1"/>
  <c r="X299" i="1"/>
  <c r="W299" i="1"/>
  <c r="U299" i="1"/>
  <c r="T299" i="1"/>
  <c r="S299" i="1"/>
  <c r="R299" i="1"/>
  <c r="Q299" i="1"/>
  <c r="P299" i="1"/>
  <c r="O299" i="1"/>
  <c r="N299" i="1"/>
  <c r="M299" i="1"/>
  <c r="X298" i="1"/>
  <c r="W298" i="1"/>
  <c r="U298" i="1"/>
  <c r="T298" i="1"/>
  <c r="S298" i="1"/>
  <c r="R298" i="1"/>
  <c r="Q298" i="1"/>
  <c r="P298" i="1"/>
  <c r="O298" i="1"/>
  <c r="N298" i="1"/>
  <c r="M298" i="1"/>
  <c r="X297" i="1"/>
  <c r="W297" i="1"/>
  <c r="U297" i="1"/>
  <c r="T297" i="1"/>
  <c r="S297" i="1"/>
  <c r="R297" i="1"/>
  <c r="Q297" i="1"/>
  <c r="P297" i="1"/>
  <c r="O297" i="1"/>
  <c r="N297" i="1"/>
  <c r="M297" i="1"/>
  <c r="X296" i="1"/>
  <c r="W296" i="1"/>
  <c r="U296" i="1"/>
  <c r="T296" i="1"/>
  <c r="S296" i="1"/>
  <c r="R296" i="1"/>
  <c r="Q296" i="1"/>
  <c r="P296" i="1"/>
  <c r="O296" i="1"/>
  <c r="N296" i="1"/>
  <c r="M296" i="1"/>
  <c r="X295" i="1"/>
  <c r="W295" i="1"/>
  <c r="U295" i="1"/>
  <c r="T295" i="1"/>
  <c r="S295" i="1"/>
  <c r="R295" i="1"/>
  <c r="Q295" i="1"/>
  <c r="P295" i="1"/>
  <c r="O295" i="1"/>
  <c r="N295" i="1"/>
  <c r="M295" i="1"/>
  <c r="X294" i="1"/>
  <c r="W294" i="1"/>
  <c r="U294" i="1"/>
  <c r="T294" i="1"/>
  <c r="S294" i="1"/>
  <c r="R294" i="1"/>
  <c r="Q294" i="1"/>
  <c r="P294" i="1"/>
  <c r="O294" i="1"/>
  <c r="N294" i="1"/>
  <c r="M294" i="1"/>
  <c r="X293" i="1"/>
  <c r="W293" i="1"/>
  <c r="U293" i="1"/>
  <c r="T293" i="1"/>
  <c r="S293" i="1"/>
  <c r="R293" i="1"/>
  <c r="Q293" i="1"/>
  <c r="P293" i="1"/>
  <c r="O293" i="1"/>
  <c r="N293" i="1"/>
  <c r="M293" i="1"/>
  <c r="X292" i="1"/>
  <c r="W292" i="1"/>
  <c r="U292" i="1"/>
  <c r="T292" i="1"/>
  <c r="S292" i="1"/>
  <c r="R292" i="1"/>
  <c r="Q292" i="1"/>
  <c r="P292" i="1"/>
  <c r="O292" i="1"/>
  <c r="N292" i="1"/>
  <c r="M292" i="1"/>
  <c r="X291" i="1"/>
  <c r="W291" i="1"/>
  <c r="U291" i="1"/>
  <c r="T291" i="1"/>
  <c r="S291" i="1"/>
  <c r="R291" i="1"/>
  <c r="Q291" i="1"/>
  <c r="P291" i="1"/>
  <c r="O291" i="1"/>
  <c r="N291" i="1"/>
  <c r="M291" i="1"/>
  <c r="X290" i="1"/>
  <c r="W290" i="1"/>
  <c r="U290" i="1"/>
  <c r="T290" i="1"/>
  <c r="S290" i="1"/>
  <c r="R290" i="1"/>
  <c r="Q290" i="1"/>
  <c r="P290" i="1"/>
  <c r="O290" i="1"/>
  <c r="N290" i="1"/>
  <c r="M290" i="1"/>
  <c r="X289" i="1"/>
  <c r="W289" i="1"/>
  <c r="U289" i="1"/>
  <c r="T289" i="1"/>
  <c r="S289" i="1"/>
  <c r="R289" i="1"/>
  <c r="Q289" i="1"/>
  <c r="P289" i="1"/>
  <c r="O289" i="1"/>
  <c r="N289" i="1"/>
  <c r="M289" i="1"/>
  <c r="X288" i="1"/>
  <c r="W288" i="1"/>
  <c r="U288" i="1"/>
  <c r="T288" i="1"/>
  <c r="S288" i="1"/>
  <c r="R288" i="1"/>
  <c r="Q288" i="1"/>
  <c r="P288" i="1"/>
  <c r="O288" i="1"/>
  <c r="N288" i="1"/>
  <c r="M288" i="1"/>
  <c r="X287" i="1"/>
  <c r="W287" i="1"/>
  <c r="U287" i="1"/>
  <c r="T287" i="1"/>
  <c r="S287" i="1"/>
  <c r="R287" i="1"/>
  <c r="Q287" i="1"/>
  <c r="P287" i="1"/>
  <c r="O287" i="1"/>
  <c r="N287" i="1"/>
  <c r="M287" i="1"/>
  <c r="X286" i="1"/>
  <c r="W286" i="1"/>
  <c r="U286" i="1"/>
  <c r="T286" i="1"/>
  <c r="S286" i="1"/>
  <c r="R286" i="1"/>
  <c r="Q286" i="1"/>
  <c r="P286" i="1"/>
  <c r="O286" i="1"/>
  <c r="N286" i="1"/>
  <c r="M286" i="1"/>
  <c r="X285" i="1"/>
  <c r="W285" i="1"/>
  <c r="U285" i="1"/>
  <c r="T285" i="1"/>
  <c r="S285" i="1"/>
  <c r="R285" i="1"/>
  <c r="Q285" i="1"/>
  <c r="P285" i="1"/>
  <c r="O285" i="1"/>
  <c r="N285" i="1"/>
  <c r="M285" i="1"/>
  <c r="X284" i="1"/>
  <c r="W284" i="1"/>
  <c r="U284" i="1"/>
  <c r="T284" i="1"/>
  <c r="S284" i="1"/>
  <c r="R284" i="1"/>
  <c r="Q284" i="1"/>
  <c r="P284" i="1"/>
  <c r="O284" i="1"/>
  <c r="N284" i="1"/>
  <c r="M284" i="1"/>
  <c r="X283" i="1"/>
  <c r="W283" i="1"/>
  <c r="U283" i="1"/>
  <c r="T283" i="1"/>
  <c r="S283" i="1"/>
  <c r="R283" i="1"/>
  <c r="Q283" i="1"/>
  <c r="P283" i="1"/>
  <c r="O283" i="1"/>
  <c r="N283" i="1"/>
  <c r="M283" i="1"/>
  <c r="X282" i="1"/>
  <c r="W282" i="1"/>
  <c r="U282" i="1"/>
  <c r="T282" i="1"/>
  <c r="S282" i="1"/>
  <c r="R282" i="1"/>
  <c r="Q282" i="1"/>
  <c r="P282" i="1"/>
  <c r="O282" i="1"/>
  <c r="N282" i="1"/>
  <c r="M282" i="1"/>
  <c r="X281" i="1"/>
  <c r="W281" i="1"/>
  <c r="U281" i="1"/>
  <c r="T281" i="1"/>
  <c r="S281" i="1"/>
  <c r="R281" i="1"/>
  <c r="Q281" i="1"/>
  <c r="P281" i="1"/>
  <c r="O281" i="1"/>
  <c r="N281" i="1"/>
  <c r="M281" i="1"/>
  <c r="X280" i="1"/>
  <c r="W280" i="1"/>
  <c r="U280" i="1"/>
  <c r="T280" i="1"/>
  <c r="S280" i="1"/>
  <c r="R280" i="1"/>
  <c r="Q280" i="1"/>
  <c r="P280" i="1"/>
  <c r="O280" i="1"/>
  <c r="N280" i="1"/>
  <c r="M280" i="1"/>
  <c r="X279" i="1"/>
  <c r="W279" i="1"/>
  <c r="U279" i="1"/>
  <c r="T279" i="1"/>
  <c r="S279" i="1"/>
  <c r="R279" i="1"/>
  <c r="Q279" i="1"/>
  <c r="P279" i="1"/>
  <c r="O279" i="1"/>
  <c r="N279" i="1"/>
  <c r="M279" i="1"/>
  <c r="X278" i="1"/>
  <c r="W278" i="1"/>
  <c r="U278" i="1"/>
  <c r="T278" i="1"/>
  <c r="S278" i="1"/>
  <c r="R278" i="1"/>
  <c r="Q278" i="1"/>
  <c r="P278" i="1"/>
  <c r="O278" i="1"/>
  <c r="N278" i="1"/>
  <c r="M278" i="1"/>
  <c r="X277" i="1"/>
  <c r="W277" i="1"/>
  <c r="U277" i="1"/>
  <c r="T277" i="1"/>
  <c r="S277" i="1"/>
  <c r="R277" i="1"/>
  <c r="Q277" i="1"/>
  <c r="P277" i="1"/>
  <c r="O277" i="1"/>
  <c r="N277" i="1"/>
  <c r="M277" i="1"/>
  <c r="X276" i="1"/>
  <c r="W276" i="1"/>
  <c r="U276" i="1"/>
  <c r="T276" i="1"/>
  <c r="S276" i="1"/>
  <c r="R276" i="1"/>
  <c r="Q276" i="1"/>
  <c r="P276" i="1"/>
  <c r="O276" i="1"/>
  <c r="N276" i="1"/>
  <c r="M276" i="1"/>
  <c r="X275" i="1"/>
  <c r="W275" i="1"/>
  <c r="U275" i="1"/>
  <c r="T275" i="1"/>
  <c r="S275" i="1"/>
  <c r="R275" i="1"/>
  <c r="Q275" i="1"/>
  <c r="P275" i="1"/>
  <c r="O275" i="1"/>
  <c r="N275" i="1"/>
  <c r="M275" i="1"/>
  <c r="X274" i="1"/>
  <c r="W274" i="1"/>
  <c r="U274" i="1"/>
  <c r="T274" i="1"/>
  <c r="S274" i="1"/>
  <c r="R274" i="1"/>
  <c r="Q274" i="1"/>
  <c r="P274" i="1"/>
  <c r="O274" i="1"/>
  <c r="N274" i="1"/>
  <c r="M274" i="1"/>
  <c r="X273" i="1"/>
  <c r="W273" i="1"/>
  <c r="U273" i="1"/>
  <c r="T273" i="1"/>
  <c r="S273" i="1"/>
  <c r="R273" i="1"/>
  <c r="Q273" i="1"/>
  <c r="P273" i="1"/>
  <c r="O273" i="1"/>
  <c r="N273" i="1"/>
  <c r="M273" i="1"/>
  <c r="X272" i="1"/>
  <c r="W272" i="1"/>
  <c r="U272" i="1"/>
  <c r="T272" i="1"/>
  <c r="S272" i="1"/>
  <c r="R272" i="1"/>
  <c r="Q272" i="1"/>
  <c r="P272" i="1"/>
  <c r="O272" i="1"/>
  <c r="N272" i="1"/>
  <c r="M272" i="1"/>
  <c r="X271" i="1"/>
  <c r="W271" i="1"/>
  <c r="U271" i="1"/>
  <c r="T271" i="1"/>
  <c r="S271" i="1"/>
  <c r="R271" i="1"/>
  <c r="Q271" i="1"/>
  <c r="P271" i="1"/>
  <c r="O271" i="1"/>
  <c r="N271" i="1"/>
  <c r="M271" i="1"/>
  <c r="X270" i="1"/>
  <c r="W270" i="1"/>
  <c r="U270" i="1"/>
  <c r="T270" i="1"/>
  <c r="S270" i="1"/>
  <c r="R270" i="1"/>
  <c r="Q270" i="1"/>
  <c r="P270" i="1"/>
  <c r="O270" i="1"/>
  <c r="N270" i="1"/>
  <c r="M270" i="1"/>
  <c r="X269" i="1"/>
  <c r="W269" i="1"/>
  <c r="U269" i="1"/>
  <c r="T269" i="1"/>
  <c r="S269" i="1"/>
  <c r="R269" i="1"/>
  <c r="Q269" i="1"/>
  <c r="P269" i="1"/>
  <c r="O269" i="1"/>
  <c r="N269" i="1"/>
  <c r="M269" i="1"/>
  <c r="X268" i="1"/>
  <c r="W268" i="1"/>
  <c r="U268" i="1"/>
  <c r="T268" i="1"/>
  <c r="S268" i="1"/>
  <c r="R268" i="1"/>
  <c r="Q268" i="1"/>
  <c r="P268" i="1"/>
  <c r="O268" i="1"/>
  <c r="N268" i="1"/>
  <c r="M268" i="1"/>
  <c r="X267" i="1"/>
  <c r="W267" i="1"/>
  <c r="U267" i="1"/>
  <c r="T267" i="1"/>
  <c r="S267" i="1"/>
  <c r="R267" i="1"/>
  <c r="Q267" i="1"/>
  <c r="P267" i="1"/>
  <c r="O267" i="1"/>
  <c r="N267" i="1"/>
  <c r="M267" i="1"/>
  <c r="X266" i="1"/>
  <c r="W266" i="1"/>
  <c r="U266" i="1"/>
  <c r="T266" i="1"/>
  <c r="S266" i="1"/>
  <c r="R266" i="1"/>
  <c r="Q266" i="1"/>
  <c r="P266" i="1"/>
  <c r="O266" i="1"/>
  <c r="N266" i="1"/>
  <c r="M266" i="1"/>
  <c r="X265" i="1"/>
  <c r="W265" i="1"/>
  <c r="U265" i="1"/>
  <c r="T265" i="1"/>
  <c r="S265" i="1"/>
  <c r="R265" i="1"/>
  <c r="Q265" i="1"/>
  <c r="P265" i="1"/>
  <c r="O265" i="1"/>
  <c r="N265" i="1"/>
  <c r="M265" i="1"/>
  <c r="X264" i="1"/>
  <c r="W264" i="1"/>
  <c r="U264" i="1"/>
  <c r="T264" i="1"/>
  <c r="S264" i="1"/>
  <c r="R264" i="1"/>
  <c r="Q264" i="1"/>
  <c r="P264" i="1"/>
  <c r="O264" i="1"/>
  <c r="N264" i="1"/>
  <c r="M264" i="1"/>
  <c r="X263" i="1"/>
  <c r="W263" i="1"/>
  <c r="U263" i="1"/>
  <c r="T263" i="1"/>
  <c r="S263" i="1"/>
  <c r="R263" i="1"/>
  <c r="Q263" i="1"/>
  <c r="P263" i="1"/>
  <c r="O263" i="1"/>
  <c r="N263" i="1"/>
  <c r="M263" i="1"/>
  <c r="X262" i="1"/>
  <c r="W262" i="1"/>
  <c r="U262" i="1"/>
  <c r="T262" i="1"/>
  <c r="S262" i="1"/>
  <c r="R262" i="1"/>
  <c r="Q262" i="1"/>
  <c r="P262" i="1"/>
  <c r="O262" i="1"/>
  <c r="N262" i="1"/>
  <c r="M262" i="1"/>
  <c r="X261" i="1"/>
  <c r="W261" i="1"/>
  <c r="U261" i="1"/>
  <c r="T261" i="1"/>
  <c r="S261" i="1"/>
  <c r="R261" i="1"/>
  <c r="Q261" i="1"/>
  <c r="P261" i="1"/>
  <c r="O261" i="1"/>
  <c r="N261" i="1"/>
  <c r="M261" i="1"/>
  <c r="X260" i="1"/>
  <c r="W260" i="1"/>
  <c r="U260" i="1"/>
  <c r="T260" i="1"/>
  <c r="S260" i="1"/>
  <c r="R260" i="1"/>
  <c r="Q260" i="1"/>
  <c r="P260" i="1"/>
  <c r="O260" i="1"/>
  <c r="N260" i="1"/>
  <c r="M260" i="1"/>
  <c r="X259" i="1"/>
  <c r="W259" i="1"/>
  <c r="U259" i="1"/>
  <c r="T259" i="1"/>
  <c r="S259" i="1"/>
  <c r="R259" i="1"/>
  <c r="Q259" i="1"/>
  <c r="P259" i="1"/>
  <c r="O259" i="1"/>
  <c r="N259" i="1"/>
  <c r="M259" i="1"/>
  <c r="X258" i="1"/>
  <c r="W258" i="1"/>
  <c r="U258" i="1"/>
  <c r="T258" i="1"/>
  <c r="S258" i="1"/>
  <c r="R258" i="1"/>
  <c r="Q258" i="1"/>
  <c r="P258" i="1"/>
  <c r="O258" i="1"/>
  <c r="N258" i="1"/>
  <c r="M258" i="1"/>
  <c r="X257" i="1"/>
  <c r="W257" i="1"/>
  <c r="U257" i="1"/>
  <c r="T257" i="1"/>
  <c r="S257" i="1"/>
  <c r="R257" i="1"/>
  <c r="Q257" i="1"/>
  <c r="P257" i="1"/>
  <c r="O257" i="1"/>
  <c r="N257" i="1"/>
  <c r="M257" i="1"/>
  <c r="X256" i="1"/>
  <c r="W256" i="1"/>
  <c r="U256" i="1"/>
  <c r="T256" i="1"/>
  <c r="S256" i="1"/>
  <c r="R256" i="1"/>
  <c r="Q256" i="1"/>
  <c r="P256" i="1"/>
  <c r="O256" i="1"/>
  <c r="N256" i="1"/>
  <c r="M256" i="1"/>
  <c r="X255" i="1"/>
  <c r="W255" i="1"/>
  <c r="U255" i="1"/>
  <c r="T255" i="1"/>
  <c r="S255" i="1"/>
  <c r="R255" i="1"/>
  <c r="Q255" i="1"/>
  <c r="P255" i="1"/>
  <c r="O255" i="1"/>
  <c r="N255" i="1"/>
  <c r="M255" i="1"/>
  <c r="X254" i="1"/>
  <c r="W254" i="1"/>
  <c r="U254" i="1"/>
  <c r="T254" i="1"/>
  <c r="S254" i="1"/>
  <c r="R254" i="1"/>
  <c r="Q254" i="1"/>
  <c r="P254" i="1"/>
  <c r="O254" i="1"/>
  <c r="N254" i="1"/>
  <c r="M254" i="1"/>
  <c r="X253" i="1"/>
  <c r="W253" i="1"/>
  <c r="U253" i="1"/>
  <c r="T253" i="1"/>
  <c r="S253" i="1"/>
  <c r="R253" i="1"/>
  <c r="Q253" i="1"/>
  <c r="P253" i="1"/>
  <c r="O253" i="1"/>
  <c r="N253" i="1"/>
  <c r="M253" i="1"/>
  <c r="X252" i="1"/>
  <c r="W252" i="1"/>
  <c r="U252" i="1"/>
  <c r="T252" i="1"/>
  <c r="S252" i="1"/>
  <c r="R252" i="1"/>
  <c r="Q252" i="1"/>
  <c r="P252" i="1"/>
  <c r="O252" i="1"/>
  <c r="N252" i="1"/>
  <c r="M252" i="1"/>
  <c r="X251" i="1"/>
  <c r="W251" i="1"/>
  <c r="U251" i="1"/>
  <c r="T251" i="1"/>
  <c r="S251" i="1"/>
  <c r="R251" i="1"/>
  <c r="Q251" i="1"/>
  <c r="P251" i="1"/>
  <c r="O251" i="1"/>
  <c r="N251" i="1"/>
  <c r="M251" i="1"/>
  <c r="X250" i="1"/>
  <c r="W250" i="1"/>
  <c r="U250" i="1"/>
  <c r="T250" i="1"/>
  <c r="S250" i="1"/>
  <c r="R250" i="1"/>
  <c r="Q250" i="1"/>
  <c r="P250" i="1"/>
  <c r="O250" i="1"/>
  <c r="N250" i="1"/>
  <c r="M250" i="1"/>
  <c r="X249" i="1"/>
  <c r="W249" i="1"/>
  <c r="U249" i="1"/>
  <c r="T249" i="1"/>
  <c r="S249" i="1"/>
  <c r="R249" i="1"/>
  <c r="Q249" i="1"/>
  <c r="P249" i="1"/>
  <c r="O249" i="1"/>
  <c r="N249" i="1"/>
  <c r="M249" i="1"/>
  <c r="X248" i="1"/>
  <c r="W248" i="1"/>
  <c r="U248" i="1"/>
  <c r="T248" i="1"/>
  <c r="S248" i="1"/>
  <c r="R248" i="1"/>
  <c r="Q248" i="1"/>
  <c r="P248" i="1"/>
  <c r="O248" i="1"/>
  <c r="N248" i="1"/>
  <c r="M248" i="1"/>
  <c r="X247" i="1"/>
  <c r="W247" i="1"/>
  <c r="U247" i="1"/>
  <c r="T247" i="1"/>
  <c r="S247" i="1"/>
  <c r="R247" i="1"/>
  <c r="Q247" i="1"/>
  <c r="P247" i="1"/>
  <c r="O247" i="1"/>
  <c r="N247" i="1"/>
  <c r="M247" i="1"/>
  <c r="X246" i="1"/>
  <c r="W246" i="1"/>
  <c r="U246" i="1"/>
  <c r="T246" i="1"/>
  <c r="S246" i="1"/>
  <c r="R246" i="1"/>
  <c r="Q246" i="1"/>
  <c r="P246" i="1"/>
  <c r="O246" i="1"/>
  <c r="N246" i="1"/>
  <c r="M246" i="1"/>
  <c r="X245" i="1"/>
  <c r="W245" i="1"/>
  <c r="U245" i="1"/>
  <c r="T245" i="1"/>
  <c r="S245" i="1"/>
  <c r="R245" i="1"/>
  <c r="Q245" i="1"/>
  <c r="P245" i="1"/>
  <c r="O245" i="1"/>
  <c r="N245" i="1"/>
  <c r="M245" i="1"/>
  <c r="X244" i="1"/>
  <c r="W244" i="1"/>
  <c r="U244" i="1"/>
  <c r="T244" i="1"/>
  <c r="S244" i="1"/>
  <c r="R244" i="1"/>
  <c r="Q244" i="1"/>
  <c r="P244" i="1"/>
  <c r="O244" i="1"/>
  <c r="N244" i="1"/>
  <c r="M244" i="1"/>
  <c r="X243" i="1"/>
  <c r="W243" i="1"/>
  <c r="U243" i="1"/>
  <c r="T243" i="1"/>
  <c r="S243" i="1"/>
  <c r="R243" i="1"/>
  <c r="Q243" i="1"/>
  <c r="P243" i="1"/>
  <c r="O243" i="1"/>
  <c r="N243" i="1"/>
  <c r="M243" i="1"/>
  <c r="X242" i="1"/>
  <c r="W242" i="1"/>
  <c r="U242" i="1"/>
  <c r="T242" i="1"/>
  <c r="S242" i="1"/>
  <c r="R242" i="1"/>
  <c r="Q242" i="1"/>
  <c r="P242" i="1"/>
  <c r="O242" i="1"/>
  <c r="N242" i="1"/>
  <c r="M242" i="1"/>
  <c r="X241" i="1"/>
  <c r="W241" i="1"/>
  <c r="U241" i="1"/>
  <c r="T241" i="1"/>
  <c r="S241" i="1"/>
  <c r="R241" i="1"/>
  <c r="Q241" i="1"/>
  <c r="P241" i="1"/>
  <c r="O241" i="1"/>
  <c r="N241" i="1"/>
  <c r="M241" i="1"/>
  <c r="X240" i="1"/>
  <c r="W240" i="1"/>
  <c r="U240" i="1"/>
  <c r="T240" i="1"/>
  <c r="S240" i="1"/>
  <c r="R240" i="1"/>
  <c r="Q240" i="1"/>
  <c r="P240" i="1"/>
  <c r="O240" i="1"/>
  <c r="N240" i="1"/>
  <c r="M240" i="1"/>
  <c r="X239" i="1"/>
  <c r="W239" i="1"/>
  <c r="U239" i="1"/>
  <c r="T239" i="1"/>
  <c r="S239" i="1"/>
  <c r="R239" i="1"/>
  <c r="Q239" i="1"/>
  <c r="P239" i="1"/>
  <c r="O239" i="1"/>
  <c r="N239" i="1"/>
  <c r="M239" i="1"/>
  <c r="X238" i="1"/>
  <c r="W238" i="1"/>
  <c r="U238" i="1"/>
  <c r="T238" i="1"/>
  <c r="S238" i="1"/>
  <c r="R238" i="1"/>
  <c r="Q238" i="1"/>
  <c r="P238" i="1"/>
  <c r="O238" i="1"/>
  <c r="N238" i="1"/>
  <c r="M238" i="1"/>
  <c r="X237" i="1"/>
  <c r="W237" i="1"/>
  <c r="U237" i="1"/>
  <c r="T237" i="1"/>
  <c r="S237" i="1"/>
  <c r="R237" i="1"/>
  <c r="Q237" i="1"/>
  <c r="P237" i="1"/>
  <c r="O237" i="1"/>
  <c r="N237" i="1"/>
  <c r="M237" i="1"/>
  <c r="X236" i="1"/>
  <c r="W236" i="1"/>
  <c r="U236" i="1"/>
  <c r="T236" i="1"/>
  <c r="S236" i="1"/>
  <c r="R236" i="1"/>
  <c r="Q236" i="1"/>
  <c r="P236" i="1"/>
  <c r="O236" i="1"/>
  <c r="N236" i="1"/>
  <c r="M236" i="1"/>
  <c r="X235" i="1"/>
  <c r="W235" i="1"/>
  <c r="U235" i="1"/>
  <c r="T235" i="1"/>
  <c r="S235" i="1"/>
  <c r="R235" i="1"/>
  <c r="Q235" i="1"/>
  <c r="P235" i="1"/>
  <c r="O235" i="1"/>
  <c r="N235" i="1"/>
  <c r="M235" i="1"/>
  <c r="X234" i="1"/>
  <c r="W234" i="1"/>
  <c r="U234" i="1"/>
  <c r="T234" i="1"/>
  <c r="S234" i="1"/>
  <c r="R234" i="1"/>
  <c r="Q234" i="1"/>
  <c r="P234" i="1"/>
  <c r="O234" i="1"/>
  <c r="N234" i="1"/>
  <c r="M234" i="1"/>
  <c r="X233" i="1"/>
  <c r="W233" i="1"/>
  <c r="U233" i="1"/>
  <c r="T233" i="1"/>
  <c r="S233" i="1"/>
  <c r="R233" i="1"/>
  <c r="Q233" i="1"/>
  <c r="P233" i="1"/>
  <c r="O233" i="1"/>
  <c r="N233" i="1"/>
  <c r="M233" i="1"/>
  <c r="X232" i="1"/>
  <c r="W232" i="1"/>
  <c r="U232" i="1"/>
  <c r="T232" i="1"/>
  <c r="S232" i="1"/>
  <c r="R232" i="1"/>
  <c r="Q232" i="1"/>
  <c r="P232" i="1"/>
  <c r="O232" i="1"/>
  <c r="N232" i="1"/>
  <c r="M232" i="1"/>
  <c r="X231" i="1"/>
  <c r="W231" i="1"/>
  <c r="U231" i="1"/>
  <c r="T231" i="1"/>
  <c r="S231" i="1"/>
  <c r="R231" i="1"/>
  <c r="Q231" i="1"/>
  <c r="P231" i="1"/>
  <c r="O231" i="1"/>
  <c r="N231" i="1"/>
  <c r="M231" i="1"/>
  <c r="X230" i="1"/>
  <c r="W230" i="1"/>
  <c r="U230" i="1"/>
  <c r="T230" i="1"/>
  <c r="S230" i="1"/>
  <c r="R230" i="1"/>
  <c r="Q230" i="1"/>
  <c r="P230" i="1"/>
  <c r="O230" i="1"/>
  <c r="N230" i="1"/>
  <c r="M230" i="1"/>
  <c r="X229" i="1"/>
  <c r="W229" i="1"/>
  <c r="U229" i="1"/>
  <c r="T229" i="1"/>
  <c r="S229" i="1"/>
  <c r="R229" i="1"/>
  <c r="Q229" i="1"/>
  <c r="P229" i="1"/>
  <c r="O229" i="1"/>
  <c r="N229" i="1"/>
  <c r="M229" i="1"/>
  <c r="X228" i="1"/>
  <c r="W228" i="1"/>
  <c r="U228" i="1"/>
  <c r="T228" i="1"/>
  <c r="S228" i="1"/>
  <c r="R228" i="1"/>
  <c r="Q228" i="1"/>
  <c r="P228" i="1"/>
  <c r="O228" i="1"/>
  <c r="N228" i="1"/>
  <c r="M228" i="1"/>
  <c r="X227" i="1"/>
  <c r="W227" i="1"/>
  <c r="U227" i="1"/>
  <c r="T227" i="1"/>
  <c r="S227" i="1"/>
  <c r="R227" i="1"/>
  <c r="Q227" i="1"/>
  <c r="P227" i="1"/>
  <c r="O227" i="1"/>
  <c r="N227" i="1"/>
  <c r="M227" i="1"/>
  <c r="X226" i="1"/>
  <c r="W226" i="1"/>
  <c r="U226" i="1"/>
  <c r="T226" i="1"/>
  <c r="S226" i="1"/>
  <c r="R226" i="1"/>
  <c r="Q226" i="1"/>
  <c r="P226" i="1"/>
  <c r="O226" i="1"/>
  <c r="N226" i="1"/>
  <c r="M226" i="1"/>
  <c r="X225" i="1"/>
  <c r="W225" i="1"/>
  <c r="U225" i="1"/>
  <c r="T225" i="1"/>
  <c r="S225" i="1"/>
  <c r="R225" i="1"/>
  <c r="Q225" i="1"/>
  <c r="P225" i="1"/>
  <c r="O225" i="1"/>
  <c r="N225" i="1"/>
  <c r="M225" i="1"/>
  <c r="X224" i="1"/>
  <c r="W224" i="1"/>
  <c r="U224" i="1"/>
  <c r="T224" i="1"/>
  <c r="S224" i="1"/>
  <c r="R224" i="1"/>
  <c r="Q224" i="1"/>
  <c r="P224" i="1"/>
  <c r="O224" i="1"/>
  <c r="N224" i="1"/>
  <c r="M224" i="1"/>
  <c r="X223" i="1"/>
  <c r="W223" i="1"/>
  <c r="U223" i="1"/>
  <c r="T223" i="1"/>
  <c r="S223" i="1"/>
  <c r="R223" i="1"/>
  <c r="Q223" i="1"/>
  <c r="P223" i="1"/>
  <c r="O223" i="1"/>
  <c r="N223" i="1"/>
  <c r="M223" i="1"/>
  <c r="X222" i="1"/>
  <c r="W222" i="1"/>
  <c r="U222" i="1"/>
  <c r="T222" i="1"/>
  <c r="S222" i="1"/>
  <c r="R222" i="1"/>
  <c r="Q222" i="1"/>
  <c r="P222" i="1"/>
  <c r="O222" i="1"/>
  <c r="N222" i="1"/>
  <c r="M222" i="1"/>
  <c r="X221" i="1"/>
  <c r="W221" i="1"/>
  <c r="U221" i="1"/>
  <c r="T221" i="1"/>
  <c r="S221" i="1"/>
  <c r="R221" i="1"/>
  <c r="Q221" i="1"/>
  <c r="P221" i="1"/>
  <c r="O221" i="1"/>
  <c r="N221" i="1"/>
  <c r="M221" i="1"/>
  <c r="X220" i="1"/>
  <c r="W220" i="1"/>
  <c r="U220" i="1"/>
  <c r="T220" i="1"/>
  <c r="S220" i="1"/>
  <c r="R220" i="1"/>
  <c r="Q220" i="1"/>
  <c r="P220" i="1"/>
  <c r="O220" i="1"/>
  <c r="N220" i="1"/>
  <c r="M220" i="1"/>
  <c r="X219" i="1"/>
  <c r="W219" i="1"/>
  <c r="U219" i="1"/>
  <c r="T219" i="1"/>
  <c r="S219" i="1"/>
  <c r="R219" i="1"/>
  <c r="Q219" i="1"/>
  <c r="P219" i="1"/>
  <c r="O219" i="1"/>
  <c r="N219" i="1"/>
  <c r="M219" i="1"/>
  <c r="X218" i="1"/>
  <c r="W218" i="1"/>
  <c r="U218" i="1"/>
  <c r="T218" i="1"/>
  <c r="S218" i="1"/>
  <c r="R218" i="1"/>
  <c r="Q218" i="1"/>
  <c r="P218" i="1"/>
  <c r="O218" i="1"/>
  <c r="N218" i="1"/>
  <c r="M218" i="1"/>
  <c r="X217" i="1"/>
  <c r="W217" i="1"/>
  <c r="U217" i="1"/>
  <c r="T217" i="1"/>
  <c r="S217" i="1"/>
  <c r="R217" i="1"/>
  <c r="Q217" i="1"/>
  <c r="P217" i="1"/>
  <c r="O217" i="1"/>
  <c r="N217" i="1"/>
  <c r="M217" i="1"/>
  <c r="X216" i="1"/>
  <c r="W216" i="1"/>
  <c r="U216" i="1"/>
  <c r="T216" i="1"/>
  <c r="S216" i="1"/>
  <c r="R216" i="1"/>
  <c r="Q216" i="1"/>
  <c r="P216" i="1"/>
  <c r="O216" i="1"/>
  <c r="N216" i="1"/>
  <c r="M216" i="1"/>
  <c r="X215" i="1"/>
  <c r="W215" i="1"/>
  <c r="U215" i="1"/>
  <c r="T215" i="1"/>
  <c r="S215" i="1"/>
  <c r="R215" i="1"/>
  <c r="Q215" i="1"/>
  <c r="P215" i="1"/>
  <c r="O215" i="1"/>
  <c r="N215" i="1"/>
  <c r="M215" i="1"/>
  <c r="X214" i="1"/>
  <c r="W214" i="1"/>
  <c r="U214" i="1"/>
  <c r="T214" i="1"/>
  <c r="S214" i="1"/>
  <c r="R214" i="1"/>
  <c r="Q214" i="1"/>
  <c r="P214" i="1"/>
  <c r="O214" i="1"/>
  <c r="N214" i="1"/>
  <c r="M214" i="1"/>
  <c r="X213" i="1"/>
  <c r="W213" i="1"/>
  <c r="U213" i="1"/>
  <c r="T213" i="1"/>
  <c r="S213" i="1"/>
  <c r="R213" i="1"/>
  <c r="Q213" i="1"/>
  <c r="P213" i="1"/>
  <c r="O213" i="1"/>
  <c r="N213" i="1"/>
  <c r="M213" i="1"/>
  <c r="X212" i="1"/>
  <c r="W212" i="1"/>
  <c r="U212" i="1"/>
  <c r="T212" i="1"/>
  <c r="S212" i="1"/>
  <c r="R212" i="1"/>
  <c r="Q212" i="1"/>
  <c r="P212" i="1"/>
  <c r="O212" i="1"/>
  <c r="N212" i="1"/>
  <c r="M212" i="1"/>
  <c r="X211" i="1"/>
  <c r="W211" i="1"/>
  <c r="U211" i="1"/>
  <c r="T211" i="1"/>
  <c r="S211" i="1"/>
  <c r="R211" i="1"/>
  <c r="Q211" i="1"/>
  <c r="P211" i="1"/>
  <c r="O211" i="1"/>
  <c r="N211" i="1"/>
  <c r="M211" i="1"/>
  <c r="X210" i="1"/>
  <c r="W210" i="1"/>
  <c r="U210" i="1"/>
  <c r="T210" i="1"/>
  <c r="S210" i="1"/>
  <c r="R210" i="1"/>
  <c r="Q210" i="1"/>
  <c r="P210" i="1"/>
  <c r="O210" i="1"/>
  <c r="N210" i="1"/>
  <c r="M210" i="1"/>
  <c r="X209" i="1"/>
  <c r="W209" i="1"/>
  <c r="U209" i="1"/>
  <c r="T209" i="1"/>
  <c r="S209" i="1"/>
  <c r="R209" i="1"/>
  <c r="Q209" i="1"/>
  <c r="P209" i="1"/>
  <c r="O209" i="1"/>
  <c r="N209" i="1"/>
  <c r="M209" i="1"/>
  <c r="X208" i="1"/>
  <c r="W208" i="1"/>
  <c r="U208" i="1"/>
  <c r="T208" i="1"/>
  <c r="S208" i="1"/>
  <c r="R208" i="1"/>
  <c r="Q208" i="1"/>
  <c r="P208" i="1"/>
  <c r="O208" i="1"/>
  <c r="N208" i="1"/>
  <c r="M208" i="1"/>
  <c r="X207" i="1"/>
  <c r="W207" i="1"/>
  <c r="U207" i="1"/>
  <c r="T207" i="1"/>
  <c r="S207" i="1"/>
  <c r="R207" i="1"/>
  <c r="Q207" i="1"/>
  <c r="P207" i="1"/>
  <c r="O207" i="1"/>
  <c r="N207" i="1"/>
  <c r="M207" i="1"/>
  <c r="X206" i="1"/>
  <c r="W206" i="1"/>
  <c r="U206" i="1"/>
  <c r="T206" i="1"/>
  <c r="S206" i="1"/>
  <c r="R206" i="1"/>
  <c r="Q206" i="1"/>
  <c r="P206" i="1"/>
  <c r="O206" i="1"/>
  <c r="N206" i="1"/>
  <c r="M206" i="1"/>
  <c r="X205" i="1"/>
  <c r="W205" i="1"/>
  <c r="U205" i="1"/>
  <c r="T205" i="1"/>
  <c r="S205" i="1"/>
  <c r="R205" i="1"/>
  <c r="Q205" i="1"/>
  <c r="P205" i="1"/>
  <c r="O205" i="1"/>
  <c r="N205" i="1"/>
  <c r="M205" i="1"/>
  <c r="X204" i="1"/>
  <c r="W204" i="1"/>
  <c r="U204" i="1"/>
  <c r="T204" i="1"/>
  <c r="S204" i="1"/>
  <c r="R204" i="1"/>
  <c r="Q204" i="1"/>
  <c r="P204" i="1"/>
  <c r="O204" i="1"/>
  <c r="N204" i="1"/>
  <c r="M204" i="1"/>
  <c r="X203" i="1"/>
  <c r="W203" i="1"/>
  <c r="U203" i="1"/>
  <c r="T203" i="1"/>
  <c r="S203" i="1"/>
  <c r="R203" i="1"/>
  <c r="Q203" i="1"/>
  <c r="P203" i="1"/>
  <c r="O203" i="1"/>
  <c r="N203" i="1"/>
  <c r="M203" i="1"/>
  <c r="X202" i="1"/>
  <c r="W202" i="1"/>
  <c r="U202" i="1"/>
  <c r="T202" i="1"/>
  <c r="S202" i="1"/>
  <c r="R202" i="1"/>
  <c r="Q202" i="1"/>
  <c r="P202" i="1"/>
  <c r="O202" i="1"/>
  <c r="N202" i="1"/>
  <c r="M202" i="1"/>
  <c r="X201" i="1"/>
  <c r="W201" i="1"/>
  <c r="U201" i="1"/>
  <c r="T201" i="1"/>
  <c r="S201" i="1"/>
  <c r="R201" i="1"/>
  <c r="Q201" i="1"/>
  <c r="P201" i="1"/>
  <c r="O201" i="1"/>
  <c r="N201" i="1"/>
  <c r="M201" i="1"/>
  <c r="X200" i="1"/>
  <c r="W200" i="1"/>
  <c r="U200" i="1"/>
  <c r="T200" i="1"/>
  <c r="S200" i="1"/>
  <c r="R200" i="1"/>
  <c r="Q200" i="1"/>
  <c r="P200" i="1"/>
  <c r="O200" i="1"/>
  <c r="N200" i="1"/>
  <c r="M200" i="1"/>
  <c r="X199" i="1"/>
  <c r="W199" i="1"/>
  <c r="U199" i="1"/>
  <c r="T199" i="1"/>
  <c r="S199" i="1"/>
  <c r="R199" i="1"/>
  <c r="Q199" i="1"/>
  <c r="P199" i="1"/>
  <c r="O199" i="1"/>
  <c r="N199" i="1"/>
  <c r="M199" i="1"/>
  <c r="X198" i="1"/>
  <c r="W198" i="1"/>
  <c r="U198" i="1"/>
  <c r="T198" i="1"/>
  <c r="S198" i="1"/>
  <c r="R198" i="1"/>
  <c r="Q198" i="1"/>
  <c r="P198" i="1"/>
  <c r="O198" i="1"/>
  <c r="N198" i="1"/>
  <c r="M198" i="1"/>
  <c r="X197" i="1"/>
  <c r="W197" i="1"/>
  <c r="U197" i="1"/>
  <c r="T197" i="1"/>
  <c r="S197" i="1"/>
  <c r="R197" i="1"/>
  <c r="Q197" i="1"/>
  <c r="P197" i="1"/>
  <c r="O197" i="1"/>
  <c r="N197" i="1"/>
  <c r="M197" i="1"/>
  <c r="X196" i="1"/>
  <c r="W196" i="1"/>
  <c r="U196" i="1"/>
  <c r="T196" i="1"/>
  <c r="S196" i="1"/>
  <c r="R196" i="1"/>
  <c r="Q196" i="1"/>
  <c r="P196" i="1"/>
  <c r="O196" i="1"/>
  <c r="N196" i="1"/>
  <c r="M196" i="1"/>
  <c r="X195" i="1"/>
  <c r="W195" i="1"/>
  <c r="U195" i="1"/>
  <c r="T195" i="1"/>
  <c r="S195" i="1"/>
  <c r="R195" i="1"/>
  <c r="Q195" i="1"/>
  <c r="P195" i="1"/>
  <c r="O195" i="1"/>
  <c r="N195" i="1"/>
  <c r="M195" i="1"/>
  <c r="X194" i="1"/>
  <c r="W194" i="1"/>
  <c r="U194" i="1"/>
  <c r="T194" i="1"/>
  <c r="S194" i="1"/>
  <c r="R194" i="1"/>
  <c r="Q194" i="1"/>
  <c r="P194" i="1"/>
  <c r="O194" i="1"/>
  <c r="N194" i="1"/>
  <c r="M194" i="1"/>
  <c r="X193" i="1"/>
  <c r="W193" i="1"/>
  <c r="U193" i="1"/>
  <c r="T193" i="1"/>
  <c r="S193" i="1"/>
  <c r="R193" i="1"/>
  <c r="Q193" i="1"/>
  <c r="P193" i="1"/>
  <c r="O193" i="1"/>
  <c r="N193" i="1"/>
  <c r="M193" i="1"/>
  <c r="X192" i="1"/>
  <c r="W192" i="1"/>
  <c r="U192" i="1"/>
  <c r="T192" i="1"/>
  <c r="S192" i="1"/>
  <c r="R192" i="1"/>
  <c r="Q192" i="1"/>
  <c r="P192" i="1"/>
  <c r="O192" i="1"/>
  <c r="N192" i="1"/>
  <c r="M192" i="1"/>
  <c r="X191" i="1"/>
  <c r="W191" i="1"/>
  <c r="U191" i="1"/>
  <c r="T191" i="1"/>
  <c r="S191" i="1"/>
  <c r="R191" i="1"/>
  <c r="Q191" i="1"/>
  <c r="P191" i="1"/>
  <c r="O191" i="1"/>
  <c r="N191" i="1"/>
  <c r="M191" i="1"/>
  <c r="X190" i="1"/>
  <c r="W190" i="1"/>
  <c r="U190" i="1"/>
  <c r="T190" i="1"/>
  <c r="S190" i="1"/>
  <c r="R190" i="1"/>
  <c r="Q190" i="1"/>
  <c r="P190" i="1"/>
  <c r="O190" i="1"/>
  <c r="N190" i="1"/>
  <c r="M190" i="1"/>
  <c r="X189" i="1"/>
  <c r="W189" i="1"/>
  <c r="U189" i="1"/>
  <c r="T189" i="1"/>
  <c r="S189" i="1"/>
  <c r="R189" i="1"/>
  <c r="Q189" i="1"/>
  <c r="P189" i="1"/>
  <c r="O189" i="1"/>
  <c r="N189" i="1"/>
  <c r="M189" i="1"/>
  <c r="X188" i="1"/>
  <c r="W188" i="1"/>
  <c r="U188" i="1"/>
  <c r="T188" i="1"/>
  <c r="S188" i="1"/>
  <c r="R188" i="1"/>
  <c r="Q188" i="1"/>
  <c r="P188" i="1"/>
  <c r="O188" i="1"/>
  <c r="N188" i="1"/>
  <c r="M188" i="1"/>
  <c r="X187" i="1"/>
  <c r="W187" i="1"/>
  <c r="U187" i="1"/>
  <c r="T187" i="1"/>
  <c r="S187" i="1"/>
  <c r="R187" i="1"/>
  <c r="Q187" i="1"/>
  <c r="P187" i="1"/>
  <c r="O187" i="1"/>
  <c r="N187" i="1"/>
  <c r="M187" i="1"/>
  <c r="X186" i="1"/>
  <c r="W186" i="1"/>
  <c r="U186" i="1"/>
  <c r="T186" i="1"/>
  <c r="S186" i="1"/>
  <c r="R186" i="1"/>
  <c r="Q186" i="1"/>
  <c r="P186" i="1"/>
  <c r="O186" i="1"/>
  <c r="N186" i="1"/>
  <c r="M186" i="1"/>
  <c r="X185" i="1"/>
  <c r="W185" i="1"/>
  <c r="U185" i="1"/>
  <c r="T185" i="1"/>
  <c r="S185" i="1"/>
  <c r="R185" i="1"/>
  <c r="Q185" i="1"/>
  <c r="P185" i="1"/>
  <c r="O185" i="1"/>
  <c r="N185" i="1"/>
  <c r="M185" i="1"/>
  <c r="X184" i="1"/>
  <c r="W184" i="1"/>
  <c r="U184" i="1"/>
  <c r="T184" i="1"/>
  <c r="S184" i="1"/>
  <c r="R184" i="1"/>
  <c r="Q184" i="1"/>
  <c r="P184" i="1"/>
  <c r="O184" i="1"/>
  <c r="N184" i="1"/>
  <c r="M184" i="1"/>
  <c r="X183" i="1"/>
  <c r="W183" i="1"/>
  <c r="U183" i="1"/>
  <c r="T183" i="1"/>
  <c r="S183" i="1"/>
  <c r="R183" i="1"/>
  <c r="Q183" i="1"/>
  <c r="P183" i="1"/>
  <c r="O183" i="1"/>
  <c r="N183" i="1"/>
  <c r="M183" i="1"/>
  <c r="X182" i="1"/>
  <c r="W182" i="1"/>
  <c r="U182" i="1"/>
  <c r="T182" i="1"/>
  <c r="S182" i="1"/>
  <c r="R182" i="1"/>
  <c r="Q182" i="1"/>
  <c r="P182" i="1"/>
  <c r="O182" i="1"/>
  <c r="N182" i="1"/>
  <c r="M182" i="1"/>
  <c r="X181" i="1"/>
  <c r="W181" i="1"/>
  <c r="U181" i="1"/>
  <c r="T181" i="1"/>
  <c r="S181" i="1"/>
  <c r="R181" i="1"/>
  <c r="Q181" i="1"/>
  <c r="P181" i="1"/>
  <c r="O181" i="1"/>
  <c r="N181" i="1"/>
  <c r="M181" i="1"/>
  <c r="X180" i="1"/>
  <c r="W180" i="1"/>
  <c r="U180" i="1"/>
  <c r="T180" i="1"/>
  <c r="S180" i="1"/>
  <c r="R180" i="1"/>
  <c r="Q180" i="1"/>
  <c r="P180" i="1"/>
  <c r="O180" i="1"/>
  <c r="N180" i="1"/>
  <c r="M180" i="1"/>
  <c r="X179" i="1"/>
  <c r="W179" i="1"/>
  <c r="U179" i="1"/>
  <c r="T179" i="1"/>
  <c r="S179" i="1"/>
  <c r="R179" i="1"/>
  <c r="Q179" i="1"/>
  <c r="P179" i="1"/>
  <c r="O179" i="1"/>
  <c r="N179" i="1"/>
  <c r="M179" i="1"/>
  <c r="X178" i="1"/>
  <c r="W178" i="1"/>
  <c r="U178" i="1"/>
  <c r="T178" i="1"/>
  <c r="S178" i="1"/>
  <c r="R178" i="1"/>
  <c r="Q178" i="1"/>
  <c r="P178" i="1"/>
  <c r="O178" i="1"/>
  <c r="N178" i="1"/>
  <c r="M178" i="1"/>
  <c r="X177" i="1"/>
  <c r="W177" i="1"/>
  <c r="U177" i="1"/>
  <c r="T177" i="1"/>
  <c r="S177" i="1"/>
  <c r="R177" i="1"/>
  <c r="Q177" i="1"/>
  <c r="P177" i="1"/>
  <c r="O177" i="1"/>
  <c r="N177" i="1"/>
  <c r="M177" i="1"/>
  <c r="X176" i="1"/>
  <c r="W176" i="1"/>
  <c r="U176" i="1"/>
  <c r="T176" i="1"/>
  <c r="S176" i="1"/>
  <c r="R176" i="1"/>
  <c r="Q176" i="1"/>
  <c r="P176" i="1"/>
  <c r="O176" i="1"/>
  <c r="N176" i="1"/>
  <c r="M176" i="1"/>
  <c r="X175" i="1"/>
  <c r="W175" i="1"/>
  <c r="U175" i="1"/>
  <c r="T175" i="1"/>
  <c r="S175" i="1"/>
  <c r="R175" i="1"/>
  <c r="Q175" i="1"/>
  <c r="P175" i="1"/>
  <c r="O175" i="1"/>
  <c r="N175" i="1"/>
  <c r="M175" i="1"/>
  <c r="X174" i="1"/>
  <c r="W174" i="1"/>
  <c r="U174" i="1"/>
  <c r="T174" i="1"/>
  <c r="S174" i="1"/>
  <c r="R174" i="1"/>
  <c r="Q174" i="1"/>
  <c r="P174" i="1"/>
  <c r="O174" i="1"/>
  <c r="N174" i="1"/>
  <c r="M174" i="1"/>
  <c r="X173" i="1"/>
  <c r="W173" i="1"/>
  <c r="U173" i="1"/>
  <c r="T173" i="1"/>
  <c r="S173" i="1"/>
  <c r="R173" i="1"/>
  <c r="Q173" i="1"/>
  <c r="P173" i="1"/>
  <c r="O173" i="1"/>
  <c r="N173" i="1"/>
  <c r="M173" i="1"/>
  <c r="X172" i="1"/>
  <c r="W172" i="1"/>
  <c r="U172" i="1"/>
  <c r="T172" i="1"/>
  <c r="S172" i="1"/>
  <c r="R172" i="1"/>
  <c r="Q172" i="1"/>
  <c r="P172" i="1"/>
  <c r="O172" i="1"/>
  <c r="N172" i="1"/>
  <c r="M172" i="1"/>
  <c r="X171" i="1"/>
  <c r="W171" i="1"/>
  <c r="U171" i="1"/>
  <c r="T171" i="1"/>
  <c r="S171" i="1"/>
  <c r="R171" i="1"/>
  <c r="Q171" i="1"/>
  <c r="P171" i="1"/>
  <c r="O171" i="1"/>
  <c r="N171" i="1"/>
  <c r="M171" i="1"/>
  <c r="X170" i="1"/>
  <c r="W170" i="1"/>
  <c r="U170" i="1"/>
  <c r="T170" i="1"/>
  <c r="S170" i="1"/>
  <c r="R170" i="1"/>
  <c r="Q170" i="1"/>
  <c r="P170" i="1"/>
  <c r="O170" i="1"/>
  <c r="N170" i="1"/>
  <c r="M170" i="1"/>
  <c r="X169" i="1"/>
  <c r="W169" i="1"/>
  <c r="U169" i="1"/>
  <c r="T169" i="1"/>
  <c r="S169" i="1"/>
  <c r="R169" i="1"/>
  <c r="Q169" i="1"/>
  <c r="P169" i="1"/>
  <c r="O169" i="1"/>
  <c r="N169" i="1"/>
  <c r="M169" i="1"/>
  <c r="X168" i="1"/>
  <c r="W168" i="1"/>
  <c r="U168" i="1"/>
  <c r="T168" i="1"/>
  <c r="S168" i="1"/>
  <c r="R168" i="1"/>
  <c r="Q168" i="1"/>
  <c r="P168" i="1"/>
  <c r="O168" i="1"/>
  <c r="N168" i="1"/>
  <c r="M168" i="1"/>
  <c r="X167" i="1"/>
  <c r="W167" i="1"/>
  <c r="U167" i="1"/>
  <c r="T167" i="1"/>
  <c r="S167" i="1"/>
  <c r="R167" i="1"/>
  <c r="Q167" i="1"/>
  <c r="P167" i="1"/>
  <c r="O167" i="1"/>
  <c r="N167" i="1"/>
  <c r="M167" i="1"/>
  <c r="X166" i="1"/>
  <c r="W166" i="1"/>
  <c r="U166" i="1"/>
  <c r="T166" i="1"/>
  <c r="S166" i="1"/>
  <c r="R166" i="1"/>
  <c r="Q166" i="1"/>
  <c r="P166" i="1"/>
  <c r="O166" i="1"/>
  <c r="N166" i="1"/>
  <c r="M166" i="1"/>
  <c r="X165" i="1"/>
  <c r="W165" i="1"/>
  <c r="U165" i="1"/>
  <c r="T165" i="1"/>
  <c r="S165" i="1"/>
  <c r="R165" i="1"/>
  <c r="Q165" i="1"/>
  <c r="P165" i="1"/>
  <c r="O165" i="1"/>
  <c r="N165" i="1"/>
  <c r="M165" i="1"/>
  <c r="X164" i="1"/>
  <c r="W164" i="1"/>
  <c r="U164" i="1"/>
  <c r="T164" i="1"/>
  <c r="S164" i="1"/>
  <c r="R164" i="1"/>
  <c r="Q164" i="1"/>
  <c r="P164" i="1"/>
  <c r="O164" i="1"/>
  <c r="N164" i="1"/>
  <c r="M164" i="1"/>
  <c r="X163" i="1"/>
  <c r="W163" i="1"/>
  <c r="U163" i="1"/>
  <c r="T163" i="1"/>
  <c r="S163" i="1"/>
  <c r="R163" i="1"/>
  <c r="Q163" i="1"/>
  <c r="P163" i="1"/>
  <c r="O163" i="1"/>
  <c r="N163" i="1"/>
  <c r="M163" i="1"/>
  <c r="X162" i="1"/>
  <c r="W162" i="1"/>
  <c r="U162" i="1"/>
  <c r="T162" i="1"/>
  <c r="S162" i="1"/>
  <c r="R162" i="1"/>
  <c r="Q162" i="1"/>
  <c r="P162" i="1"/>
  <c r="O162" i="1"/>
  <c r="N162" i="1"/>
  <c r="M162" i="1"/>
  <c r="X161" i="1"/>
  <c r="W161" i="1"/>
  <c r="U161" i="1"/>
  <c r="T161" i="1"/>
  <c r="S161" i="1"/>
  <c r="R161" i="1"/>
  <c r="Q161" i="1"/>
  <c r="P161" i="1"/>
  <c r="O161" i="1"/>
  <c r="N161" i="1"/>
  <c r="M161" i="1"/>
  <c r="X160" i="1"/>
  <c r="W160" i="1"/>
  <c r="U160" i="1"/>
  <c r="T160" i="1"/>
  <c r="S160" i="1"/>
  <c r="R160" i="1"/>
  <c r="Q160" i="1"/>
  <c r="P160" i="1"/>
  <c r="O160" i="1"/>
  <c r="N160" i="1"/>
  <c r="M160" i="1"/>
  <c r="X159" i="1"/>
  <c r="W159" i="1"/>
  <c r="U159" i="1"/>
  <c r="T159" i="1"/>
  <c r="S159" i="1"/>
  <c r="R159" i="1"/>
  <c r="Q159" i="1"/>
  <c r="P159" i="1"/>
  <c r="O159" i="1"/>
  <c r="N159" i="1"/>
  <c r="M159" i="1"/>
  <c r="X158" i="1"/>
  <c r="W158" i="1"/>
  <c r="U158" i="1"/>
  <c r="T158" i="1"/>
  <c r="S158" i="1"/>
  <c r="R158" i="1"/>
  <c r="Q158" i="1"/>
  <c r="P158" i="1"/>
  <c r="O158" i="1"/>
  <c r="N158" i="1"/>
  <c r="M158" i="1"/>
  <c r="X157" i="1"/>
  <c r="W157" i="1"/>
  <c r="U157" i="1"/>
  <c r="T157" i="1"/>
  <c r="S157" i="1"/>
  <c r="R157" i="1"/>
  <c r="Q157" i="1"/>
  <c r="P157" i="1"/>
  <c r="O157" i="1"/>
  <c r="N157" i="1"/>
  <c r="M157" i="1"/>
  <c r="X156" i="1"/>
  <c r="W156" i="1"/>
  <c r="U156" i="1"/>
  <c r="T156" i="1"/>
  <c r="S156" i="1"/>
  <c r="R156" i="1"/>
  <c r="Q156" i="1"/>
  <c r="P156" i="1"/>
  <c r="O156" i="1"/>
  <c r="N156" i="1"/>
  <c r="M156" i="1"/>
  <c r="X155" i="1"/>
  <c r="W155" i="1"/>
  <c r="U155" i="1"/>
  <c r="T155" i="1"/>
  <c r="S155" i="1"/>
  <c r="R155" i="1"/>
  <c r="Q155" i="1"/>
  <c r="P155" i="1"/>
  <c r="O155" i="1"/>
  <c r="N155" i="1"/>
  <c r="M155" i="1"/>
  <c r="X154" i="1"/>
  <c r="W154" i="1"/>
  <c r="U154" i="1"/>
  <c r="T154" i="1"/>
  <c r="S154" i="1"/>
  <c r="R154" i="1"/>
  <c r="Q154" i="1"/>
  <c r="P154" i="1"/>
  <c r="O154" i="1"/>
  <c r="N154" i="1"/>
  <c r="M154" i="1"/>
  <c r="X153" i="1"/>
  <c r="W153" i="1"/>
  <c r="U153" i="1"/>
  <c r="T153" i="1"/>
  <c r="S153" i="1"/>
  <c r="R153" i="1"/>
  <c r="Q153" i="1"/>
  <c r="P153" i="1"/>
  <c r="O153" i="1"/>
  <c r="N153" i="1"/>
  <c r="M153" i="1"/>
  <c r="X152" i="1"/>
  <c r="W152" i="1"/>
  <c r="U152" i="1"/>
  <c r="T152" i="1"/>
  <c r="S152" i="1"/>
  <c r="R152" i="1"/>
  <c r="Q152" i="1"/>
  <c r="P152" i="1"/>
  <c r="O152" i="1"/>
  <c r="N152" i="1"/>
  <c r="M152" i="1"/>
  <c r="X151" i="1"/>
  <c r="W151" i="1"/>
  <c r="U151" i="1"/>
  <c r="T151" i="1"/>
  <c r="S151" i="1"/>
  <c r="R151" i="1"/>
  <c r="Q151" i="1"/>
  <c r="P151" i="1"/>
  <c r="O151" i="1"/>
  <c r="N151" i="1"/>
  <c r="M151" i="1"/>
  <c r="X150" i="1"/>
  <c r="W150" i="1"/>
  <c r="U150" i="1"/>
  <c r="T150" i="1"/>
  <c r="S150" i="1"/>
  <c r="R150" i="1"/>
  <c r="Q150" i="1"/>
  <c r="P150" i="1"/>
  <c r="O150" i="1"/>
  <c r="N150" i="1"/>
  <c r="M150" i="1"/>
  <c r="X149" i="1"/>
  <c r="W149" i="1"/>
  <c r="U149" i="1"/>
  <c r="T149" i="1"/>
  <c r="S149" i="1"/>
  <c r="R149" i="1"/>
  <c r="Q149" i="1"/>
  <c r="P149" i="1"/>
  <c r="O149" i="1"/>
  <c r="N149" i="1"/>
  <c r="M149" i="1"/>
  <c r="X148" i="1"/>
  <c r="W148" i="1"/>
  <c r="U148" i="1"/>
  <c r="T148" i="1"/>
  <c r="S148" i="1"/>
  <c r="R148" i="1"/>
  <c r="Q148" i="1"/>
  <c r="P148" i="1"/>
  <c r="O148" i="1"/>
  <c r="N148" i="1"/>
  <c r="M148" i="1"/>
  <c r="X147" i="1"/>
  <c r="W147" i="1"/>
  <c r="U147" i="1"/>
  <c r="T147" i="1"/>
  <c r="S147" i="1"/>
  <c r="R147" i="1"/>
  <c r="Q147" i="1"/>
  <c r="P147" i="1"/>
  <c r="O147" i="1"/>
  <c r="N147" i="1"/>
  <c r="M147" i="1"/>
  <c r="X146" i="1"/>
  <c r="W146" i="1"/>
  <c r="U146" i="1"/>
  <c r="T146" i="1"/>
  <c r="S146" i="1"/>
  <c r="R146" i="1"/>
  <c r="Q146" i="1"/>
  <c r="P146" i="1"/>
  <c r="O146" i="1"/>
  <c r="N146" i="1"/>
  <c r="M146" i="1"/>
  <c r="X145" i="1"/>
  <c r="W145" i="1"/>
  <c r="U145" i="1"/>
  <c r="T145" i="1"/>
  <c r="S145" i="1"/>
  <c r="R145" i="1"/>
  <c r="Q145" i="1"/>
  <c r="P145" i="1"/>
  <c r="O145" i="1"/>
  <c r="N145" i="1"/>
  <c r="M145" i="1"/>
  <c r="X144" i="1"/>
  <c r="W144" i="1"/>
  <c r="U144" i="1"/>
  <c r="T144" i="1"/>
  <c r="S144" i="1"/>
  <c r="R144" i="1"/>
  <c r="Q144" i="1"/>
  <c r="P144" i="1"/>
  <c r="O144" i="1"/>
  <c r="N144" i="1"/>
  <c r="M144" i="1"/>
  <c r="X143" i="1"/>
  <c r="W143" i="1"/>
  <c r="U143" i="1"/>
  <c r="T143" i="1"/>
  <c r="S143" i="1"/>
  <c r="R143" i="1"/>
  <c r="Q143" i="1"/>
  <c r="P143" i="1"/>
  <c r="O143" i="1"/>
  <c r="N143" i="1"/>
  <c r="M143" i="1"/>
  <c r="X142" i="1"/>
  <c r="W142" i="1"/>
  <c r="U142" i="1"/>
  <c r="T142" i="1"/>
  <c r="S142" i="1"/>
  <c r="R142" i="1"/>
  <c r="Q142" i="1"/>
  <c r="P142" i="1"/>
  <c r="O142" i="1"/>
  <c r="N142" i="1"/>
  <c r="M142" i="1"/>
  <c r="X141" i="1"/>
  <c r="W141" i="1"/>
  <c r="U141" i="1"/>
  <c r="T141" i="1"/>
  <c r="S141" i="1"/>
  <c r="R141" i="1"/>
  <c r="Q141" i="1"/>
  <c r="P141" i="1"/>
  <c r="O141" i="1"/>
  <c r="N141" i="1"/>
  <c r="M141" i="1"/>
  <c r="X140" i="1"/>
  <c r="W140" i="1"/>
  <c r="U140" i="1"/>
  <c r="T140" i="1"/>
  <c r="S140" i="1"/>
  <c r="R140" i="1"/>
  <c r="Q140" i="1"/>
  <c r="P140" i="1"/>
  <c r="O140" i="1"/>
  <c r="N140" i="1"/>
  <c r="M140" i="1"/>
  <c r="X139" i="1"/>
  <c r="W139" i="1"/>
  <c r="U139" i="1"/>
  <c r="T139" i="1"/>
  <c r="S139" i="1"/>
  <c r="R139" i="1"/>
  <c r="Q139" i="1"/>
  <c r="P139" i="1"/>
  <c r="O139" i="1"/>
  <c r="N139" i="1"/>
  <c r="M139" i="1"/>
  <c r="X138" i="1"/>
  <c r="W138" i="1"/>
  <c r="U138" i="1"/>
  <c r="T138" i="1"/>
  <c r="S138" i="1"/>
  <c r="R138" i="1"/>
  <c r="Q138" i="1"/>
  <c r="P138" i="1"/>
  <c r="O138" i="1"/>
  <c r="N138" i="1"/>
  <c r="M138" i="1"/>
  <c r="X137" i="1"/>
  <c r="W137" i="1"/>
  <c r="U137" i="1"/>
  <c r="T137" i="1"/>
  <c r="S137" i="1"/>
  <c r="R137" i="1"/>
  <c r="Q137" i="1"/>
  <c r="P137" i="1"/>
  <c r="O137" i="1"/>
  <c r="N137" i="1"/>
  <c r="M137" i="1"/>
  <c r="X136" i="1"/>
  <c r="W136" i="1"/>
  <c r="U136" i="1"/>
  <c r="T136" i="1"/>
  <c r="S136" i="1"/>
  <c r="R136" i="1"/>
  <c r="Q136" i="1"/>
  <c r="P136" i="1"/>
  <c r="O136" i="1"/>
  <c r="N136" i="1"/>
  <c r="M136" i="1"/>
  <c r="X135" i="1"/>
  <c r="W135" i="1"/>
  <c r="U135" i="1"/>
  <c r="T135" i="1"/>
  <c r="S135" i="1"/>
  <c r="R135" i="1"/>
  <c r="Q135" i="1"/>
  <c r="P135" i="1"/>
  <c r="O135" i="1"/>
  <c r="N135" i="1"/>
  <c r="M135" i="1"/>
  <c r="X134" i="1"/>
  <c r="W134" i="1"/>
  <c r="U134" i="1"/>
  <c r="T134" i="1"/>
  <c r="S134" i="1"/>
  <c r="R134" i="1"/>
  <c r="Q134" i="1"/>
  <c r="P134" i="1"/>
  <c r="O134" i="1"/>
  <c r="N134" i="1"/>
  <c r="M134" i="1"/>
  <c r="X133" i="1"/>
  <c r="W133" i="1"/>
  <c r="U133" i="1"/>
  <c r="T133" i="1"/>
  <c r="S133" i="1"/>
  <c r="R133" i="1"/>
  <c r="Q133" i="1"/>
  <c r="P133" i="1"/>
  <c r="O133" i="1"/>
  <c r="N133" i="1"/>
  <c r="M133" i="1"/>
  <c r="X132" i="1"/>
  <c r="W132" i="1"/>
  <c r="U132" i="1"/>
  <c r="T132" i="1"/>
  <c r="S132" i="1"/>
  <c r="R132" i="1"/>
  <c r="Q132" i="1"/>
  <c r="P132" i="1"/>
  <c r="O132" i="1"/>
  <c r="N132" i="1"/>
  <c r="M132" i="1"/>
  <c r="X131" i="1"/>
  <c r="W131" i="1"/>
  <c r="U131" i="1"/>
  <c r="T131" i="1"/>
  <c r="S131" i="1"/>
  <c r="R131" i="1"/>
  <c r="Q131" i="1"/>
  <c r="P131" i="1"/>
  <c r="O131" i="1"/>
  <c r="N131" i="1"/>
  <c r="M131" i="1"/>
  <c r="X130" i="1"/>
  <c r="W130" i="1"/>
  <c r="U130" i="1"/>
  <c r="T130" i="1"/>
  <c r="S130" i="1"/>
  <c r="R130" i="1"/>
  <c r="Q130" i="1"/>
  <c r="P130" i="1"/>
  <c r="O130" i="1"/>
  <c r="N130" i="1"/>
  <c r="M130" i="1"/>
  <c r="X129" i="1"/>
  <c r="W129" i="1"/>
  <c r="U129" i="1"/>
  <c r="T129" i="1"/>
  <c r="S129" i="1"/>
  <c r="R129" i="1"/>
  <c r="Q129" i="1"/>
  <c r="P129" i="1"/>
  <c r="O129" i="1"/>
  <c r="N129" i="1"/>
  <c r="M129" i="1"/>
  <c r="X128" i="1"/>
  <c r="W128" i="1"/>
  <c r="U128" i="1"/>
  <c r="T128" i="1"/>
  <c r="S128" i="1"/>
  <c r="R128" i="1"/>
  <c r="Q128" i="1"/>
  <c r="P128" i="1"/>
  <c r="O128" i="1"/>
  <c r="N128" i="1"/>
  <c r="M128" i="1"/>
  <c r="X127" i="1"/>
  <c r="W127" i="1"/>
  <c r="U127" i="1"/>
  <c r="T127" i="1"/>
  <c r="S127" i="1"/>
  <c r="R127" i="1"/>
  <c r="Q127" i="1"/>
  <c r="P127" i="1"/>
  <c r="O127" i="1"/>
  <c r="N127" i="1"/>
  <c r="M127" i="1"/>
  <c r="X126" i="1"/>
  <c r="W126" i="1"/>
  <c r="U126" i="1"/>
  <c r="T126" i="1"/>
  <c r="S126" i="1"/>
  <c r="R126" i="1"/>
  <c r="Q126" i="1"/>
  <c r="P126" i="1"/>
  <c r="O126" i="1"/>
  <c r="N126" i="1"/>
  <c r="M126" i="1"/>
  <c r="X125" i="1"/>
  <c r="W125" i="1"/>
  <c r="U125" i="1"/>
  <c r="T125" i="1"/>
  <c r="S125" i="1"/>
  <c r="R125" i="1"/>
  <c r="Q125" i="1"/>
  <c r="P125" i="1"/>
  <c r="O125" i="1"/>
  <c r="N125" i="1"/>
  <c r="M125" i="1"/>
  <c r="X124" i="1"/>
  <c r="W124" i="1"/>
  <c r="U124" i="1"/>
  <c r="T124" i="1"/>
  <c r="S124" i="1"/>
  <c r="R124" i="1"/>
  <c r="Q124" i="1"/>
  <c r="P124" i="1"/>
  <c r="O124" i="1"/>
  <c r="N124" i="1"/>
  <c r="M124" i="1"/>
  <c r="X123" i="1"/>
  <c r="W123" i="1"/>
  <c r="U123" i="1"/>
  <c r="T123" i="1"/>
  <c r="S123" i="1"/>
  <c r="R123" i="1"/>
  <c r="Q123" i="1"/>
  <c r="P123" i="1"/>
  <c r="O123" i="1"/>
  <c r="N123" i="1"/>
  <c r="M123" i="1"/>
  <c r="X122" i="1"/>
  <c r="W122" i="1"/>
  <c r="U122" i="1"/>
  <c r="T122" i="1"/>
  <c r="S122" i="1"/>
  <c r="R122" i="1"/>
  <c r="Q122" i="1"/>
  <c r="P122" i="1"/>
  <c r="O122" i="1"/>
  <c r="N122" i="1"/>
  <c r="M122" i="1"/>
  <c r="X121" i="1"/>
  <c r="W121" i="1"/>
  <c r="U121" i="1"/>
  <c r="T121" i="1"/>
  <c r="S121" i="1"/>
  <c r="R121" i="1"/>
  <c r="Q121" i="1"/>
  <c r="P121" i="1"/>
  <c r="O121" i="1"/>
  <c r="N121" i="1"/>
  <c r="M121" i="1"/>
  <c r="X120" i="1"/>
  <c r="W120" i="1"/>
  <c r="U120" i="1"/>
  <c r="T120" i="1"/>
  <c r="S120" i="1"/>
  <c r="R120" i="1"/>
  <c r="Q120" i="1"/>
  <c r="P120" i="1"/>
  <c r="O120" i="1"/>
  <c r="N120" i="1"/>
  <c r="M120" i="1"/>
  <c r="X119" i="1"/>
  <c r="W119" i="1"/>
  <c r="U119" i="1"/>
  <c r="T119" i="1"/>
  <c r="S119" i="1"/>
  <c r="R119" i="1"/>
  <c r="Q119" i="1"/>
  <c r="P119" i="1"/>
  <c r="O119" i="1"/>
  <c r="N119" i="1"/>
  <c r="M119" i="1"/>
  <c r="X118" i="1"/>
  <c r="W118" i="1"/>
  <c r="U118" i="1"/>
  <c r="T118" i="1"/>
  <c r="S118" i="1"/>
  <c r="R118" i="1"/>
  <c r="Q118" i="1"/>
  <c r="P118" i="1"/>
  <c r="O118" i="1"/>
  <c r="N118" i="1"/>
  <c r="M118" i="1"/>
  <c r="X117" i="1"/>
  <c r="W117" i="1"/>
  <c r="U117" i="1"/>
  <c r="T117" i="1"/>
  <c r="S117" i="1"/>
  <c r="R117" i="1"/>
  <c r="Q117" i="1"/>
  <c r="P117" i="1"/>
  <c r="O117" i="1"/>
  <c r="N117" i="1"/>
  <c r="M117" i="1"/>
  <c r="X116" i="1"/>
  <c r="W116" i="1"/>
  <c r="U116" i="1"/>
  <c r="T116" i="1"/>
  <c r="S116" i="1"/>
  <c r="R116" i="1"/>
  <c r="Q116" i="1"/>
  <c r="P116" i="1"/>
  <c r="O116" i="1"/>
  <c r="N116" i="1"/>
  <c r="M116" i="1"/>
  <c r="X115" i="1"/>
  <c r="W115" i="1"/>
  <c r="U115" i="1"/>
  <c r="T115" i="1"/>
  <c r="S115" i="1"/>
  <c r="R115" i="1"/>
  <c r="Q115" i="1"/>
  <c r="P115" i="1"/>
  <c r="O115" i="1"/>
  <c r="N115" i="1"/>
  <c r="M115" i="1"/>
  <c r="X114" i="1"/>
  <c r="W114" i="1"/>
  <c r="U114" i="1"/>
  <c r="T114" i="1"/>
  <c r="S114" i="1"/>
  <c r="R114" i="1"/>
  <c r="Q114" i="1"/>
  <c r="P114" i="1"/>
  <c r="O114" i="1"/>
  <c r="N114" i="1"/>
  <c r="M114" i="1"/>
  <c r="X113" i="1"/>
  <c r="W113" i="1"/>
  <c r="U113" i="1"/>
  <c r="T113" i="1"/>
  <c r="S113" i="1"/>
  <c r="R113" i="1"/>
  <c r="Q113" i="1"/>
  <c r="P113" i="1"/>
  <c r="O113" i="1"/>
  <c r="N113" i="1"/>
  <c r="M113" i="1"/>
  <c r="X112" i="1"/>
  <c r="W112" i="1"/>
  <c r="U112" i="1"/>
  <c r="T112" i="1"/>
  <c r="S112" i="1"/>
  <c r="R112" i="1"/>
  <c r="Q112" i="1"/>
  <c r="P112" i="1"/>
  <c r="O112" i="1"/>
  <c r="N112" i="1"/>
  <c r="M112" i="1"/>
  <c r="X111" i="1"/>
  <c r="W111" i="1"/>
  <c r="U111" i="1"/>
  <c r="T111" i="1"/>
  <c r="S111" i="1"/>
  <c r="R111" i="1"/>
  <c r="Q111" i="1"/>
  <c r="P111" i="1"/>
  <c r="O111" i="1"/>
  <c r="N111" i="1"/>
  <c r="M111" i="1"/>
  <c r="X110" i="1"/>
  <c r="W110" i="1"/>
  <c r="U110" i="1"/>
  <c r="T110" i="1"/>
  <c r="S110" i="1"/>
  <c r="R110" i="1"/>
  <c r="Q110" i="1"/>
  <c r="P110" i="1"/>
  <c r="O110" i="1"/>
  <c r="N110" i="1"/>
  <c r="M110" i="1"/>
  <c r="X109" i="1"/>
  <c r="W109" i="1"/>
  <c r="U109" i="1"/>
  <c r="T109" i="1"/>
  <c r="S109" i="1"/>
  <c r="R109" i="1"/>
  <c r="Q109" i="1"/>
  <c r="P109" i="1"/>
  <c r="O109" i="1"/>
  <c r="N109" i="1"/>
  <c r="M109" i="1"/>
  <c r="X108" i="1"/>
  <c r="W108" i="1"/>
  <c r="U108" i="1"/>
  <c r="T108" i="1"/>
  <c r="S108" i="1"/>
  <c r="R108" i="1"/>
  <c r="Q108" i="1"/>
  <c r="P108" i="1"/>
  <c r="O108" i="1"/>
  <c r="N108" i="1"/>
  <c r="M108" i="1"/>
  <c r="X107" i="1"/>
  <c r="W107" i="1"/>
  <c r="U107" i="1"/>
  <c r="T107" i="1"/>
  <c r="S107" i="1"/>
  <c r="R107" i="1"/>
  <c r="Q107" i="1"/>
  <c r="P107" i="1"/>
  <c r="O107" i="1"/>
  <c r="N107" i="1"/>
  <c r="M107" i="1"/>
  <c r="X106" i="1"/>
  <c r="W106" i="1"/>
  <c r="U106" i="1"/>
  <c r="T106" i="1"/>
  <c r="S106" i="1"/>
  <c r="R106" i="1"/>
  <c r="Q106" i="1"/>
  <c r="P106" i="1"/>
  <c r="O106" i="1"/>
  <c r="N106" i="1"/>
  <c r="M106" i="1"/>
  <c r="X105" i="1"/>
  <c r="W105" i="1"/>
  <c r="U105" i="1"/>
  <c r="T105" i="1"/>
  <c r="S105" i="1"/>
  <c r="R105" i="1"/>
  <c r="Q105" i="1"/>
  <c r="P105" i="1"/>
  <c r="O105" i="1"/>
  <c r="N105" i="1"/>
  <c r="M105" i="1"/>
  <c r="X104" i="1"/>
  <c r="W104" i="1"/>
  <c r="U104" i="1"/>
  <c r="T104" i="1"/>
  <c r="S104" i="1"/>
  <c r="R104" i="1"/>
  <c r="Q104" i="1"/>
  <c r="P104" i="1"/>
  <c r="O104" i="1"/>
  <c r="N104" i="1"/>
  <c r="M104" i="1"/>
  <c r="X103" i="1"/>
  <c r="W103" i="1"/>
  <c r="U103" i="1"/>
  <c r="T103" i="1"/>
  <c r="S103" i="1"/>
  <c r="R103" i="1"/>
  <c r="Q103" i="1"/>
  <c r="P103" i="1"/>
  <c r="O103" i="1"/>
  <c r="N103" i="1"/>
  <c r="M103" i="1"/>
  <c r="X102" i="1"/>
  <c r="W102" i="1"/>
  <c r="U102" i="1"/>
  <c r="T102" i="1"/>
  <c r="S102" i="1"/>
  <c r="R102" i="1"/>
  <c r="Q102" i="1"/>
  <c r="P102" i="1"/>
  <c r="O102" i="1"/>
  <c r="N102" i="1"/>
  <c r="M102" i="1"/>
  <c r="X101" i="1"/>
  <c r="W101" i="1"/>
  <c r="U101" i="1"/>
  <c r="T101" i="1"/>
  <c r="S101" i="1"/>
  <c r="R101" i="1"/>
  <c r="Q101" i="1"/>
  <c r="P101" i="1"/>
  <c r="O101" i="1"/>
  <c r="N101" i="1"/>
  <c r="M101" i="1"/>
  <c r="X100" i="1"/>
  <c r="W100" i="1"/>
  <c r="U100" i="1"/>
  <c r="T100" i="1"/>
  <c r="S100" i="1"/>
  <c r="R100" i="1"/>
  <c r="Q100" i="1"/>
  <c r="P100" i="1"/>
  <c r="O100" i="1"/>
  <c r="N100" i="1"/>
  <c r="M100" i="1"/>
  <c r="X99" i="1"/>
  <c r="W99" i="1"/>
  <c r="U99" i="1"/>
  <c r="T99" i="1"/>
  <c r="S99" i="1"/>
  <c r="R99" i="1"/>
  <c r="Q99" i="1"/>
  <c r="P99" i="1"/>
  <c r="O99" i="1"/>
  <c r="N99" i="1"/>
  <c r="M99" i="1"/>
  <c r="X98" i="1"/>
  <c r="W98" i="1"/>
  <c r="U98" i="1"/>
  <c r="T98" i="1"/>
  <c r="S98" i="1"/>
  <c r="R98" i="1"/>
  <c r="Q98" i="1"/>
  <c r="P98" i="1"/>
  <c r="O98" i="1"/>
  <c r="N98" i="1"/>
  <c r="M98" i="1"/>
  <c r="X97" i="1"/>
  <c r="W97" i="1"/>
  <c r="U97" i="1"/>
  <c r="T97" i="1"/>
  <c r="S97" i="1"/>
  <c r="R97" i="1"/>
  <c r="Q97" i="1"/>
  <c r="P97" i="1"/>
  <c r="O97" i="1"/>
  <c r="N97" i="1"/>
  <c r="M97" i="1"/>
  <c r="X96" i="1"/>
  <c r="W96" i="1"/>
  <c r="U96" i="1"/>
  <c r="T96" i="1"/>
  <c r="S96" i="1"/>
  <c r="R96" i="1"/>
  <c r="Q96" i="1"/>
  <c r="P96" i="1"/>
  <c r="O96" i="1"/>
  <c r="N96" i="1"/>
  <c r="M96" i="1"/>
  <c r="X95" i="1"/>
  <c r="W95" i="1"/>
  <c r="U95" i="1"/>
  <c r="T95" i="1"/>
  <c r="S95" i="1"/>
  <c r="R95" i="1"/>
  <c r="Q95" i="1"/>
  <c r="P95" i="1"/>
  <c r="O95" i="1"/>
  <c r="N95" i="1"/>
  <c r="M95" i="1"/>
  <c r="X94" i="1"/>
  <c r="W94" i="1"/>
  <c r="U94" i="1"/>
  <c r="T94" i="1"/>
  <c r="S94" i="1"/>
  <c r="R94" i="1"/>
  <c r="Q94" i="1"/>
  <c r="P94" i="1"/>
  <c r="O94" i="1"/>
  <c r="N94" i="1"/>
  <c r="M94" i="1"/>
  <c r="X93" i="1"/>
  <c r="W93" i="1"/>
  <c r="U93" i="1"/>
  <c r="T93" i="1"/>
  <c r="S93" i="1"/>
  <c r="R93" i="1"/>
  <c r="Q93" i="1"/>
  <c r="P93" i="1"/>
  <c r="O93" i="1"/>
  <c r="N93" i="1"/>
  <c r="M93" i="1"/>
  <c r="X92" i="1"/>
  <c r="W92" i="1"/>
  <c r="U92" i="1"/>
  <c r="T92" i="1"/>
  <c r="S92" i="1"/>
  <c r="R92" i="1"/>
  <c r="Q92" i="1"/>
  <c r="P92" i="1"/>
  <c r="O92" i="1"/>
  <c r="N92" i="1"/>
  <c r="M92" i="1"/>
  <c r="X91" i="1"/>
  <c r="W91" i="1"/>
  <c r="U91" i="1"/>
  <c r="T91" i="1"/>
  <c r="S91" i="1"/>
  <c r="R91" i="1"/>
  <c r="Q91" i="1"/>
  <c r="P91" i="1"/>
  <c r="O91" i="1"/>
  <c r="N91" i="1"/>
  <c r="M91" i="1"/>
  <c r="X90" i="1"/>
  <c r="W90" i="1"/>
  <c r="U90" i="1"/>
  <c r="T90" i="1"/>
  <c r="S90" i="1"/>
  <c r="R90" i="1"/>
  <c r="Q90" i="1"/>
  <c r="P90" i="1"/>
  <c r="O90" i="1"/>
  <c r="N90" i="1"/>
  <c r="M90" i="1"/>
  <c r="X89" i="1"/>
  <c r="W89" i="1"/>
  <c r="U89" i="1"/>
  <c r="T89" i="1"/>
  <c r="S89" i="1"/>
  <c r="R89" i="1"/>
  <c r="Q89" i="1"/>
  <c r="P89" i="1"/>
  <c r="O89" i="1"/>
  <c r="N89" i="1"/>
  <c r="M89" i="1"/>
  <c r="X88" i="1"/>
  <c r="W88" i="1"/>
  <c r="U88" i="1"/>
  <c r="T88" i="1"/>
  <c r="S88" i="1"/>
  <c r="R88" i="1"/>
  <c r="Q88" i="1"/>
  <c r="P88" i="1"/>
  <c r="O88" i="1"/>
  <c r="N88" i="1"/>
  <c r="M88" i="1"/>
  <c r="X87" i="1"/>
  <c r="W87" i="1"/>
  <c r="U87" i="1"/>
  <c r="T87" i="1"/>
  <c r="S87" i="1"/>
  <c r="R87" i="1"/>
  <c r="Q87" i="1"/>
  <c r="P87" i="1"/>
  <c r="O87" i="1"/>
  <c r="N87" i="1"/>
  <c r="M87" i="1"/>
  <c r="X86" i="1"/>
  <c r="W86" i="1"/>
  <c r="U86" i="1"/>
  <c r="T86" i="1"/>
  <c r="S86" i="1"/>
  <c r="R86" i="1"/>
  <c r="Q86" i="1"/>
  <c r="P86" i="1"/>
  <c r="O86" i="1"/>
  <c r="N86" i="1"/>
  <c r="M86" i="1"/>
  <c r="X85" i="1"/>
  <c r="W85" i="1"/>
  <c r="U85" i="1"/>
  <c r="T85" i="1"/>
  <c r="S85" i="1"/>
  <c r="R85" i="1"/>
  <c r="Q85" i="1"/>
  <c r="P85" i="1"/>
  <c r="O85" i="1"/>
  <c r="N85" i="1"/>
  <c r="M85" i="1"/>
  <c r="X84" i="1"/>
  <c r="W84" i="1"/>
  <c r="U84" i="1"/>
  <c r="T84" i="1"/>
  <c r="S84" i="1"/>
  <c r="R84" i="1"/>
  <c r="Q84" i="1"/>
  <c r="P84" i="1"/>
  <c r="O84" i="1"/>
  <c r="N84" i="1"/>
  <c r="M84" i="1"/>
  <c r="X83" i="1"/>
  <c r="W83" i="1"/>
  <c r="U83" i="1"/>
  <c r="T83" i="1"/>
  <c r="S83" i="1"/>
  <c r="R83" i="1"/>
  <c r="Q83" i="1"/>
  <c r="P83" i="1"/>
  <c r="O83" i="1"/>
  <c r="N83" i="1"/>
  <c r="M83" i="1"/>
  <c r="X82" i="1"/>
  <c r="W82" i="1"/>
  <c r="U82" i="1"/>
  <c r="T82" i="1"/>
  <c r="S82" i="1"/>
  <c r="R82" i="1"/>
  <c r="Q82" i="1"/>
  <c r="P82" i="1"/>
  <c r="O82" i="1"/>
  <c r="N82" i="1"/>
  <c r="M82" i="1"/>
  <c r="X81" i="1"/>
  <c r="W81" i="1"/>
  <c r="U81" i="1"/>
  <c r="T81" i="1"/>
  <c r="S81" i="1"/>
  <c r="R81" i="1"/>
  <c r="Q81" i="1"/>
  <c r="P81" i="1"/>
  <c r="O81" i="1"/>
  <c r="N81" i="1"/>
  <c r="M81" i="1"/>
  <c r="X80" i="1"/>
  <c r="W80" i="1"/>
  <c r="U80" i="1"/>
  <c r="T80" i="1"/>
  <c r="S80" i="1"/>
  <c r="R80" i="1"/>
  <c r="Q80" i="1"/>
  <c r="P80" i="1"/>
  <c r="O80" i="1"/>
  <c r="N80" i="1"/>
  <c r="M80" i="1"/>
  <c r="X79" i="1"/>
  <c r="W79" i="1"/>
  <c r="U79" i="1"/>
  <c r="T79" i="1"/>
  <c r="S79" i="1"/>
  <c r="R79" i="1"/>
  <c r="Q79" i="1"/>
  <c r="P79" i="1"/>
  <c r="O79" i="1"/>
  <c r="N79" i="1"/>
  <c r="M79" i="1"/>
  <c r="X78" i="1"/>
  <c r="W78" i="1"/>
  <c r="U78" i="1"/>
  <c r="T78" i="1"/>
  <c r="S78" i="1"/>
  <c r="R78" i="1"/>
  <c r="Q78" i="1"/>
  <c r="P78" i="1"/>
  <c r="O78" i="1"/>
  <c r="N78" i="1"/>
  <c r="M78" i="1"/>
  <c r="X77" i="1"/>
  <c r="W77" i="1"/>
  <c r="U77" i="1"/>
  <c r="T77" i="1"/>
  <c r="S77" i="1"/>
  <c r="R77" i="1"/>
  <c r="Q77" i="1"/>
  <c r="P77" i="1"/>
  <c r="O77" i="1"/>
  <c r="N77" i="1"/>
  <c r="M77" i="1"/>
  <c r="X76" i="1"/>
  <c r="W76" i="1"/>
  <c r="U76" i="1"/>
  <c r="T76" i="1"/>
  <c r="S76" i="1"/>
  <c r="R76" i="1"/>
  <c r="Q76" i="1"/>
  <c r="P76" i="1"/>
  <c r="O76" i="1"/>
  <c r="N76" i="1"/>
  <c r="M76" i="1"/>
  <c r="X75" i="1"/>
  <c r="W75" i="1"/>
  <c r="U75" i="1"/>
  <c r="T75" i="1"/>
  <c r="S75" i="1"/>
  <c r="R75" i="1"/>
  <c r="Q75" i="1"/>
  <c r="P75" i="1"/>
  <c r="O75" i="1"/>
  <c r="N75" i="1"/>
  <c r="M75" i="1"/>
  <c r="X74" i="1"/>
  <c r="W74" i="1"/>
  <c r="U74" i="1"/>
  <c r="T74" i="1"/>
  <c r="S74" i="1"/>
  <c r="R74" i="1"/>
  <c r="Q74" i="1"/>
  <c r="P74" i="1"/>
  <c r="O74" i="1"/>
  <c r="N74" i="1"/>
  <c r="M74" i="1"/>
  <c r="X73" i="1"/>
  <c r="W73" i="1"/>
  <c r="U73" i="1"/>
  <c r="T73" i="1"/>
  <c r="S73" i="1"/>
  <c r="R73" i="1"/>
  <c r="Q73" i="1"/>
  <c r="P73" i="1"/>
  <c r="O73" i="1"/>
  <c r="N73" i="1"/>
  <c r="M73" i="1"/>
  <c r="X72" i="1"/>
  <c r="W72" i="1"/>
  <c r="U72" i="1"/>
  <c r="T72" i="1"/>
  <c r="S72" i="1"/>
  <c r="R72" i="1"/>
  <c r="Q72" i="1"/>
  <c r="P72" i="1"/>
  <c r="O72" i="1"/>
  <c r="N72" i="1"/>
  <c r="M72" i="1"/>
  <c r="X71" i="1"/>
  <c r="W71" i="1"/>
  <c r="U71" i="1"/>
  <c r="T71" i="1"/>
  <c r="S71" i="1"/>
  <c r="R71" i="1"/>
  <c r="Q71" i="1"/>
  <c r="P71" i="1"/>
  <c r="O71" i="1"/>
  <c r="N71" i="1"/>
  <c r="M71" i="1"/>
  <c r="X70" i="1"/>
  <c r="W70" i="1"/>
  <c r="U70" i="1"/>
  <c r="T70" i="1"/>
  <c r="S70" i="1"/>
  <c r="R70" i="1"/>
  <c r="Q70" i="1"/>
  <c r="P70" i="1"/>
  <c r="O70" i="1"/>
  <c r="N70" i="1"/>
  <c r="M70" i="1"/>
  <c r="X69" i="1"/>
  <c r="W69" i="1"/>
  <c r="U69" i="1"/>
  <c r="T69" i="1"/>
  <c r="S69" i="1"/>
  <c r="R69" i="1"/>
  <c r="Q69" i="1"/>
  <c r="P69" i="1"/>
  <c r="O69" i="1"/>
  <c r="N69" i="1"/>
  <c r="M69" i="1"/>
  <c r="X68" i="1"/>
  <c r="W68" i="1"/>
  <c r="U68" i="1"/>
  <c r="T68" i="1"/>
  <c r="S68" i="1"/>
  <c r="R68" i="1"/>
  <c r="Q68" i="1"/>
  <c r="P68" i="1"/>
  <c r="O68" i="1"/>
  <c r="N68" i="1"/>
  <c r="M68" i="1"/>
  <c r="X67" i="1"/>
  <c r="W67" i="1"/>
  <c r="U67" i="1"/>
  <c r="T67" i="1"/>
  <c r="S67" i="1"/>
  <c r="R67" i="1"/>
  <c r="Q67" i="1"/>
  <c r="P67" i="1"/>
  <c r="O67" i="1"/>
  <c r="N67" i="1"/>
  <c r="M67" i="1"/>
  <c r="X66" i="1"/>
  <c r="W66" i="1"/>
  <c r="U66" i="1"/>
  <c r="T66" i="1"/>
  <c r="S66" i="1"/>
  <c r="R66" i="1"/>
  <c r="Q66" i="1"/>
  <c r="P66" i="1"/>
  <c r="O66" i="1"/>
  <c r="N66" i="1"/>
  <c r="M66" i="1"/>
  <c r="X65" i="1"/>
  <c r="W65" i="1"/>
  <c r="U65" i="1"/>
  <c r="T65" i="1"/>
  <c r="S65" i="1"/>
  <c r="R65" i="1"/>
  <c r="Q65" i="1"/>
  <c r="P65" i="1"/>
  <c r="O65" i="1"/>
  <c r="N65" i="1"/>
  <c r="M65" i="1"/>
  <c r="X64" i="1"/>
  <c r="W64" i="1"/>
  <c r="U64" i="1"/>
  <c r="T64" i="1"/>
  <c r="S64" i="1"/>
  <c r="R64" i="1"/>
  <c r="Q64" i="1"/>
  <c r="P64" i="1"/>
  <c r="O64" i="1"/>
  <c r="N64" i="1"/>
  <c r="M64" i="1"/>
  <c r="X63" i="1"/>
  <c r="W63" i="1"/>
  <c r="U63" i="1"/>
  <c r="T63" i="1"/>
  <c r="S63" i="1"/>
  <c r="R63" i="1"/>
  <c r="Q63" i="1"/>
  <c r="P63" i="1"/>
  <c r="O63" i="1"/>
  <c r="N63" i="1"/>
  <c r="M63" i="1"/>
  <c r="X62" i="1"/>
  <c r="W62" i="1"/>
  <c r="U62" i="1"/>
  <c r="T62" i="1"/>
  <c r="S62" i="1"/>
  <c r="R62" i="1"/>
  <c r="Q62" i="1"/>
  <c r="P62" i="1"/>
  <c r="O62" i="1"/>
  <c r="N62" i="1"/>
  <c r="M62" i="1"/>
  <c r="X61" i="1"/>
  <c r="W61" i="1"/>
  <c r="U61" i="1"/>
  <c r="T61" i="1"/>
  <c r="S61" i="1"/>
  <c r="R61" i="1"/>
  <c r="Q61" i="1"/>
  <c r="P61" i="1"/>
  <c r="O61" i="1"/>
  <c r="N61" i="1"/>
  <c r="M61" i="1"/>
  <c r="X60" i="1"/>
  <c r="W60" i="1"/>
  <c r="U60" i="1"/>
  <c r="T60" i="1"/>
  <c r="S60" i="1"/>
  <c r="R60" i="1"/>
  <c r="Q60" i="1"/>
  <c r="P60" i="1"/>
  <c r="O60" i="1"/>
  <c r="N60" i="1"/>
  <c r="M60" i="1"/>
  <c r="X59" i="1"/>
  <c r="W59" i="1"/>
  <c r="U59" i="1"/>
  <c r="T59" i="1"/>
  <c r="S59" i="1"/>
  <c r="R59" i="1"/>
  <c r="Q59" i="1"/>
  <c r="P59" i="1"/>
  <c r="O59" i="1"/>
  <c r="N59" i="1"/>
  <c r="M59" i="1"/>
  <c r="X58" i="1"/>
  <c r="W58" i="1"/>
  <c r="U58" i="1"/>
  <c r="T58" i="1"/>
  <c r="S58" i="1"/>
  <c r="R58" i="1"/>
  <c r="Q58" i="1"/>
  <c r="P58" i="1"/>
  <c r="O58" i="1"/>
  <c r="N58" i="1"/>
  <c r="M58" i="1"/>
  <c r="X57" i="1"/>
  <c r="W57" i="1"/>
  <c r="U57" i="1"/>
  <c r="T57" i="1"/>
  <c r="S57" i="1"/>
  <c r="R57" i="1"/>
  <c r="Q57" i="1"/>
  <c r="P57" i="1"/>
  <c r="O57" i="1"/>
  <c r="N57" i="1"/>
  <c r="M57" i="1"/>
  <c r="X56" i="1"/>
  <c r="W56" i="1"/>
  <c r="U56" i="1"/>
  <c r="T56" i="1"/>
  <c r="S56" i="1"/>
  <c r="R56" i="1"/>
  <c r="Q56" i="1"/>
  <c r="P56" i="1"/>
  <c r="O56" i="1"/>
  <c r="N56" i="1"/>
  <c r="M56" i="1"/>
  <c r="X55" i="1"/>
  <c r="W55" i="1"/>
  <c r="U55" i="1"/>
  <c r="T55" i="1"/>
  <c r="S55" i="1"/>
  <c r="R55" i="1"/>
  <c r="Q55" i="1"/>
  <c r="P55" i="1"/>
  <c r="O55" i="1"/>
  <c r="N55" i="1"/>
  <c r="M55" i="1"/>
  <c r="X54" i="1"/>
  <c r="W54" i="1"/>
  <c r="U54" i="1"/>
  <c r="T54" i="1"/>
  <c r="S54" i="1"/>
  <c r="R54" i="1"/>
  <c r="Q54" i="1"/>
  <c r="P54" i="1"/>
  <c r="O54" i="1"/>
  <c r="N54" i="1"/>
  <c r="M54" i="1"/>
  <c r="X53" i="1"/>
  <c r="W53" i="1"/>
  <c r="U53" i="1"/>
  <c r="T53" i="1"/>
  <c r="S53" i="1"/>
  <c r="R53" i="1"/>
  <c r="Q53" i="1"/>
  <c r="P53" i="1"/>
  <c r="O53" i="1"/>
  <c r="N53" i="1"/>
  <c r="M53" i="1"/>
  <c r="X52" i="1"/>
  <c r="W52" i="1"/>
  <c r="U52" i="1"/>
  <c r="T52" i="1"/>
  <c r="S52" i="1"/>
  <c r="R52" i="1"/>
  <c r="Q52" i="1"/>
  <c r="P52" i="1"/>
  <c r="O52" i="1"/>
  <c r="N52" i="1"/>
  <c r="M52" i="1"/>
  <c r="X51" i="1"/>
  <c r="W51" i="1"/>
  <c r="U51" i="1"/>
  <c r="T51" i="1"/>
  <c r="S51" i="1"/>
  <c r="R51" i="1"/>
  <c r="Q51" i="1"/>
  <c r="P51" i="1"/>
  <c r="O51" i="1"/>
  <c r="N51" i="1"/>
  <c r="M51" i="1"/>
  <c r="X50" i="1"/>
  <c r="W50" i="1"/>
  <c r="U50" i="1"/>
  <c r="T50" i="1"/>
  <c r="S50" i="1"/>
  <c r="R50" i="1"/>
  <c r="Q50" i="1"/>
  <c r="P50" i="1"/>
  <c r="O50" i="1"/>
  <c r="N50" i="1"/>
  <c r="M50" i="1"/>
  <c r="X49" i="1"/>
  <c r="W49" i="1"/>
  <c r="U49" i="1"/>
  <c r="T49" i="1"/>
  <c r="S49" i="1"/>
  <c r="R49" i="1"/>
  <c r="Q49" i="1"/>
  <c r="P49" i="1"/>
  <c r="O49" i="1"/>
  <c r="N49" i="1"/>
  <c r="M49" i="1"/>
  <c r="X48" i="1"/>
  <c r="W48" i="1"/>
  <c r="U48" i="1"/>
  <c r="T48" i="1"/>
  <c r="S48" i="1"/>
  <c r="R48" i="1"/>
  <c r="Q48" i="1"/>
  <c r="P48" i="1"/>
  <c r="O48" i="1"/>
  <c r="N48" i="1"/>
  <c r="M48" i="1"/>
  <c r="X47" i="1"/>
  <c r="W47" i="1"/>
  <c r="U47" i="1"/>
  <c r="T47" i="1"/>
  <c r="S47" i="1"/>
  <c r="R47" i="1"/>
  <c r="Q47" i="1"/>
  <c r="P47" i="1"/>
  <c r="O47" i="1"/>
  <c r="N47" i="1"/>
  <c r="M47" i="1"/>
  <c r="X46" i="1"/>
  <c r="W46" i="1"/>
  <c r="U46" i="1"/>
  <c r="T46" i="1"/>
  <c r="S46" i="1"/>
  <c r="R46" i="1"/>
  <c r="Q46" i="1"/>
  <c r="P46" i="1"/>
  <c r="O46" i="1"/>
  <c r="N46" i="1"/>
  <c r="M46" i="1"/>
  <c r="X45" i="1"/>
  <c r="W45" i="1"/>
  <c r="U45" i="1"/>
  <c r="T45" i="1"/>
  <c r="S45" i="1"/>
  <c r="R45" i="1"/>
  <c r="Q45" i="1"/>
  <c r="P45" i="1"/>
  <c r="O45" i="1"/>
  <c r="N45" i="1"/>
  <c r="M45" i="1"/>
  <c r="X44" i="1"/>
  <c r="W44" i="1"/>
  <c r="U44" i="1"/>
  <c r="T44" i="1"/>
  <c r="S44" i="1"/>
  <c r="R44" i="1"/>
  <c r="Q44" i="1"/>
  <c r="P44" i="1"/>
  <c r="O44" i="1"/>
  <c r="N44" i="1"/>
  <c r="M44" i="1"/>
  <c r="X43" i="1"/>
  <c r="W43" i="1"/>
  <c r="U43" i="1"/>
  <c r="T43" i="1"/>
  <c r="S43" i="1"/>
  <c r="R43" i="1"/>
  <c r="Q43" i="1"/>
  <c r="P43" i="1"/>
  <c r="O43" i="1"/>
  <c r="N43" i="1"/>
  <c r="M43" i="1"/>
  <c r="X42" i="1"/>
  <c r="W42" i="1"/>
  <c r="U42" i="1"/>
  <c r="T42" i="1"/>
  <c r="S42" i="1"/>
  <c r="R42" i="1"/>
  <c r="Q42" i="1"/>
  <c r="P42" i="1"/>
  <c r="O42" i="1"/>
  <c r="N42" i="1"/>
  <c r="M42" i="1"/>
  <c r="X41" i="1"/>
  <c r="W41" i="1"/>
  <c r="U41" i="1"/>
  <c r="T41" i="1"/>
  <c r="S41" i="1"/>
  <c r="R41" i="1"/>
  <c r="Q41" i="1"/>
  <c r="P41" i="1"/>
  <c r="O41" i="1"/>
  <c r="N41" i="1"/>
  <c r="M41" i="1"/>
  <c r="X40" i="1"/>
  <c r="W40" i="1"/>
  <c r="U40" i="1"/>
  <c r="T40" i="1"/>
  <c r="S40" i="1"/>
  <c r="R40" i="1"/>
  <c r="Q40" i="1"/>
  <c r="P40" i="1"/>
  <c r="O40" i="1"/>
  <c r="N40" i="1"/>
  <c r="M40" i="1"/>
  <c r="X39" i="1"/>
  <c r="W39" i="1"/>
  <c r="U39" i="1"/>
  <c r="T39" i="1"/>
  <c r="S39" i="1"/>
  <c r="R39" i="1"/>
  <c r="Q39" i="1"/>
  <c r="P39" i="1"/>
  <c r="O39" i="1"/>
  <c r="N39" i="1"/>
  <c r="M39" i="1"/>
  <c r="X38" i="1"/>
  <c r="W38" i="1"/>
  <c r="U38" i="1"/>
  <c r="T38" i="1"/>
  <c r="S38" i="1"/>
  <c r="R38" i="1"/>
  <c r="Q38" i="1"/>
  <c r="P38" i="1"/>
  <c r="O38" i="1"/>
  <c r="N38" i="1"/>
  <c r="M38" i="1"/>
  <c r="X37" i="1"/>
  <c r="W37" i="1"/>
  <c r="U37" i="1"/>
  <c r="T37" i="1"/>
  <c r="S37" i="1"/>
  <c r="R37" i="1"/>
  <c r="Q37" i="1"/>
  <c r="P37" i="1"/>
  <c r="O37" i="1"/>
  <c r="N37" i="1"/>
  <c r="M37" i="1"/>
  <c r="X36" i="1"/>
  <c r="W36" i="1"/>
  <c r="U36" i="1"/>
  <c r="T36" i="1"/>
  <c r="S36" i="1"/>
  <c r="R36" i="1"/>
  <c r="Q36" i="1"/>
  <c r="P36" i="1"/>
  <c r="O36" i="1"/>
  <c r="N36" i="1"/>
  <c r="M36" i="1"/>
  <c r="X35" i="1"/>
  <c r="W35" i="1"/>
  <c r="U35" i="1"/>
  <c r="T35" i="1"/>
  <c r="S35" i="1"/>
  <c r="R35" i="1"/>
  <c r="Q35" i="1"/>
  <c r="P35" i="1"/>
  <c r="O35" i="1"/>
  <c r="N35" i="1"/>
  <c r="M35" i="1"/>
  <c r="X34" i="1"/>
  <c r="W34" i="1"/>
  <c r="U34" i="1"/>
  <c r="T34" i="1"/>
  <c r="S34" i="1"/>
  <c r="R34" i="1"/>
  <c r="Q34" i="1"/>
  <c r="P34" i="1"/>
  <c r="O34" i="1"/>
  <c r="N34" i="1"/>
  <c r="M34" i="1"/>
  <c r="X33" i="1"/>
  <c r="W33" i="1"/>
  <c r="U33" i="1"/>
  <c r="T33" i="1"/>
  <c r="S33" i="1"/>
  <c r="R33" i="1"/>
  <c r="Q33" i="1"/>
  <c r="P33" i="1"/>
  <c r="O33" i="1"/>
  <c r="N33" i="1"/>
  <c r="M33" i="1"/>
  <c r="X32" i="1"/>
  <c r="W32" i="1"/>
  <c r="U32" i="1"/>
  <c r="T32" i="1"/>
  <c r="S32" i="1"/>
  <c r="R32" i="1"/>
  <c r="Q32" i="1"/>
  <c r="P32" i="1"/>
  <c r="O32" i="1"/>
  <c r="N32" i="1"/>
  <c r="M32" i="1"/>
  <c r="X31" i="1"/>
  <c r="W31" i="1"/>
  <c r="U31" i="1"/>
  <c r="T31" i="1"/>
  <c r="S31" i="1"/>
  <c r="R31" i="1"/>
  <c r="Q31" i="1"/>
  <c r="P31" i="1"/>
  <c r="O31" i="1"/>
  <c r="N31" i="1"/>
  <c r="M31" i="1"/>
  <c r="X30" i="1"/>
  <c r="W30" i="1"/>
  <c r="U30" i="1"/>
  <c r="T30" i="1"/>
  <c r="S30" i="1"/>
  <c r="R30" i="1"/>
  <c r="Q30" i="1"/>
  <c r="P30" i="1"/>
  <c r="O30" i="1"/>
  <c r="N30" i="1"/>
  <c r="M30" i="1"/>
  <c r="X29" i="1"/>
  <c r="W29" i="1"/>
  <c r="U29" i="1"/>
  <c r="T29" i="1"/>
  <c r="S29" i="1"/>
  <c r="R29" i="1"/>
  <c r="Q29" i="1"/>
  <c r="P29" i="1"/>
  <c r="O29" i="1"/>
  <c r="N29" i="1"/>
  <c r="M29" i="1"/>
  <c r="X28" i="1"/>
  <c r="W28" i="1"/>
  <c r="U28" i="1"/>
  <c r="T28" i="1"/>
  <c r="S28" i="1"/>
  <c r="R28" i="1"/>
  <c r="Q28" i="1"/>
  <c r="P28" i="1"/>
  <c r="O28" i="1"/>
  <c r="N28" i="1"/>
  <c r="M28" i="1"/>
  <c r="X27" i="1"/>
  <c r="W27" i="1"/>
  <c r="U27" i="1"/>
  <c r="T27" i="1"/>
  <c r="S27" i="1"/>
  <c r="R27" i="1"/>
  <c r="Q27" i="1"/>
  <c r="P27" i="1"/>
  <c r="O27" i="1"/>
  <c r="N27" i="1"/>
  <c r="M27" i="1"/>
  <c r="X26" i="1"/>
  <c r="W26" i="1"/>
  <c r="U26" i="1"/>
  <c r="T26" i="1"/>
  <c r="S26" i="1"/>
  <c r="R26" i="1"/>
  <c r="Q26" i="1"/>
  <c r="P26" i="1"/>
  <c r="O26" i="1"/>
  <c r="N26" i="1"/>
  <c r="M26" i="1"/>
  <c r="X25" i="1"/>
  <c r="W25" i="1"/>
  <c r="U25" i="1"/>
  <c r="T25" i="1"/>
  <c r="S25" i="1"/>
  <c r="R25" i="1"/>
  <c r="Q25" i="1"/>
  <c r="P25" i="1"/>
  <c r="O25" i="1"/>
  <c r="N25" i="1"/>
  <c r="M25" i="1"/>
  <c r="X24" i="1"/>
  <c r="W24" i="1"/>
  <c r="U24" i="1"/>
  <c r="T24" i="1"/>
  <c r="S24" i="1"/>
  <c r="R24" i="1"/>
  <c r="Q24" i="1"/>
  <c r="P24" i="1"/>
  <c r="O24" i="1"/>
  <c r="N24" i="1"/>
  <c r="M24" i="1"/>
  <c r="X23" i="1"/>
  <c r="W23" i="1"/>
  <c r="U23" i="1"/>
  <c r="T23" i="1"/>
  <c r="S23" i="1"/>
  <c r="R23" i="1"/>
  <c r="Q23" i="1"/>
  <c r="P23" i="1"/>
  <c r="O23" i="1"/>
  <c r="N23" i="1"/>
  <c r="M23" i="1"/>
  <c r="X22" i="1"/>
  <c r="W22" i="1"/>
  <c r="U22" i="1"/>
  <c r="T22" i="1"/>
  <c r="S22" i="1"/>
  <c r="R22" i="1"/>
  <c r="Q22" i="1"/>
  <c r="P22" i="1"/>
  <c r="O22" i="1"/>
  <c r="N22" i="1"/>
  <c r="M22" i="1"/>
  <c r="X21" i="1"/>
  <c r="W21" i="1"/>
  <c r="U21" i="1"/>
  <c r="T21" i="1"/>
  <c r="S21" i="1"/>
  <c r="R21" i="1"/>
  <c r="Q21" i="1"/>
  <c r="P21" i="1"/>
  <c r="O21" i="1"/>
  <c r="N21" i="1"/>
  <c r="M21" i="1"/>
  <c r="X20" i="1"/>
  <c r="W20" i="1"/>
  <c r="U20" i="1"/>
  <c r="T20" i="1"/>
  <c r="S20" i="1"/>
  <c r="R20" i="1"/>
  <c r="Q20" i="1"/>
  <c r="P20" i="1"/>
  <c r="O20" i="1"/>
  <c r="N20" i="1"/>
  <c r="M20" i="1"/>
  <c r="X19" i="1"/>
  <c r="W19" i="1"/>
  <c r="U19" i="1"/>
  <c r="T19" i="1"/>
  <c r="S19" i="1"/>
  <c r="R19" i="1"/>
  <c r="Q19" i="1"/>
  <c r="P19" i="1"/>
  <c r="O19" i="1"/>
  <c r="N19" i="1"/>
  <c r="M19" i="1"/>
  <c r="X18" i="1"/>
  <c r="W18" i="1"/>
  <c r="U18" i="1"/>
  <c r="T18" i="1"/>
  <c r="S18" i="1"/>
  <c r="R18" i="1"/>
  <c r="Q18" i="1"/>
  <c r="P18" i="1"/>
  <c r="O18" i="1"/>
  <c r="N18" i="1"/>
  <c r="M18" i="1"/>
  <c r="X17" i="1"/>
  <c r="W17" i="1"/>
  <c r="U17" i="1"/>
  <c r="T17" i="1"/>
  <c r="S17" i="1"/>
  <c r="R17" i="1"/>
  <c r="Q17" i="1"/>
  <c r="P17" i="1"/>
  <c r="O17" i="1"/>
  <c r="N17" i="1"/>
  <c r="M17" i="1"/>
  <c r="X16" i="1"/>
  <c r="W16" i="1"/>
  <c r="U16" i="1"/>
  <c r="T16" i="1"/>
  <c r="S16" i="1"/>
  <c r="R16" i="1"/>
  <c r="Q16" i="1"/>
  <c r="P16" i="1"/>
  <c r="O16" i="1"/>
  <c r="N16" i="1"/>
  <c r="M16" i="1"/>
  <c r="X15" i="1"/>
  <c r="W15" i="1"/>
  <c r="U15" i="1"/>
  <c r="T15" i="1"/>
  <c r="S15" i="1"/>
  <c r="R15" i="1"/>
  <c r="Q15" i="1"/>
  <c r="P15" i="1"/>
  <c r="O15" i="1"/>
  <c r="N15" i="1"/>
  <c r="M15" i="1"/>
  <c r="X14" i="1"/>
  <c r="W14" i="1"/>
  <c r="U14" i="1"/>
  <c r="T14" i="1"/>
  <c r="S14" i="1"/>
  <c r="R14" i="1"/>
  <c r="Q14" i="1"/>
  <c r="P14" i="1"/>
  <c r="O14" i="1"/>
  <c r="N14" i="1"/>
  <c r="M14" i="1"/>
  <c r="X13" i="1"/>
  <c r="W13" i="1"/>
  <c r="U13" i="1"/>
  <c r="T13" i="1"/>
  <c r="S13" i="1"/>
  <c r="R13" i="1"/>
  <c r="Q13" i="1"/>
  <c r="P13" i="1"/>
  <c r="O13" i="1"/>
  <c r="N13" i="1"/>
  <c r="M13" i="1"/>
  <c r="X12" i="1"/>
  <c r="W12" i="1"/>
  <c r="U12" i="1"/>
  <c r="T12" i="1"/>
  <c r="S12" i="1"/>
  <c r="R12" i="1"/>
  <c r="Q12" i="1"/>
  <c r="P12" i="1"/>
  <c r="O12" i="1"/>
  <c r="N12" i="1"/>
  <c r="M12" i="1"/>
  <c r="X11" i="1"/>
  <c r="W11" i="1"/>
  <c r="U11" i="1"/>
  <c r="T11" i="1"/>
  <c r="S11" i="1"/>
  <c r="R11" i="1"/>
  <c r="Q11" i="1"/>
  <c r="P11" i="1"/>
  <c r="O11" i="1"/>
  <c r="N11" i="1"/>
  <c r="M11" i="1"/>
  <c r="X10" i="1"/>
  <c r="W10" i="1"/>
  <c r="U10" i="1"/>
  <c r="T10" i="1"/>
  <c r="S10" i="1"/>
  <c r="R10" i="1"/>
  <c r="Q10" i="1"/>
  <c r="P10" i="1"/>
  <c r="O10" i="1"/>
  <c r="N10" i="1"/>
  <c r="M10" i="1"/>
  <c r="X9" i="1"/>
  <c r="W9" i="1"/>
  <c r="U9" i="1"/>
  <c r="T9" i="1"/>
  <c r="S9" i="1"/>
  <c r="R9" i="1"/>
  <c r="Q9" i="1"/>
  <c r="P9" i="1"/>
  <c r="O9" i="1"/>
  <c r="N9" i="1"/>
  <c r="M9" i="1"/>
  <c r="X8" i="1"/>
  <c r="W8" i="1"/>
  <c r="U8" i="1"/>
  <c r="T8" i="1"/>
  <c r="S8" i="1"/>
  <c r="R8" i="1"/>
  <c r="Q8" i="1"/>
  <c r="P8" i="1"/>
  <c r="O8" i="1"/>
  <c r="N8" i="1"/>
  <c r="M8" i="1"/>
  <c r="X7" i="1"/>
  <c r="W7" i="1"/>
  <c r="U7" i="1"/>
  <c r="T7" i="1"/>
  <c r="S7" i="1"/>
  <c r="R7" i="1"/>
  <c r="Q7" i="1"/>
  <c r="P7" i="1"/>
  <c r="O7" i="1"/>
  <c r="N7" i="1"/>
  <c r="M7" i="1"/>
  <c r="X6" i="1"/>
  <c r="W6" i="1"/>
  <c r="U6" i="1"/>
  <c r="T6" i="1"/>
  <c r="S6" i="1"/>
  <c r="R6" i="1"/>
  <c r="Q6" i="1"/>
  <c r="P6" i="1"/>
  <c r="O6" i="1"/>
  <c r="N6" i="1"/>
  <c r="M6" i="1"/>
  <c r="X5" i="1"/>
  <c r="W5" i="1"/>
  <c r="U5" i="1"/>
  <c r="T5" i="1"/>
  <c r="S5" i="1"/>
  <c r="R5" i="1"/>
  <c r="Q5" i="1"/>
  <c r="P5" i="1"/>
  <c r="O5" i="1"/>
  <c r="N5" i="1"/>
  <c r="M5" i="1"/>
  <c r="L2047" i="1"/>
  <c r="Y2046" i="1"/>
  <c r="X4" i="1"/>
  <c r="V1947" i="1" l="1"/>
  <c r="V10" i="1"/>
  <c r="V22" i="1"/>
  <c r="V34" i="1"/>
  <c r="V46" i="1"/>
  <c r="V58" i="1"/>
  <c r="V70" i="1"/>
  <c r="V82" i="1"/>
  <c r="V94" i="1"/>
  <c r="V118" i="1"/>
  <c r="V130" i="1"/>
  <c r="V154" i="1"/>
  <c r="V178" i="1"/>
  <c r="V190" i="1"/>
  <c r="V202" i="1"/>
  <c r="V214" i="1"/>
  <c r="V250" i="1"/>
  <c r="V262" i="1"/>
  <c r="V274" i="1"/>
  <c r="V286" i="1"/>
  <c r="V298" i="1"/>
  <c r="V310" i="1"/>
  <c r="V334" i="1"/>
  <c r="V346" i="1"/>
  <c r="V358" i="1"/>
  <c r="V370" i="1"/>
  <c r="V382" i="1"/>
  <c r="V418" i="1"/>
  <c r="V430" i="1"/>
  <c r="V442" i="1"/>
  <c r="V466" i="1"/>
  <c r="V478" i="1"/>
  <c r="V502" i="1"/>
  <c r="V514" i="1"/>
  <c r="V610" i="1"/>
  <c r="V634" i="1"/>
  <c r="V646" i="1"/>
  <c r="V658" i="1"/>
  <c r="V670" i="1"/>
  <c r="V682" i="1"/>
  <c r="V694" i="1"/>
  <c r="V706" i="1"/>
  <c r="V754" i="1"/>
  <c r="V766" i="1"/>
  <c r="V790" i="1"/>
  <c r="V802" i="1"/>
  <c r="V814" i="1"/>
  <c r="V838" i="1"/>
  <c r="V850" i="1"/>
  <c r="V862" i="1"/>
  <c r="V886" i="1"/>
  <c r="V922" i="1"/>
  <c r="V934" i="1"/>
  <c r="V982" i="1"/>
  <c r="V1006" i="1"/>
  <c r="V1090" i="1"/>
  <c r="V1102" i="1"/>
  <c r="V1114" i="1"/>
  <c r="V1126" i="1"/>
  <c r="V1174" i="1"/>
  <c r="V1186" i="1"/>
  <c r="V1198" i="1"/>
  <c r="V1210" i="1"/>
  <c r="V1234" i="1"/>
  <c r="V1246" i="1"/>
  <c r="V1258" i="1"/>
  <c r="V1270" i="1"/>
  <c r="V1282" i="1"/>
  <c r="V1306" i="1"/>
  <c r="V1366" i="1"/>
  <c r="V1390" i="1"/>
  <c r="V1402" i="1"/>
  <c r="V1414" i="1"/>
  <c r="V1426" i="1"/>
  <c r="V1438" i="1"/>
  <c r="V1450" i="1"/>
  <c r="V1498" i="1"/>
  <c r="V1534" i="1"/>
  <c r="V1570" i="1"/>
  <c r="V1582" i="1"/>
  <c r="V1594" i="1"/>
  <c r="V1630" i="1"/>
  <c r="V1690" i="1"/>
  <c r="V1702" i="1"/>
  <c r="V1714" i="1"/>
  <c r="V1750" i="1"/>
  <c r="V1762" i="1"/>
  <c r="V1774" i="1"/>
  <c r="V1786" i="1"/>
  <c r="V1810" i="1"/>
  <c r="V1846" i="1"/>
  <c r="V1868" i="1"/>
  <c r="V1879" i="1"/>
  <c r="V1891" i="1"/>
  <c r="V1903" i="1"/>
  <c r="V322" i="1"/>
  <c r="V1822" i="1"/>
  <c r="V1606" i="1"/>
  <c r="V526" i="1"/>
  <c r="V1354" i="1"/>
  <c r="V1642" i="1"/>
  <c r="V1162" i="1"/>
  <c r="V1294" i="1"/>
  <c r="V1935" i="1"/>
  <c r="V1018" i="1"/>
  <c r="V1378" i="1"/>
  <c r="V1486" i="1"/>
  <c r="V1546" i="1"/>
  <c r="V1618" i="1"/>
  <c r="V1654" i="1"/>
  <c r="V1678" i="1"/>
  <c r="V1726" i="1"/>
  <c r="V1834" i="1"/>
  <c r="V1318" i="1"/>
  <c r="V1474" i="1"/>
  <c r="V1510" i="1"/>
  <c r="V994" i="1"/>
  <c r="V1222" i="1"/>
  <c r="V1342" i="1"/>
  <c r="V1522" i="1"/>
  <c r="V1558" i="1"/>
  <c r="V1666" i="1"/>
  <c r="V1738" i="1"/>
  <c r="V1798" i="1"/>
  <c r="V2002" i="1"/>
  <c r="V2014" i="1"/>
  <c r="V2026" i="1"/>
  <c r="V2034" i="1"/>
  <c r="V2038" i="1"/>
  <c r="V166" i="1"/>
  <c r="V874" i="1"/>
  <c r="V958" i="1"/>
  <c r="V1066" i="1"/>
  <c r="V1138" i="1"/>
  <c r="V238" i="1"/>
  <c r="V406" i="1"/>
  <c r="V454" i="1"/>
  <c r="V550" i="1"/>
  <c r="V562" i="1"/>
  <c r="V730" i="1"/>
  <c r="V898" i="1"/>
  <c r="V946" i="1"/>
  <c r="V1042" i="1"/>
  <c r="V1150" i="1"/>
  <c r="V13" i="1"/>
  <c r="V394" i="1"/>
  <c r="V574" i="1"/>
  <c r="V586" i="1"/>
  <c r="V598" i="1"/>
  <c r="V718" i="1"/>
  <c r="V1078" i="1"/>
  <c r="V826" i="1"/>
  <c r="V910" i="1"/>
  <c r="V970" i="1"/>
  <c r="V1030" i="1"/>
  <c r="V1054" i="1"/>
  <c r="V25" i="1"/>
  <c r="V49" i="1"/>
  <c r="V73" i="1"/>
  <c r="V97" i="1"/>
  <c r="V109" i="1"/>
  <c r="V133" i="1"/>
  <c r="V145" i="1"/>
  <c r="V157" i="1"/>
  <c r="V169" i="1"/>
  <c r="V181" i="1"/>
  <c r="V193" i="1"/>
  <c r="V205" i="1"/>
  <c r="V217" i="1"/>
  <c r="V229" i="1"/>
  <c r="V241" i="1"/>
  <c r="V265" i="1"/>
  <c r="V277" i="1"/>
  <c r="V289" i="1"/>
  <c r="V301" i="1"/>
  <c r="V313" i="1"/>
  <c r="V325" i="1"/>
  <c r="V349" i="1"/>
  <c r="V361" i="1"/>
  <c r="V373" i="1"/>
  <c r="V385" i="1"/>
  <c r="V397" i="1"/>
  <c r="V409" i="1"/>
  <c r="V421" i="1"/>
  <c r="V433" i="1"/>
  <c r="V445" i="1"/>
  <c r="V457" i="1"/>
  <c r="V469" i="1"/>
  <c r="V481" i="1"/>
  <c r="V493" i="1"/>
  <c r="V505" i="1"/>
  <c r="V517" i="1"/>
  <c r="V529" i="1"/>
  <c r="V541" i="1"/>
  <c r="V553" i="1"/>
  <c r="V565" i="1"/>
  <c r="V577" i="1"/>
  <c r="V589" i="1"/>
  <c r="V601" i="1"/>
  <c r="V625" i="1"/>
  <c r="V637" i="1"/>
  <c r="V649" i="1"/>
  <c r="V661" i="1"/>
  <c r="V673" i="1"/>
  <c r="V685" i="1"/>
  <c r="V697" i="1"/>
  <c r="V709" i="1"/>
  <c r="V721" i="1"/>
  <c r="V733" i="1"/>
  <c r="V745" i="1"/>
  <c r="V757" i="1"/>
  <c r="V769" i="1"/>
  <c r="V781" i="1"/>
  <c r="V793" i="1"/>
  <c r="V805" i="1"/>
  <c r="V817" i="1"/>
  <c r="V829" i="1"/>
  <c r="V841" i="1"/>
  <c r="V853" i="1"/>
  <c r="V865" i="1"/>
  <c r="V889" i="1"/>
  <c r="V901" i="1"/>
  <c r="V913" i="1"/>
  <c r="V925" i="1"/>
  <c r="V937" i="1"/>
  <c r="V949" i="1"/>
  <c r="V961" i="1"/>
  <c r="V973" i="1"/>
  <c r="V985" i="1"/>
  <c r="V997" i="1"/>
  <c r="V1009" i="1"/>
  <c r="V1021" i="1"/>
  <c r="V1033" i="1"/>
  <c r="V1045" i="1"/>
  <c r="V1057" i="1"/>
  <c r="V1069" i="1"/>
  <c r="V1081" i="1"/>
  <c r="V1093" i="1"/>
  <c r="V1105" i="1"/>
  <c r="V1117" i="1"/>
  <c r="V1129" i="1"/>
  <c r="V61" i="1"/>
  <c r="V85" i="1"/>
  <c r="V16" i="1"/>
  <c r="V28" i="1"/>
  <c r="V40" i="1"/>
  <c r="V52" i="1"/>
  <c r="V64" i="1"/>
  <c r="V76" i="1"/>
  <c r="V88" i="1"/>
  <c r="V100" i="1"/>
  <c r="V112" i="1"/>
  <c r="V124" i="1"/>
  <c r="V136" i="1"/>
  <c r="V148" i="1"/>
  <c r="V160" i="1"/>
  <c r="V172" i="1"/>
  <c r="V184" i="1"/>
  <c r="V196" i="1"/>
  <c r="V208" i="1"/>
  <c r="V220" i="1"/>
  <c r="V232" i="1"/>
  <c r="V244" i="1"/>
  <c r="V256" i="1"/>
  <c r="V268" i="1"/>
  <c r="V280" i="1"/>
  <c r="V292" i="1"/>
  <c r="V304" i="1"/>
  <c r="V316" i="1"/>
  <c r="V328" i="1"/>
  <c r="V352" i="1"/>
  <c r="V364" i="1"/>
  <c r="V376" i="1"/>
  <c r="V388" i="1"/>
  <c r="V400" i="1"/>
  <c r="V412" i="1"/>
  <c r="V424" i="1"/>
  <c r="V436" i="1"/>
  <c r="V448" i="1"/>
  <c r="V460" i="1"/>
  <c r="V472" i="1"/>
  <c r="V484" i="1"/>
  <c r="V496" i="1"/>
  <c r="V508" i="1"/>
  <c r="V520" i="1"/>
  <c r="V544" i="1"/>
  <c r="V556" i="1"/>
  <c r="V568" i="1"/>
  <c r="V580" i="1"/>
  <c r="V592" i="1"/>
  <c r="V604" i="1"/>
  <c r="V616" i="1"/>
  <c r="V628" i="1"/>
  <c r="V640" i="1"/>
  <c r="V652" i="1"/>
  <c r="V664" i="1"/>
  <c r="V676" i="1"/>
  <c r="V688" i="1"/>
  <c r="V700" i="1"/>
  <c r="V712" i="1"/>
  <c r="V724" i="1"/>
  <c r="V736" i="1"/>
  <c r="V748" i="1"/>
  <c r="V760" i="1"/>
  <c r="V772" i="1"/>
  <c r="V784" i="1"/>
  <c r="V796" i="1"/>
  <c r="V808" i="1"/>
  <c r="V820" i="1"/>
  <c r="V832" i="1"/>
  <c r="V856" i="1"/>
  <c r="V868" i="1"/>
  <c r="V880" i="1"/>
  <c r="V892" i="1"/>
  <c r="V904" i="1"/>
  <c r="V916" i="1"/>
  <c r="V928" i="1"/>
  <c r="V940" i="1"/>
  <c r="V952" i="1"/>
  <c r="V37" i="1"/>
  <c r="V7" i="1"/>
  <c r="V19" i="1"/>
  <c r="V31" i="1"/>
  <c r="V55" i="1"/>
  <c r="V67" i="1"/>
  <c r="V79" i="1"/>
  <c r="V91" i="1"/>
  <c r="V103" i="1"/>
  <c r="V115" i="1"/>
  <c r="V127" i="1"/>
  <c r="V139" i="1"/>
  <c r="V151" i="1"/>
  <c r="V163" i="1"/>
  <c r="V175" i="1"/>
  <c r="V187" i="1"/>
  <c r="V199" i="1"/>
  <c r="V211" i="1"/>
  <c r="V223" i="1"/>
  <c r="V235" i="1"/>
  <c r="V247" i="1"/>
  <c r="V259" i="1"/>
  <c r="V271" i="1"/>
  <c r="V283" i="1"/>
  <c r="V295" i="1"/>
  <c r="V307" i="1"/>
  <c r="V319" i="1"/>
  <c r="V331" i="1"/>
  <c r="V355" i="1"/>
  <c r="V367" i="1"/>
  <c r="V379" i="1"/>
  <c r="V391" i="1"/>
  <c r="V403" i="1"/>
  <c r="V415" i="1"/>
  <c r="V427" i="1"/>
  <c r="V439" i="1"/>
  <c r="V451" i="1"/>
  <c r="V463" i="1"/>
  <c r="V475" i="1"/>
  <c r="V487" i="1"/>
  <c r="V499" i="1"/>
  <c r="V535" i="1"/>
  <c r="V547" i="1"/>
  <c r="V559" i="1"/>
  <c r="V583" i="1"/>
  <c r="V595" i="1"/>
  <c r="V607" i="1"/>
  <c r="V619" i="1"/>
  <c r="V631" i="1"/>
  <c r="V643" i="1"/>
  <c r="V655" i="1"/>
  <c r="V667" i="1"/>
  <c r="V679" i="1"/>
  <c r="V691" i="1"/>
  <c r="V703" i="1"/>
  <c r="V715" i="1"/>
  <c r="V727" i="1"/>
  <c r="V739" i="1"/>
  <c r="V751" i="1"/>
  <c r="V763" i="1"/>
  <c r="V775" i="1"/>
  <c r="V787" i="1"/>
  <c r="V799" i="1"/>
  <c r="V811" i="1"/>
  <c r="V823" i="1"/>
  <c r="V835" i="1"/>
  <c r="V847" i="1"/>
  <c r="V859" i="1"/>
  <c r="V871" i="1"/>
  <c r="V883" i="1"/>
  <c r="V895" i="1"/>
  <c r="V907" i="1"/>
  <c r="V919" i="1"/>
  <c r="V931" i="1"/>
  <c r="V943" i="1"/>
  <c r="V1999" i="1"/>
  <c r="V2011" i="1"/>
  <c r="V2035" i="1"/>
  <c r="V2043" i="1"/>
  <c r="V1141" i="1"/>
  <c r="V1153" i="1"/>
  <c r="V1165" i="1"/>
  <c r="V1177" i="1"/>
  <c r="V1189" i="1"/>
  <c r="V1201" i="1"/>
  <c r="V1213" i="1"/>
  <c r="V1225" i="1"/>
  <c r="V1237" i="1"/>
  <c r="V1249" i="1"/>
  <c r="V1261" i="1"/>
  <c r="V1273" i="1"/>
  <c r="V1285" i="1"/>
  <c r="V1297" i="1"/>
  <c r="V1309" i="1"/>
  <c r="V1321" i="1"/>
  <c r="V1333" i="1"/>
  <c r="V1357" i="1"/>
  <c r="V1369" i="1"/>
  <c r="V1381" i="1"/>
  <c r="V1393" i="1"/>
  <c r="V1405" i="1"/>
  <c r="V1417" i="1"/>
  <c r="V1429" i="1"/>
  <c r="V1441" i="1"/>
  <c r="V1465" i="1"/>
  <c r="V1477" i="1"/>
  <c r="V1489" i="1"/>
  <c r="V1501" i="1"/>
  <c r="V1513" i="1"/>
  <c r="V1525" i="1"/>
  <c r="V1537" i="1"/>
  <c r="V1549" i="1"/>
  <c r="V1561" i="1"/>
  <c r="V1573" i="1"/>
  <c r="V1585" i="1"/>
  <c r="V1597" i="1"/>
  <c r="V1609" i="1"/>
  <c r="V1621" i="1"/>
  <c r="V1633" i="1"/>
  <c r="V1645" i="1"/>
  <c r="V1657" i="1"/>
  <c r="V1669" i="1"/>
  <c r="V1681" i="1"/>
  <c r="V1693" i="1"/>
  <c r="V1705" i="1"/>
  <c r="V1717" i="1"/>
  <c r="V1729" i="1"/>
  <c r="V1741" i="1"/>
  <c r="V1753" i="1"/>
  <c r="V1765" i="1"/>
  <c r="V1777" i="1"/>
  <c r="V1789" i="1"/>
  <c r="V1801" i="1"/>
  <c r="V1813" i="1"/>
  <c r="V1825" i="1"/>
  <c r="V1837" i="1"/>
  <c r="V1849" i="1"/>
  <c r="V1871" i="1"/>
  <c r="V1882" i="1"/>
  <c r="V1894" i="1"/>
  <c r="V1926" i="1"/>
  <c r="V1938" i="1"/>
  <c r="V1950" i="1"/>
  <c r="V964" i="1"/>
  <c r="V976" i="1"/>
  <c r="V988" i="1"/>
  <c r="V1012" i="1"/>
  <c r="V1024" i="1"/>
  <c r="V1036" i="1"/>
  <c r="V1048" i="1"/>
  <c r="V1060" i="1"/>
  <c r="V1072" i="1"/>
  <c r="V1084" i="1"/>
  <c r="V1096" i="1"/>
  <c r="V1108" i="1"/>
  <c r="V1120" i="1"/>
  <c r="V1132" i="1"/>
  <c r="V1156" i="1"/>
  <c r="V1168" i="1"/>
  <c r="V1180" i="1"/>
  <c r="V1192" i="1"/>
  <c r="V1204" i="1"/>
  <c r="V1216" i="1"/>
  <c r="V1228" i="1"/>
  <c r="V1240" i="1"/>
  <c r="V1252" i="1"/>
  <c r="V1264" i="1"/>
  <c r="V1288" i="1"/>
  <c r="V1300" i="1"/>
  <c r="V1312" i="1"/>
  <c r="V1324" i="1"/>
  <c r="V1336" i="1"/>
  <c r="V1348" i="1"/>
  <c r="V1360" i="1"/>
  <c r="V1372" i="1"/>
  <c r="V1384" i="1"/>
  <c r="V1396" i="1"/>
  <c r="V1408" i="1"/>
  <c r="V1420" i="1"/>
  <c r="V1432" i="1"/>
  <c r="V1444" i="1"/>
  <c r="V1468" i="1"/>
  <c r="V1480" i="1"/>
  <c r="V1492" i="1"/>
  <c r="V1504" i="1"/>
  <c r="V1516" i="1"/>
  <c r="V1528" i="1"/>
  <c r="V1540" i="1"/>
  <c r="V1552" i="1"/>
  <c r="V1564" i="1"/>
  <c r="V1576" i="1"/>
  <c r="V1588" i="1"/>
  <c r="V1600" i="1"/>
  <c r="V1612" i="1"/>
  <c r="V1624" i="1"/>
  <c r="V1636" i="1"/>
  <c r="V1648" i="1"/>
  <c r="V1660" i="1"/>
  <c r="V1672" i="1"/>
  <c r="V1684" i="1"/>
  <c r="V1696" i="1"/>
  <c r="V1720" i="1"/>
  <c r="V1732" i="1"/>
  <c r="V1744" i="1"/>
  <c r="V1756" i="1"/>
  <c r="V1768" i="1"/>
  <c r="V1780" i="1"/>
  <c r="V1792" i="1"/>
  <c r="V1804" i="1"/>
  <c r="V1816" i="1"/>
  <c r="V1828" i="1"/>
  <c r="V1840" i="1"/>
  <c r="V1852" i="1"/>
  <c r="V1874" i="1"/>
  <c r="V1885" i="1"/>
  <c r="V1897" i="1"/>
  <c r="V1909" i="1"/>
  <c r="V1929" i="1"/>
  <c r="V1941" i="1"/>
  <c r="V1953" i="1"/>
  <c r="V2005" i="1"/>
  <c r="V2017" i="1"/>
  <c r="V2029" i="1"/>
  <c r="V2041" i="1"/>
  <c r="V2045" i="1"/>
  <c r="V955" i="1"/>
  <c r="V967" i="1"/>
  <c r="V979" i="1"/>
  <c r="V991" i="1"/>
  <c r="V1003" i="1"/>
  <c r="V1015" i="1"/>
  <c r="V1027" i="1"/>
  <c r="V1039" i="1"/>
  <c r="V1051" i="1"/>
  <c r="V1063" i="1"/>
  <c r="V1075" i="1"/>
  <c r="V1087" i="1"/>
  <c r="V1099" i="1"/>
  <c r="V1111" i="1"/>
  <c r="V1123" i="1"/>
  <c r="V1135" i="1"/>
  <c r="V1147" i="1"/>
  <c r="V1159" i="1"/>
  <c r="V1171" i="1"/>
  <c r="V1183" i="1"/>
  <c r="V1195" i="1"/>
  <c r="V1207" i="1"/>
  <c r="V1219" i="1"/>
  <c r="V1231" i="1"/>
  <c r="V1243" i="1"/>
  <c r="V1255" i="1"/>
  <c r="V1267" i="1"/>
  <c r="V1279" i="1"/>
  <c r="V1291" i="1"/>
  <c r="V1303" i="1"/>
  <c r="V1315" i="1"/>
  <c r="V1327" i="1"/>
  <c r="V1339" i="1"/>
  <c r="V1351" i="1"/>
  <c r="V1363" i="1"/>
  <c r="V1375" i="1"/>
  <c r="V1387" i="1"/>
  <c r="V1399" i="1"/>
  <c r="V1411" i="1"/>
  <c r="V1423" i="1"/>
  <c r="V1435" i="1"/>
  <c r="V1447" i="1"/>
  <c r="V1459" i="1"/>
  <c r="V1471" i="1"/>
  <c r="V1483" i="1"/>
  <c r="V1495" i="1"/>
  <c r="V1507" i="1"/>
  <c r="V1519" i="1"/>
  <c r="V1531" i="1"/>
  <c r="V1543" i="1"/>
  <c r="V1555" i="1"/>
  <c r="V1567" i="1"/>
  <c r="V1579" i="1"/>
  <c r="V1591" i="1"/>
  <c r="V1603" i="1"/>
  <c r="V1615" i="1"/>
  <c r="V1627" i="1"/>
  <c r="V1639" i="1"/>
  <c r="V1651" i="1"/>
  <c r="V1663" i="1"/>
  <c r="V1675" i="1"/>
  <c r="V1687" i="1"/>
  <c r="V1699" i="1"/>
  <c r="V1711" i="1"/>
  <c r="V1723" i="1"/>
  <c r="V1735" i="1"/>
  <c r="V1747" i="1"/>
  <c r="V1759" i="1"/>
  <c r="V1771" i="1"/>
  <c r="V1783" i="1"/>
  <c r="V1795" i="1"/>
  <c r="V1807" i="1"/>
  <c r="V1819" i="1"/>
  <c r="V1831" i="1"/>
  <c r="V1843" i="1"/>
  <c r="V1876" i="1"/>
  <c r="V1888" i="1"/>
  <c r="V1900" i="1"/>
  <c r="V1932" i="1"/>
  <c r="V1944" i="1"/>
  <c r="V1956" i="1"/>
  <c r="V1996" i="1"/>
  <c r="V2008" i="1"/>
  <c r="V2032" i="1"/>
  <c r="V2044" i="1"/>
  <c r="V613" i="1"/>
  <c r="V538" i="1"/>
  <c r="V2037" i="1"/>
  <c r="V778" i="1"/>
  <c r="V844" i="1"/>
  <c r="V1708" i="1"/>
  <c r="V340" i="1"/>
  <c r="V532" i="1"/>
  <c r="V622" i="1"/>
  <c r="V1912" i="1"/>
  <c r="V337" i="1"/>
  <c r="V1276" i="1"/>
  <c r="V1345" i="1"/>
  <c r="V1453" i="1"/>
  <c r="V1456" i="1"/>
  <c r="V1959" i="1"/>
  <c r="V1986" i="1"/>
  <c r="V1989" i="1"/>
  <c r="V1992" i="1"/>
  <c r="V343" i="1"/>
  <c r="V877" i="1"/>
  <c r="V1144" i="1"/>
  <c r="V1915" i="1"/>
  <c r="V1918" i="1"/>
  <c r="V1921" i="1"/>
  <c r="V1924" i="1"/>
  <c r="V1927" i="1"/>
  <c r="V121" i="1"/>
  <c r="V226" i="1"/>
  <c r="V253" i="1"/>
  <c r="V1906" i="1"/>
  <c r="V1995" i="1"/>
  <c r="V1998" i="1"/>
  <c r="V2001" i="1"/>
  <c r="V2004" i="1"/>
  <c r="V2007" i="1"/>
  <c r="V2010" i="1"/>
  <c r="V2013" i="1"/>
  <c r="V2016" i="1"/>
  <c r="V2019" i="1"/>
  <c r="V2022" i="1"/>
  <c r="V2025" i="1"/>
  <c r="V2031" i="1"/>
  <c r="V2040" i="1"/>
  <c r="V1000" i="1"/>
  <c r="V43" i="1"/>
  <c r="V490" i="1"/>
  <c r="V511" i="1"/>
  <c r="V523" i="1"/>
  <c r="V742" i="1"/>
  <c r="V6" i="1"/>
  <c r="V9" i="1"/>
  <c r="V12" i="1"/>
  <c r="V15" i="1"/>
  <c r="V18" i="1"/>
  <c r="V21" i="1"/>
  <c r="V24" i="1"/>
  <c r="V27" i="1"/>
  <c r="V30" i="1"/>
  <c r="V33" i="1"/>
  <c r="V36" i="1"/>
  <c r="V39" i="1"/>
  <c r="V42" i="1"/>
  <c r="V45" i="1"/>
  <c r="V48" i="1"/>
  <c r="V51" i="1"/>
  <c r="V54" i="1"/>
  <c r="V57" i="1"/>
  <c r="V60" i="1"/>
  <c r="V63" i="1"/>
  <c r="V66" i="1"/>
  <c r="V69" i="1"/>
  <c r="V72" i="1"/>
  <c r="V75" i="1"/>
  <c r="V78" i="1"/>
  <c r="V81" i="1"/>
  <c r="V84" i="1"/>
  <c r="V87" i="1"/>
  <c r="V90" i="1"/>
  <c r="V93" i="1"/>
  <c r="V96" i="1"/>
  <c r="V99" i="1"/>
  <c r="V102" i="1"/>
  <c r="V105" i="1"/>
  <c r="V108" i="1"/>
  <c r="V111" i="1"/>
  <c r="V114" i="1"/>
  <c r="V117" i="1"/>
  <c r="V120" i="1"/>
  <c r="V123" i="1"/>
  <c r="V126" i="1"/>
  <c r="V129" i="1"/>
  <c r="V132" i="1"/>
  <c r="V135" i="1"/>
  <c r="V138" i="1"/>
  <c r="V141" i="1"/>
  <c r="V144" i="1"/>
  <c r="V147" i="1"/>
  <c r="V150" i="1"/>
  <c r="V153" i="1"/>
  <c r="V156" i="1"/>
  <c r="V159" i="1"/>
  <c r="V162" i="1"/>
  <c r="V165" i="1"/>
  <c r="V168" i="1"/>
  <c r="V171" i="1"/>
  <c r="V174" i="1"/>
  <c r="V177" i="1"/>
  <c r="V180" i="1"/>
  <c r="V183" i="1"/>
  <c r="V186" i="1"/>
  <c r="V189" i="1"/>
  <c r="V192" i="1"/>
  <c r="V195" i="1"/>
  <c r="V198" i="1"/>
  <c r="V201" i="1"/>
  <c r="V204" i="1"/>
  <c r="V207" i="1"/>
  <c r="V210" i="1"/>
  <c r="V213" i="1"/>
  <c r="V216" i="1"/>
  <c r="V219" i="1"/>
  <c r="V222" i="1"/>
  <c r="V225" i="1"/>
  <c r="V228" i="1"/>
  <c r="V231" i="1"/>
  <c r="V234" i="1"/>
  <c r="V237" i="1"/>
  <c r="V240" i="1"/>
  <c r="V243" i="1"/>
  <c r="V246" i="1"/>
  <c r="V249" i="1"/>
  <c r="V252" i="1"/>
  <c r="V255" i="1"/>
  <c r="V258" i="1"/>
  <c r="V261" i="1"/>
  <c r="V264" i="1"/>
  <c r="V267" i="1"/>
  <c r="V270" i="1"/>
  <c r="V273" i="1"/>
  <c r="V276" i="1"/>
  <c r="V279" i="1"/>
  <c r="V282" i="1"/>
  <c r="V285" i="1"/>
  <c r="V288" i="1"/>
  <c r="V291" i="1"/>
  <c r="V294" i="1"/>
  <c r="V297" i="1"/>
  <c r="V300" i="1"/>
  <c r="V303" i="1"/>
  <c r="V306" i="1"/>
  <c r="V309" i="1"/>
  <c r="V312" i="1"/>
  <c r="V315" i="1"/>
  <c r="V318" i="1"/>
  <c r="V738" i="1"/>
  <c r="V741" i="1"/>
  <c r="V744" i="1"/>
  <c r="V747" i="1"/>
  <c r="V750" i="1"/>
  <c r="V753" i="1"/>
  <c r="V756" i="1"/>
  <c r="V759" i="1"/>
  <c r="V762" i="1"/>
  <c r="V765" i="1"/>
  <c r="V768" i="1"/>
  <c r="V771" i="1"/>
  <c r="V774" i="1"/>
  <c r="V777" i="1"/>
  <c r="V780" i="1"/>
  <c r="V783" i="1"/>
  <c r="V786" i="1"/>
  <c r="V789" i="1"/>
  <c r="V792" i="1"/>
  <c r="V795" i="1"/>
  <c r="V798" i="1"/>
  <c r="V801" i="1"/>
  <c r="V804" i="1"/>
  <c r="V807" i="1"/>
  <c r="V810" i="1"/>
  <c r="V813" i="1"/>
  <c r="V816" i="1"/>
  <c r="V819" i="1"/>
  <c r="V822" i="1"/>
  <c r="V825" i="1"/>
  <c r="V828" i="1"/>
  <c r="V831" i="1"/>
  <c r="V834" i="1"/>
  <c r="V837" i="1"/>
  <c r="V840" i="1"/>
  <c r="V843" i="1"/>
  <c r="V846" i="1"/>
  <c r="V849" i="1"/>
  <c r="V852" i="1"/>
  <c r="V855" i="1"/>
  <c r="V106" i="1"/>
  <c r="V142" i="1"/>
  <c r="V571" i="1"/>
  <c r="V1330" i="1"/>
  <c r="V1462" i="1"/>
  <c r="V1855" i="1"/>
  <c r="V5" i="1"/>
  <c r="V8" i="1"/>
  <c r="V11" i="1"/>
  <c r="V14" i="1"/>
  <c r="V17" i="1"/>
  <c r="V20" i="1"/>
  <c r="V23" i="1"/>
  <c r="V26" i="1"/>
  <c r="V29" i="1"/>
  <c r="V32" i="1"/>
  <c r="V35" i="1"/>
  <c r="V38" i="1"/>
  <c r="V41" i="1"/>
  <c r="V44" i="1"/>
  <c r="V47" i="1"/>
  <c r="V50" i="1"/>
  <c r="V53" i="1"/>
  <c r="V56" i="1"/>
  <c r="V59" i="1"/>
  <c r="V62" i="1"/>
  <c r="V65" i="1"/>
  <c r="V68" i="1"/>
  <c r="V71" i="1"/>
  <c r="V74" i="1"/>
  <c r="V77" i="1"/>
  <c r="V80" i="1"/>
  <c r="V83" i="1"/>
  <c r="V86" i="1"/>
  <c r="V89" i="1"/>
  <c r="V92" i="1"/>
  <c r="V95" i="1"/>
  <c r="V98" i="1"/>
  <c r="V101" i="1"/>
  <c r="V104" i="1"/>
  <c r="V107" i="1"/>
  <c r="V110" i="1"/>
  <c r="V113" i="1"/>
  <c r="V116" i="1"/>
  <c r="V119" i="1"/>
  <c r="V122" i="1"/>
  <c r="V125" i="1"/>
  <c r="V128" i="1"/>
  <c r="V131" i="1"/>
  <c r="V134" i="1"/>
  <c r="V137" i="1"/>
  <c r="V140" i="1"/>
  <c r="V143" i="1"/>
  <c r="V146" i="1"/>
  <c r="V149" i="1"/>
  <c r="V152" i="1"/>
  <c r="V155" i="1"/>
  <c r="V158" i="1"/>
  <c r="V161" i="1"/>
  <c r="V164" i="1"/>
  <c r="V167" i="1"/>
  <c r="V170" i="1"/>
  <c r="V173" i="1"/>
  <c r="V176" i="1"/>
  <c r="V179" i="1"/>
  <c r="V182" i="1"/>
  <c r="V185" i="1"/>
  <c r="V188" i="1"/>
  <c r="V191" i="1"/>
  <c r="V194" i="1"/>
  <c r="V197" i="1"/>
  <c r="V200" i="1"/>
  <c r="V203" i="1"/>
  <c r="V206" i="1"/>
  <c r="V209" i="1"/>
  <c r="V212" i="1"/>
  <c r="V215" i="1"/>
  <c r="V218" i="1"/>
  <c r="V221" i="1"/>
  <c r="V224" i="1"/>
  <c r="V227" i="1"/>
  <c r="V230" i="1"/>
  <c r="V233" i="1"/>
  <c r="V236" i="1"/>
  <c r="V239" i="1"/>
  <c r="V242" i="1"/>
  <c r="V245" i="1"/>
  <c r="V248" i="1"/>
  <c r="V251" i="1"/>
  <c r="V254" i="1"/>
  <c r="V257" i="1"/>
  <c r="V260" i="1"/>
  <c r="V263" i="1"/>
  <c r="V266" i="1"/>
  <c r="V269" i="1"/>
  <c r="V272" i="1"/>
  <c r="V275" i="1"/>
  <c r="V278" i="1"/>
  <c r="V281" i="1"/>
  <c r="V284" i="1"/>
  <c r="V287" i="1"/>
  <c r="V290" i="1"/>
  <c r="V293" i="1"/>
  <c r="V296" i="1"/>
  <c r="V299" i="1"/>
  <c r="V302" i="1"/>
  <c r="V305" i="1"/>
  <c r="V308" i="1"/>
  <c r="V311" i="1"/>
  <c r="V314" i="1"/>
  <c r="V317" i="1"/>
  <c r="V479" i="1"/>
  <c r="V482" i="1"/>
  <c r="V485" i="1"/>
  <c r="V488" i="1"/>
  <c r="V491" i="1"/>
  <c r="V494" i="1"/>
  <c r="V497" i="1"/>
  <c r="V500" i="1"/>
  <c r="V503" i="1"/>
  <c r="V506" i="1"/>
  <c r="V509" i="1"/>
  <c r="V512" i="1"/>
  <c r="V515" i="1"/>
  <c r="V518" i="1"/>
  <c r="V521" i="1"/>
  <c r="V524" i="1"/>
  <c r="V527" i="1"/>
  <c r="V530" i="1"/>
  <c r="V533" i="1"/>
  <c r="V536" i="1"/>
  <c r="V539" i="1"/>
  <c r="V542" i="1"/>
  <c r="V545" i="1"/>
  <c r="V548" i="1"/>
  <c r="V551" i="1"/>
  <c r="V554" i="1"/>
  <c r="V557" i="1"/>
  <c r="V560" i="1"/>
  <c r="V563" i="1"/>
  <c r="V566" i="1"/>
  <c r="V569" i="1"/>
  <c r="V572" i="1"/>
  <c r="V575" i="1"/>
  <c r="V578" i="1"/>
  <c r="V581" i="1"/>
  <c r="V584" i="1"/>
  <c r="V587" i="1"/>
  <c r="V590" i="1"/>
  <c r="V593" i="1"/>
  <c r="V596" i="1"/>
  <c r="V599" i="1"/>
  <c r="V602" i="1"/>
  <c r="V605" i="1"/>
  <c r="V608" i="1"/>
  <c r="V611" i="1"/>
  <c r="V614" i="1"/>
  <c r="V617" i="1"/>
  <c r="V620" i="1"/>
  <c r="V623" i="1"/>
  <c r="V626" i="1"/>
  <c r="V629" i="1"/>
  <c r="V632" i="1"/>
  <c r="V635" i="1"/>
  <c r="V638" i="1"/>
  <c r="V641" i="1"/>
  <c r="V644" i="1"/>
  <c r="V647" i="1"/>
  <c r="V650" i="1"/>
  <c r="V653" i="1"/>
  <c r="V656" i="1"/>
  <c r="V659" i="1"/>
  <c r="V662" i="1"/>
  <c r="V665" i="1"/>
  <c r="V668" i="1"/>
  <c r="V671" i="1"/>
  <c r="V674" i="1"/>
  <c r="V677" i="1"/>
  <c r="V680" i="1"/>
  <c r="V683" i="1"/>
  <c r="V686" i="1"/>
  <c r="V689" i="1"/>
  <c r="V692" i="1"/>
  <c r="V695" i="1"/>
  <c r="V698" i="1"/>
  <c r="V701" i="1"/>
  <c r="V704" i="1"/>
  <c r="V707" i="1"/>
  <c r="V710" i="1"/>
  <c r="V713" i="1"/>
  <c r="V716" i="1"/>
  <c r="V719" i="1"/>
  <c r="V722" i="1"/>
  <c r="V725" i="1"/>
  <c r="V728" i="1"/>
  <c r="V731" i="1"/>
  <c r="V734" i="1"/>
  <c r="V737" i="1"/>
  <c r="V740" i="1"/>
  <c r="V743" i="1"/>
  <c r="V746" i="1"/>
  <c r="V749" i="1"/>
  <c r="V752" i="1"/>
  <c r="V755" i="1"/>
  <c r="V758" i="1"/>
  <c r="V761" i="1"/>
  <c r="V764" i="1"/>
  <c r="V767" i="1"/>
  <c r="V770" i="1"/>
  <c r="V773" i="1"/>
  <c r="V776" i="1"/>
  <c r="V779" i="1"/>
  <c r="V782" i="1"/>
  <c r="V785" i="1"/>
  <c r="V788" i="1"/>
  <c r="V791" i="1"/>
  <c r="V794" i="1"/>
  <c r="V797" i="1"/>
  <c r="V800" i="1"/>
  <c r="V803" i="1"/>
  <c r="V806" i="1"/>
  <c r="V809" i="1"/>
  <c r="V812" i="1"/>
  <c r="V815" i="1"/>
  <c r="V818" i="1"/>
  <c r="V821" i="1"/>
  <c r="V824" i="1"/>
  <c r="V827" i="1"/>
  <c r="V830" i="1"/>
  <c r="V833" i="1"/>
  <c r="V836" i="1"/>
  <c r="V839" i="1"/>
  <c r="V842" i="1"/>
  <c r="V845" i="1"/>
  <c r="V858" i="1"/>
  <c r="V861" i="1"/>
  <c r="V864" i="1"/>
  <c r="V867" i="1"/>
  <c r="V870" i="1"/>
  <c r="V873" i="1"/>
  <c r="V876" i="1"/>
  <c r="V879" i="1"/>
  <c r="V882" i="1"/>
  <c r="V885" i="1"/>
  <c r="V888" i="1"/>
  <c r="V891" i="1"/>
  <c r="V894" i="1"/>
  <c r="V897" i="1"/>
  <c r="V900" i="1"/>
  <c r="V903" i="1"/>
  <c r="V906" i="1"/>
  <c r="V909" i="1"/>
  <c r="V912" i="1"/>
  <c r="V915" i="1"/>
  <c r="V918" i="1"/>
  <c r="V921" i="1"/>
  <c r="V924" i="1"/>
  <c r="V927" i="1"/>
  <c r="V930" i="1"/>
  <c r="V933" i="1"/>
  <c r="V936" i="1"/>
  <c r="V939" i="1"/>
  <c r="V942" i="1"/>
  <c r="V945" i="1"/>
  <c r="V948" i="1"/>
  <c r="V951" i="1"/>
  <c r="V954" i="1"/>
  <c r="V957" i="1"/>
  <c r="V960" i="1"/>
  <c r="V963" i="1"/>
  <c r="V966" i="1"/>
  <c r="V969" i="1"/>
  <c r="V972" i="1"/>
  <c r="V1053" i="1"/>
  <c r="V1056" i="1"/>
  <c r="V1059" i="1"/>
  <c r="V1062" i="1"/>
  <c r="V1065" i="1"/>
  <c r="V1068" i="1"/>
  <c r="V1071" i="1"/>
  <c r="V1074" i="1"/>
  <c r="V1077" i="1"/>
  <c r="V1080" i="1"/>
  <c r="V1083" i="1"/>
  <c r="V1086" i="1"/>
  <c r="V1089" i="1"/>
  <c r="V1092" i="1"/>
  <c r="V1095" i="1"/>
  <c r="V1098" i="1"/>
  <c r="V1101" i="1"/>
  <c r="V1104" i="1"/>
  <c r="V1107" i="1"/>
  <c r="V1110" i="1"/>
  <c r="V1113" i="1"/>
  <c r="V1116" i="1"/>
  <c r="V1119" i="1"/>
  <c r="V1122" i="1"/>
  <c r="V1125" i="1"/>
  <c r="V1128" i="1"/>
  <c r="V1131" i="1"/>
  <c r="V1134" i="1"/>
  <c r="V1137" i="1"/>
  <c r="V1140" i="1"/>
  <c r="V1143" i="1"/>
  <c r="V1146" i="1"/>
  <c r="V1149" i="1"/>
  <c r="V1152" i="1"/>
  <c r="V1155" i="1"/>
  <c r="V1158" i="1"/>
  <c r="V1161" i="1"/>
  <c r="V1164" i="1"/>
  <c r="V1167" i="1"/>
  <c r="V1170" i="1"/>
  <c r="V1173" i="1"/>
  <c r="V1176" i="1"/>
  <c r="V1179" i="1"/>
  <c r="V1182" i="1"/>
  <c r="V1185" i="1"/>
  <c r="V1188" i="1"/>
  <c r="V848" i="1"/>
  <c r="V851" i="1"/>
  <c r="V854" i="1"/>
  <c r="V857" i="1"/>
  <c r="V860" i="1"/>
  <c r="V863" i="1"/>
  <c r="V866" i="1"/>
  <c r="V869" i="1"/>
  <c r="V872" i="1"/>
  <c r="V875" i="1"/>
  <c r="V878" i="1"/>
  <c r="V881" i="1"/>
  <c r="V884" i="1"/>
  <c r="V887" i="1"/>
  <c r="V890" i="1"/>
  <c r="V893" i="1"/>
  <c r="V896" i="1"/>
  <c r="V899" i="1"/>
  <c r="V902" i="1"/>
  <c r="V905" i="1"/>
  <c r="V908" i="1"/>
  <c r="V911" i="1"/>
  <c r="V914" i="1"/>
  <c r="V917" i="1"/>
  <c r="V920" i="1"/>
  <c r="V923" i="1"/>
  <c r="V926" i="1"/>
  <c r="V929" i="1"/>
  <c r="V932" i="1"/>
  <c r="V935" i="1"/>
  <c r="V938" i="1"/>
  <c r="V941" i="1"/>
  <c r="V944" i="1"/>
  <c r="V947" i="1"/>
  <c r="V950" i="1"/>
  <c r="V953" i="1"/>
  <c r="V956" i="1"/>
  <c r="V959" i="1"/>
  <c r="V962" i="1"/>
  <c r="V965" i="1"/>
  <c r="V968" i="1"/>
  <c r="V971" i="1"/>
  <c r="V974" i="1"/>
  <c r="V1175" i="1"/>
  <c r="V1178" i="1"/>
  <c r="V1191" i="1"/>
  <c r="V1194" i="1"/>
  <c r="V1197" i="1"/>
  <c r="V1200" i="1"/>
  <c r="V1203" i="1"/>
  <c r="V1206" i="1"/>
  <c r="V1209" i="1"/>
  <c r="V1212" i="1"/>
  <c r="V1215" i="1"/>
  <c r="V1218" i="1"/>
  <c r="V1221" i="1"/>
  <c r="V1224" i="1"/>
  <c r="V1227" i="1"/>
  <c r="V1230" i="1"/>
  <c r="V1233" i="1"/>
  <c r="V1236" i="1"/>
  <c r="V1239" i="1"/>
  <c r="V1242" i="1"/>
  <c r="V1245" i="1"/>
  <c r="V1248" i="1"/>
  <c r="V1251" i="1"/>
  <c r="V1254" i="1"/>
  <c r="V1257" i="1"/>
  <c r="V1260" i="1"/>
  <c r="V1263" i="1"/>
  <c r="V1266" i="1"/>
  <c r="V1269" i="1"/>
  <c r="V1272" i="1"/>
  <c r="V1275" i="1"/>
  <c r="V1278" i="1"/>
  <c r="V1281" i="1"/>
  <c r="V1380" i="1"/>
  <c r="V1383" i="1"/>
  <c r="V1386" i="1"/>
  <c r="V1389" i="1"/>
  <c r="V1392" i="1"/>
  <c r="V1395" i="1"/>
  <c r="V1398" i="1"/>
  <c r="V1401" i="1"/>
  <c r="V1404" i="1"/>
  <c r="V1407" i="1"/>
  <c r="V1410" i="1"/>
  <c r="V1413" i="1"/>
  <c r="V1416" i="1"/>
  <c r="V1419" i="1"/>
  <c r="V1422" i="1"/>
  <c r="V1425" i="1"/>
  <c r="V1428" i="1"/>
  <c r="V1431" i="1"/>
  <c r="V1434" i="1"/>
  <c r="V1437" i="1"/>
  <c r="V1440" i="1"/>
  <c r="V1536" i="1"/>
  <c r="V1539" i="1"/>
  <c r="V1542" i="1"/>
  <c r="V1545" i="1"/>
  <c r="V1548" i="1"/>
  <c r="V1551" i="1"/>
  <c r="V1554" i="1"/>
  <c r="V1557" i="1"/>
  <c r="V1560" i="1"/>
  <c r="V1563" i="1"/>
  <c r="V1566" i="1"/>
  <c r="V1569" i="1"/>
  <c r="V1572" i="1"/>
  <c r="V1575" i="1"/>
  <c r="V1578" i="1"/>
  <c r="V1581" i="1"/>
  <c r="V1584" i="1"/>
  <c r="V1587" i="1"/>
  <c r="V1590" i="1"/>
  <c r="V1593" i="1"/>
  <c r="V1596" i="1"/>
  <c r="V1599" i="1"/>
  <c r="V1602" i="1"/>
  <c r="V1605" i="1"/>
  <c r="V1608" i="1"/>
  <c r="V1611" i="1"/>
  <c r="V1181" i="1"/>
  <c r="V1184" i="1"/>
  <c r="V1187" i="1"/>
  <c r="V1190" i="1"/>
  <c r="V1193" i="1"/>
  <c r="V1196" i="1"/>
  <c r="V1199" i="1"/>
  <c r="V1202" i="1"/>
  <c r="V1205" i="1"/>
  <c r="V1208" i="1"/>
  <c r="V1211" i="1"/>
  <c r="V1214" i="1"/>
  <c r="V1217" i="1"/>
  <c r="V1220" i="1"/>
  <c r="V1223" i="1"/>
  <c r="V1226" i="1"/>
  <c r="V1229" i="1"/>
  <c r="V1232" i="1"/>
  <c r="V1235" i="1"/>
  <c r="V1238" i="1"/>
  <c r="V1241" i="1"/>
  <c r="V1244" i="1"/>
  <c r="V1247" i="1"/>
  <c r="V1250" i="1"/>
  <c r="V1253" i="1"/>
  <c r="V1256" i="1"/>
  <c r="V1259" i="1"/>
  <c r="V1262" i="1"/>
  <c r="V1265" i="1"/>
  <c r="V1268" i="1"/>
  <c r="V1271" i="1"/>
  <c r="V1274" i="1"/>
  <c r="V1277" i="1"/>
  <c r="V1280" i="1"/>
  <c r="V1283" i="1"/>
  <c r="V1286" i="1"/>
  <c r="V1289" i="1"/>
  <c r="V1292" i="1"/>
  <c r="V1295" i="1"/>
  <c r="V1298" i="1"/>
  <c r="V1301" i="1"/>
  <c r="V1304" i="1"/>
  <c r="V1307" i="1"/>
  <c r="V1310" i="1"/>
  <c r="V1313" i="1"/>
  <c r="V1316" i="1"/>
  <c r="V1319" i="1"/>
  <c r="V1322" i="1"/>
  <c r="V1325" i="1"/>
  <c r="V1328" i="1"/>
  <c r="V1331" i="1"/>
  <c r="V1334" i="1"/>
  <c r="V1337" i="1"/>
  <c r="V1340" i="1"/>
  <c r="V1343" i="1"/>
  <c r="V1346" i="1"/>
  <c r="V1349" i="1"/>
  <c r="V1352" i="1"/>
  <c r="V1355" i="1"/>
  <c r="V1358" i="1"/>
  <c r="V1361" i="1"/>
  <c r="V1364" i="1"/>
  <c r="V1367" i="1"/>
  <c r="V1370" i="1"/>
  <c r="V1373" i="1"/>
  <c r="V1376" i="1"/>
  <c r="V1379" i="1"/>
  <c r="V1382" i="1"/>
  <c r="V1385" i="1"/>
  <c r="V1388" i="1"/>
  <c r="V1391" i="1"/>
  <c r="V1394" i="1"/>
  <c r="V1397" i="1"/>
  <c r="V1400" i="1"/>
  <c r="V1403" i="1"/>
  <c r="V1406" i="1"/>
  <c r="V1409" i="1"/>
  <c r="V1412" i="1"/>
  <c r="V1415" i="1"/>
  <c r="V1418" i="1"/>
  <c r="V1421" i="1"/>
  <c r="V1424" i="1"/>
  <c r="V1427" i="1"/>
  <c r="V1430" i="1"/>
  <c r="V1433" i="1"/>
  <c r="V1436" i="1"/>
  <c r="V1439" i="1"/>
  <c r="V1478" i="1"/>
  <c r="V1481" i="1"/>
  <c r="V1484" i="1"/>
  <c r="V1487" i="1"/>
  <c r="V1490" i="1"/>
  <c r="V1493" i="1"/>
  <c r="V1496" i="1"/>
  <c r="V1499" i="1"/>
  <c r="V1502" i="1"/>
  <c r="V1505" i="1"/>
  <c r="V1508" i="1"/>
  <c r="V1511" i="1"/>
  <c r="V1514" i="1"/>
  <c r="V1517" i="1"/>
  <c r="V1520" i="1"/>
  <c r="V1523" i="1"/>
  <c r="V1526" i="1"/>
  <c r="V1529" i="1"/>
  <c r="V1532" i="1"/>
  <c r="V1535" i="1"/>
  <c r="V1538" i="1"/>
  <c r="V1541" i="1"/>
  <c r="V1544" i="1"/>
  <c r="V1547" i="1"/>
  <c r="V1550" i="1"/>
  <c r="V1553" i="1"/>
  <c r="V1556" i="1"/>
  <c r="V1559" i="1"/>
  <c r="V1562" i="1"/>
  <c r="V1565" i="1"/>
  <c r="V1568" i="1"/>
  <c r="V1571" i="1"/>
  <c r="V1574" i="1"/>
  <c r="V1577" i="1"/>
  <c r="V1580" i="1"/>
  <c r="V1583" i="1"/>
  <c r="V1586" i="1"/>
  <c r="V1589" i="1"/>
  <c r="V1592" i="1"/>
  <c r="V1595" i="1"/>
  <c r="V1598" i="1"/>
  <c r="V1601" i="1"/>
  <c r="V1604" i="1"/>
  <c r="V1607" i="1"/>
  <c r="V1610" i="1"/>
  <c r="V1613" i="1"/>
  <c r="V1616" i="1"/>
  <c r="V1619" i="1"/>
  <c r="V1622" i="1"/>
  <c r="V1625" i="1"/>
  <c r="V1628" i="1"/>
  <c r="V1631" i="1"/>
  <c r="V1634" i="1"/>
  <c r="V1637" i="1"/>
  <c r="V1640" i="1"/>
  <c r="V1643" i="1"/>
  <c r="V1646" i="1"/>
  <c r="V1649" i="1"/>
  <c r="V1652" i="1"/>
  <c r="V1655" i="1"/>
  <c r="V1658" i="1"/>
  <c r="V1661" i="1"/>
  <c r="V1664" i="1"/>
  <c r="V1667" i="1"/>
  <c r="V1670" i="1"/>
  <c r="V1673" i="1"/>
  <c r="V1676" i="1"/>
  <c r="V1679" i="1"/>
  <c r="V1682" i="1"/>
  <c r="V1685" i="1"/>
  <c r="V1688" i="1"/>
  <c r="V1691" i="1"/>
  <c r="V1694" i="1"/>
  <c r="V1697" i="1"/>
  <c r="V1700" i="1"/>
  <c r="V1703" i="1"/>
  <c r="V1706" i="1"/>
  <c r="V1709" i="1"/>
  <c r="V1712" i="1"/>
  <c r="V1715" i="1"/>
  <c r="V1718" i="1"/>
  <c r="V1721" i="1"/>
  <c r="V1724" i="1"/>
  <c r="V1930" i="1"/>
  <c r="V1933" i="1"/>
  <c r="V1936" i="1"/>
  <c r="V1939" i="1"/>
  <c r="V1942" i="1"/>
  <c r="V1945" i="1"/>
  <c r="V1948" i="1"/>
  <c r="V1951" i="1"/>
  <c r="V1954" i="1"/>
  <c r="V1957" i="1"/>
  <c r="V1960" i="1"/>
  <c r="V1963" i="1"/>
  <c r="V1966" i="1"/>
  <c r="V1969" i="1"/>
  <c r="V1972" i="1"/>
  <c r="V1975" i="1"/>
  <c r="V1978" i="1"/>
  <c r="V1981" i="1"/>
  <c r="V1984" i="1"/>
  <c r="V1987" i="1"/>
  <c r="V1990" i="1"/>
  <c r="V1993" i="1"/>
  <c r="V2020" i="1"/>
  <c r="V2023" i="1"/>
  <c r="V1752" i="1"/>
  <c r="V1755" i="1"/>
  <c r="V1758" i="1"/>
  <c r="V1761" i="1"/>
  <c r="V1764" i="1"/>
  <c r="V1767" i="1"/>
  <c r="V1770" i="1"/>
  <c r="V1773" i="1"/>
  <c r="V1776" i="1"/>
  <c r="V1779" i="1"/>
  <c r="V1782" i="1"/>
  <c r="V1785" i="1"/>
  <c r="V1788" i="1"/>
  <c r="V1791" i="1"/>
  <c r="V1794" i="1"/>
  <c r="V1797" i="1"/>
  <c r="V1800" i="1"/>
  <c r="V1803" i="1"/>
  <c r="V1806" i="1"/>
  <c r="V1809" i="1"/>
  <c r="V1812" i="1"/>
  <c r="V1815" i="1"/>
  <c r="V1818" i="1"/>
  <c r="V1821" i="1"/>
  <c r="V1824" i="1"/>
  <c r="V1827" i="1"/>
  <c r="V1830" i="1"/>
  <c r="V1833" i="1"/>
  <c r="V1836" i="1"/>
  <c r="V1839" i="1"/>
  <c r="V1842" i="1"/>
  <c r="V1845" i="1"/>
  <c r="V1848" i="1"/>
  <c r="V1851" i="1"/>
  <c r="V1854" i="1"/>
  <c r="V1857" i="1"/>
  <c r="V1870" i="1"/>
  <c r="V1873" i="1"/>
  <c r="V1875" i="1"/>
  <c r="V1878" i="1"/>
  <c r="V1881" i="1"/>
  <c r="V1884" i="1"/>
  <c r="V1887" i="1"/>
  <c r="V1890" i="1"/>
  <c r="V1893" i="1"/>
  <c r="V1896" i="1"/>
  <c r="V1899" i="1"/>
  <c r="V1902" i="1"/>
  <c r="V1905" i="1"/>
  <c r="V1908" i="1"/>
  <c r="V1911" i="1"/>
  <c r="V1914" i="1"/>
  <c r="V1917" i="1"/>
  <c r="V1920" i="1"/>
  <c r="V1923" i="1"/>
  <c r="V2028" i="1"/>
  <c r="V1727" i="1"/>
  <c r="V1730" i="1"/>
  <c r="V1733" i="1"/>
  <c r="V1736" i="1"/>
  <c r="V1739" i="1"/>
  <c r="V1742" i="1"/>
  <c r="V1745" i="1"/>
  <c r="V1748" i="1"/>
  <c r="V1751" i="1"/>
  <c r="V1754" i="1"/>
  <c r="V1757" i="1"/>
  <c r="V1760" i="1"/>
  <c r="V1763" i="1"/>
  <c r="V1766" i="1"/>
  <c r="V1769" i="1"/>
  <c r="V1772" i="1"/>
  <c r="V1775" i="1"/>
  <c r="V1778" i="1"/>
  <c r="V1781" i="1"/>
  <c r="V1784" i="1"/>
  <c r="V1787" i="1"/>
  <c r="V1790" i="1"/>
  <c r="V1793" i="1"/>
  <c r="V1796" i="1"/>
  <c r="V1799" i="1"/>
  <c r="V1802" i="1"/>
  <c r="V1805" i="1"/>
  <c r="V1808" i="1"/>
  <c r="V1811" i="1"/>
  <c r="V1814" i="1"/>
  <c r="V1817" i="1"/>
  <c r="V1820" i="1"/>
  <c r="V1823" i="1"/>
  <c r="V1826" i="1"/>
  <c r="V1829" i="1"/>
  <c r="V1832" i="1"/>
  <c r="V1835" i="1"/>
  <c r="V1838" i="1"/>
  <c r="V1841" i="1"/>
  <c r="V1844" i="1"/>
  <c r="V1847" i="1"/>
  <c r="V1850" i="1"/>
  <c r="V1853" i="1"/>
  <c r="V1856" i="1"/>
  <c r="V1869" i="1"/>
  <c r="V1872" i="1"/>
  <c r="V1931" i="1"/>
  <c r="V1934" i="1"/>
  <c r="V1937" i="1"/>
  <c r="V1940" i="1"/>
  <c r="V1943" i="1"/>
  <c r="V1946" i="1"/>
  <c r="V1949" i="1"/>
  <c r="V1952" i="1"/>
  <c r="V1955" i="1"/>
  <c r="V1958" i="1"/>
  <c r="V1961" i="1"/>
  <c r="V1964" i="1"/>
  <c r="V1967" i="1"/>
  <c r="V1970" i="1"/>
  <c r="V1973" i="1"/>
  <c r="V1976" i="1"/>
  <c r="V1979" i="1"/>
  <c r="V1982" i="1"/>
  <c r="V1985" i="1"/>
  <c r="V1988" i="1"/>
  <c r="V1991" i="1"/>
  <c r="V1994" i="1"/>
  <c r="V1997" i="1"/>
  <c r="V2000" i="1"/>
  <c r="V2003" i="1"/>
  <c r="V2006" i="1"/>
  <c r="V2009" i="1"/>
  <c r="V2012" i="1"/>
  <c r="V2015" i="1"/>
  <c r="V2018" i="1"/>
  <c r="V2021" i="1"/>
  <c r="V2024" i="1"/>
  <c r="V2027" i="1"/>
  <c r="V2030" i="1"/>
  <c r="V2033" i="1"/>
  <c r="V2036" i="1"/>
  <c r="V2039" i="1"/>
  <c r="V2042" i="1"/>
  <c r="V321" i="1"/>
  <c r="V324" i="1"/>
  <c r="V327" i="1"/>
  <c r="V330" i="1"/>
  <c r="V333" i="1"/>
  <c r="V336" i="1"/>
  <c r="V339" i="1"/>
  <c r="V342" i="1"/>
  <c r="V345" i="1"/>
  <c r="V348" i="1"/>
  <c r="V351" i="1"/>
  <c r="V354" i="1"/>
  <c r="V357" i="1"/>
  <c r="V360" i="1"/>
  <c r="V363" i="1"/>
  <c r="V366" i="1"/>
  <c r="V369" i="1"/>
  <c r="V372" i="1"/>
  <c r="V375" i="1"/>
  <c r="V378" i="1"/>
  <c r="V381" i="1"/>
  <c r="V384" i="1"/>
  <c r="V387" i="1"/>
  <c r="V390" i="1"/>
  <c r="V393" i="1"/>
  <c r="V396" i="1"/>
  <c r="V399" i="1"/>
  <c r="V402" i="1"/>
  <c r="V405" i="1"/>
  <c r="V408" i="1"/>
  <c r="V411" i="1"/>
  <c r="V414" i="1"/>
  <c r="V417" i="1"/>
  <c r="V420" i="1"/>
  <c r="V423" i="1"/>
  <c r="V426" i="1"/>
  <c r="V429" i="1"/>
  <c r="V432" i="1"/>
  <c r="V435" i="1"/>
  <c r="V438" i="1"/>
  <c r="V441" i="1"/>
  <c r="V444" i="1"/>
  <c r="V447" i="1"/>
  <c r="V450" i="1"/>
  <c r="V453" i="1"/>
  <c r="V456" i="1"/>
  <c r="V459" i="1"/>
  <c r="V462" i="1"/>
  <c r="V465" i="1"/>
  <c r="V468" i="1"/>
  <c r="V471" i="1"/>
  <c r="V474" i="1"/>
  <c r="V477" i="1"/>
  <c r="V480" i="1"/>
  <c r="V483" i="1"/>
  <c r="V486" i="1"/>
  <c r="V489" i="1"/>
  <c r="V492" i="1"/>
  <c r="V495" i="1"/>
  <c r="V498" i="1"/>
  <c r="V501" i="1"/>
  <c r="V504" i="1"/>
  <c r="V507" i="1"/>
  <c r="V510" i="1"/>
  <c r="V513" i="1"/>
  <c r="V516" i="1"/>
  <c r="V519" i="1"/>
  <c r="V522" i="1"/>
  <c r="V525" i="1"/>
  <c r="V528" i="1"/>
  <c r="V531" i="1"/>
  <c r="V534" i="1"/>
  <c r="V537" i="1"/>
  <c r="V540" i="1"/>
  <c r="V543" i="1"/>
  <c r="V546" i="1"/>
  <c r="V549" i="1"/>
  <c r="V552" i="1"/>
  <c r="V555" i="1"/>
  <c r="V558" i="1"/>
  <c r="V561" i="1"/>
  <c r="V564" i="1"/>
  <c r="V567" i="1"/>
  <c r="V570" i="1"/>
  <c r="V573" i="1"/>
  <c r="V576" i="1"/>
  <c r="V579" i="1"/>
  <c r="V582" i="1"/>
  <c r="V585" i="1"/>
  <c r="V588" i="1"/>
  <c r="V591" i="1"/>
  <c r="V594" i="1"/>
  <c r="V597" i="1"/>
  <c r="V600" i="1"/>
  <c r="V603" i="1"/>
  <c r="V606" i="1"/>
  <c r="V609" i="1"/>
  <c r="V612" i="1"/>
  <c r="V615" i="1"/>
  <c r="V618" i="1"/>
  <c r="V621" i="1"/>
  <c r="V624" i="1"/>
  <c r="V627" i="1"/>
  <c r="V630" i="1"/>
  <c r="V633" i="1"/>
  <c r="V636" i="1"/>
  <c r="V639" i="1"/>
  <c r="V642" i="1"/>
  <c r="V645" i="1"/>
  <c r="V648" i="1"/>
  <c r="V651" i="1"/>
  <c r="V654" i="1"/>
  <c r="V657" i="1"/>
  <c r="V660" i="1"/>
  <c r="V663" i="1"/>
  <c r="V666" i="1"/>
  <c r="V669" i="1"/>
  <c r="V672" i="1"/>
  <c r="V675" i="1"/>
  <c r="V678" i="1"/>
  <c r="V681" i="1"/>
  <c r="V684" i="1"/>
  <c r="V687" i="1"/>
  <c r="V690" i="1"/>
  <c r="V693" i="1"/>
  <c r="V696" i="1"/>
  <c r="V699" i="1"/>
  <c r="V702" i="1"/>
  <c r="V705" i="1"/>
  <c r="V708" i="1"/>
  <c r="V711" i="1"/>
  <c r="V714" i="1"/>
  <c r="V717" i="1"/>
  <c r="V720" i="1"/>
  <c r="V723" i="1"/>
  <c r="V726" i="1"/>
  <c r="V729" i="1"/>
  <c r="V732" i="1"/>
  <c r="V735" i="1"/>
  <c r="V320" i="1"/>
  <c r="V323" i="1"/>
  <c r="V326" i="1"/>
  <c r="V329" i="1"/>
  <c r="V332" i="1"/>
  <c r="V335" i="1"/>
  <c r="V338" i="1"/>
  <c r="V341" i="1"/>
  <c r="V344" i="1"/>
  <c r="V347" i="1"/>
  <c r="V350" i="1"/>
  <c r="V353" i="1"/>
  <c r="V356" i="1"/>
  <c r="V359" i="1"/>
  <c r="V362" i="1"/>
  <c r="V365" i="1"/>
  <c r="V368" i="1"/>
  <c r="V371" i="1"/>
  <c r="V374" i="1"/>
  <c r="V377" i="1"/>
  <c r="V380" i="1"/>
  <c r="V383" i="1"/>
  <c r="V386" i="1"/>
  <c r="V389" i="1"/>
  <c r="V392" i="1"/>
  <c r="V395" i="1"/>
  <c r="V398" i="1"/>
  <c r="V401" i="1"/>
  <c r="V404" i="1"/>
  <c r="V407" i="1"/>
  <c r="V410" i="1"/>
  <c r="V413" i="1"/>
  <c r="V416" i="1"/>
  <c r="V419" i="1"/>
  <c r="V422" i="1"/>
  <c r="V425" i="1"/>
  <c r="V428" i="1"/>
  <c r="V431" i="1"/>
  <c r="V434" i="1"/>
  <c r="V437" i="1"/>
  <c r="V440" i="1"/>
  <c r="V443" i="1"/>
  <c r="V446" i="1"/>
  <c r="V449" i="1"/>
  <c r="V452" i="1"/>
  <c r="V455" i="1"/>
  <c r="V458" i="1"/>
  <c r="V461" i="1"/>
  <c r="V464" i="1"/>
  <c r="V467" i="1"/>
  <c r="V470" i="1"/>
  <c r="V473" i="1"/>
  <c r="V476" i="1"/>
  <c r="V975" i="1"/>
  <c r="V978" i="1"/>
  <c r="V981" i="1"/>
  <c r="V984" i="1"/>
  <c r="V987" i="1"/>
  <c r="V990" i="1"/>
  <c r="V993" i="1"/>
  <c r="V996" i="1"/>
  <c r="V999" i="1"/>
  <c r="V1002" i="1"/>
  <c r="V1005" i="1"/>
  <c r="V1008" i="1"/>
  <c r="V1011" i="1"/>
  <c r="V1014" i="1"/>
  <c r="V1017" i="1"/>
  <c r="V1020" i="1"/>
  <c r="V1023" i="1"/>
  <c r="V1026" i="1"/>
  <c r="V1029" i="1"/>
  <c r="V1032" i="1"/>
  <c r="V1035" i="1"/>
  <c r="V1038" i="1"/>
  <c r="V1041" i="1"/>
  <c r="V1044" i="1"/>
  <c r="V1047" i="1"/>
  <c r="V1050" i="1"/>
  <c r="V977" i="1"/>
  <c r="V980" i="1"/>
  <c r="V983" i="1"/>
  <c r="V986" i="1"/>
  <c r="V989" i="1"/>
  <c r="V992" i="1"/>
  <c r="V995" i="1"/>
  <c r="V998" i="1"/>
  <c r="V1001" i="1"/>
  <c r="V1004" i="1"/>
  <c r="V1007" i="1"/>
  <c r="V1010" i="1"/>
  <c r="V1013" i="1"/>
  <c r="V1016" i="1"/>
  <c r="V1019" i="1"/>
  <c r="V1022" i="1"/>
  <c r="V1025" i="1"/>
  <c r="V1028" i="1"/>
  <c r="V1031" i="1"/>
  <c r="V1034" i="1"/>
  <c r="V1037" i="1"/>
  <c r="V1040" i="1"/>
  <c r="V1043" i="1"/>
  <c r="V1046" i="1"/>
  <c r="V1049" i="1"/>
  <c r="V1052" i="1"/>
  <c r="V1055" i="1"/>
  <c r="V1058" i="1"/>
  <c r="V1061" i="1"/>
  <c r="V1064" i="1"/>
  <c r="V1067" i="1"/>
  <c r="V1070" i="1"/>
  <c r="V1073" i="1"/>
  <c r="V1076" i="1"/>
  <c r="V1079" i="1"/>
  <c r="V1082" i="1"/>
  <c r="V1085" i="1"/>
  <c r="V1088" i="1"/>
  <c r="V1091" i="1"/>
  <c r="V1094" i="1"/>
  <c r="V1097" i="1"/>
  <c r="V1100" i="1"/>
  <c r="V1103" i="1"/>
  <c r="V1106" i="1"/>
  <c r="V1109" i="1"/>
  <c r="V1112" i="1"/>
  <c r="V1115" i="1"/>
  <c r="V1118" i="1"/>
  <c r="V1121" i="1"/>
  <c r="V1124" i="1"/>
  <c r="V1127" i="1"/>
  <c r="V1130" i="1"/>
  <c r="V1133" i="1"/>
  <c r="V1136" i="1"/>
  <c r="V1139" i="1"/>
  <c r="V1142" i="1"/>
  <c r="V1145" i="1"/>
  <c r="V1148" i="1"/>
  <c r="V1151" i="1"/>
  <c r="V1154" i="1"/>
  <c r="V1157" i="1"/>
  <c r="V1160" i="1"/>
  <c r="V1163" i="1"/>
  <c r="V1166" i="1"/>
  <c r="V1169" i="1"/>
  <c r="V1172" i="1"/>
  <c r="V1284" i="1"/>
  <c r="V1287" i="1"/>
  <c r="V1290" i="1"/>
  <c r="V1293" i="1"/>
  <c r="V1296" i="1"/>
  <c r="V1299" i="1"/>
  <c r="V1302" i="1"/>
  <c r="V1305" i="1"/>
  <c r="V1308" i="1"/>
  <c r="V1311" i="1"/>
  <c r="V1314" i="1"/>
  <c r="V1317" i="1"/>
  <c r="V1320" i="1"/>
  <c r="V1323" i="1"/>
  <c r="V1326" i="1"/>
  <c r="V1329" i="1"/>
  <c r="V1332" i="1"/>
  <c r="V1335" i="1"/>
  <c r="V1338" i="1"/>
  <c r="V1341" i="1"/>
  <c r="V1344" i="1"/>
  <c r="V1347" i="1"/>
  <c r="V1350" i="1"/>
  <c r="V1353" i="1"/>
  <c r="V1356" i="1"/>
  <c r="V1359" i="1"/>
  <c r="V1362" i="1"/>
  <c r="V1365" i="1"/>
  <c r="V1368" i="1"/>
  <c r="V1371" i="1"/>
  <c r="V1374" i="1"/>
  <c r="V1377" i="1"/>
  <c r="V1443" i="1"/>
  <c r="V1446" i="1"/>
  <c r="V1449" i="1"/>
  <c r="V1452" i="1"/>
  <c r="V1455" i="1"/>
  <c r="V1458" i="1"/>
  <c r="V1461" i="1"/>
  <c r="V1464" i="1"/>
  <c r="V1467" i="1"/>
  <c r="V1470" i="1"/>
  <c r="V1473" i="1"/>
  <c r="V1476" i="1"/>
  <c r="V1479" i="1"/>
  <c r="V1482" i="1"/>
  <c r="V1485" i="1"/>
  <c r="V1488" i="1"/>
  <c r="V1491" i="1"/>
  <c r="V1494" i="1"/>
  <c r="V1497" i="1"/>
  <c r="V1500" i="1"/>
  <c r="V1503" i="1"/>
  <c r="V1506" i="1"/>
  <c r="V1509" i="1"/>
  <c r="V1512" i="1"/>
  <c r="V1515" i="1"/>
  <c r="V1518" i="1"/>
  <c r="V1521" i="1"/>
  <c r="V1524" i="1"/>
  <c r="V1527" i="1"/>
  <c r="V1530" i="1"/>
  <c r="V1533" i="1"/>
  <c r="V1442" i="1"/>
  <c r="V1445" i="1"/>
  <c r="V1448" i="1"/>
  <c r="V1451" i="1"/>
  <c r="V1454" i="1"/>
  <c r="V1457" i="1"/>
  <c r="V1460" i="1"/>
  <c r="V1463" i="1"/>
  <c r="V1466" i="1"/>
  <c r="V1469" i="1"/>
  <c r="V1472" i="1"/>
  <c r="V1475" i="1"/>
  <c r="V1614" i="1"/>
  <c r="V1617" i="1"/>
  <c r="V1620" i="1"/>
  <c r="V1623" i="1"/>
  <c r="V1626" i="1"/>
  <c r="V1629" i="1"/>
  <c r="V1632" i="1"/>
  <c r="V1635" i="1"/>
  <c r="V1638" i="1"/>
  <c r="V1641" i="1"/>
  <c r="V1644" i="1"/>
  <c r="V1647" i="1"/>
  <c r="V1650" i="1"/>
  <c r="V1653" i="1"/>
  <c r="V1656" i="1"/>
  <c r="V1659" i="1"/>
  <c r="V1662" i="1"/>
  <c r="V1665" i="1"/>
  <c r="V1668" i="1"/>
  <c r="V1671" i="1"/>
  <c r="V1674" i="1"/>
  <c r="V1677" i="1"/>
  <c r="V1680" i="1"/>
  <c r="V1683" i="1"/>
  <c r="V1686" i="1"/>
  <c r="V1689" i="1"/>
  <c r="V1692" i="1"/>
  <c r="V1695" i="1"/>
  <c r="V1698" i="1"/>
  <c r="V1701" i="1"/>
  <c r="V1704" i="1"/>
  <c r="V1707" i="1"/>
  <c r="V1710" i="1"/>
  <c r="V1713" i="1"/>
  <c r="V1716" i="1"/>
  <c r="V1719" i="1"/>
  <c r="V1722" i="1"/>
  <c r="V1725" i="1"/>
  <c r="V1728" i="1"/>
  <c r="V1731" i="1"/>
  <c r="V1734" i="1"/>
  <c r="V1737" i="1"/>
  <c r="V1740" i="1"/>
  <c r="V1743" i="1"/>
  <c r="V1746" i="1"/>
  <c r="V1749" i="1"/>
  <c r="V1877" i="1"/>
  <c r="V1880" i="1"/>
  <c r="V1883" i="1"/>
  <c r="V1886" i="1"/>
  <c r="V1889" i="1"/>
  <c r="V1892" i="1"/>
  <c r="V1895" i="1"/>
  <c r="V1898" i="1"/>
  <c r="V1901" i="1"/>
  <c r="V1904" i="1"/>
  <c r="V1907" i="1"/>
  <c r="V1910" i="1"/>
  <c r="V1913" i="1"/>
  <c r="V1916" i="1"/>
  <c r="V1919" i="1"/>
  <c r="V1922" i="1"/>
  <c r="V1925" i="1"/>
  <c r="V1928" i="1"/>
  <c r="V1962" i="1"/>
  <c r="V1965" i="1"/>
  <c r="V1968" i="1"/>
  <c r="V1971" i="1"/>
  <c r="V1974" i="1"/>
  <c r="V1977" i="1"/>
  <c r="V1980" i="1"/>
  <c r="V1983" i="1"/>
  <c r="I2047" i="1" l="1"/>
  <c r="W4" i="1" l="1"/>
  <c r="U4" i="1"/>
  <c r="U2047" i="1" s="1"/>
  <c r="T4" i="1"/>
  <c r="T2047" i="1" s="1"/>
  <c r="S4" i="1"/>
  <c r="S2047" i="1" s="1"/>
  <c r="R4" i="1"/>
  <c r="R2047" i="1" s="1"/>
  <c r="Q4" i="1"/>
  <c r="Q2047" i="1" s="1"/>
  <c r="P4" i="1"/>
  <c r="P2047" i="1" s="1"/>
  <c r="O4" i="1"/>
  <c r="O2047" i="1" s="1"/>
  <c r="N4" i="1"/>
  <c r="N2047" i="1" s="1"/>
  <c r="M4" i="1"/>
  <c r="M2047" i="1" s="1"/>
  <c r="V2047" i="1" l="1"/>
  <c r="I2053" i="1"/>
  <c r="V4" i="1"/>
  <c r="I2054" i="1" l="1"/>
  <c r="I2049" i="1"/>
  <c r="I2051" i="1"/>
  <c r="I2055" i="1"/>
  <c r="I2048" i="1"/>
  <c r="I2052" i="1"/>
  <c r="I2056" i="1"/>
  <c r="I2050" i="1"/>
  <c r="I2058" i="1" l="1"/>
  <c r="I2059" i="1" s="1"/>
  <c r="I2057" i="1"/>
</calcChain>
</file>

<file path=xl/sharedStrings.xml><?xml version="1.0" encoding="utf-8"?>
<sst xmlns="http://schemas.openxmlformats.org/spreadsheetml/2006/main" count="13734" uniqueCount="3496">
  <si>
    <t>Č.</t>
  </si>
  <si>
    <t>Připomínkové místo</t>
  </si>
  <si>
    <t>Text připomínky</t>
  </si>
  <si>
    <t>Zásadní/ doporučující</t>
  </si>
  <si>
    <t>Připomínky</t>
  </si>
  <si>
    <t>Návrh zákona, kterým se mění některé zákony v souvislosti s přijetím stavebního zákona</t>
  </si>
  <si>
    <t>K části (§)</t>
  </si>
  <si>
    <t>MSP</t>
  </si>
  <si>
    <t>Z</t>
  </si>
  <si>
    <t>čl. I bod 3</t>
  </si>
  <si>
    <t>čl. X bod 26</t>
  </si>
  <si>
    <t xml:space="preserve">2. K čl. X bodu 26 [§ 19b odst. 1 písm. c) zákona o výkonu povolaní autorizovaných architektů a o výkonu povolání autorizovaných inženýrů a techniků činných ve výstavbě]
Podle shora uvedeného ustanovení je podmínkou jmenování osoby autorizovaným inspektorem skutečnost, že je tato autorizovanou osobou. Upozorňujeme, že podle předmětného zákona se autorizovanou osobou rozumí rovněž například autorizovaný architekt pro obor krajinářská architektura [§ 3 písm. a) ve spojení s § 4 odst. 2 písm. c)], nebo autorizovaný technik pro obor stavby pro plnění funkce lesa [§ 3 písm. c) ve spojení s § 5 odst. 3 písm. f)]. Považujeme za sporné, zda by měly rovněž osoby s autorizací v těchto a obdobných oborech vydávat ověření souladu skutečného provedení stavby s jejím povolením pro účely kolaudačního řízení. Doporučujeme proto v návrhu upřesnit obory autorizace, jež podmiňují možnost jmenování osoby autorizovaným inspektorem.
</t>
  </si>
  <si>
    <t>D</t>
  </si>
  <si>
    <t xml:space="preserve">1. K čl. I bodu 3 (§ 24 kompetenčního zákona) 
Změna shora uvedeného ustanovení kompetenčního zákona zakládá povinnost ministerstev 
a dalších ústředních orgánů státní správy podávat „metodický výklad právních předpisů v okruhu své působnosti“. Upozorňujeme, že metodický výklad, resp. metodika obecněji, vychází z předpokladu funkční podřízenosti orgánů či osob, vůči nimž výklad směřuje, ve vztahu k orgánu, jenž metodický výklad podává (srov. např. rozsudek Nejvyššího správního soudu ze dne 16. 8. 2010, čj. 2 Afs 53/2010-63). Navrženou právní úpravu lze v tomto ohledu považovat za nevhodnou, nadbytečnou a nesystematickou. Nevhodnost navržené úpravy plyne ze skutečnosti, že zakládá povinnost ministerstev a dalších ústředních orgánů státní správy podávat metodický výklad jakýchkoliv právních předpisů v jejich gesci, tedy nikoliv pouze těch, při jejichž aplikaci tyto orgány vystupují v pozici nadřízenosti vůči osobám, jimž je metodický výklad směřován. Lze přitom obecně považovat za nevhodné, aby ústřední orgán státní správy podával metodický výklad k ustanovením právního řádu, jež mohou být výlučně předmětem soudního řízení. V návaznosti na právě uvedené konstatujeme, že zákonné zakotvení pravomoci podávat metodický výklad zákona nelze s ohledem na shora uvedené považovat za nezbytné. Konečně, podotýkáme rovněž, že lze navrženou právní úpravu považovat za nesystematickou, jelikož s ohledem na charakter metodik by měla být příslušná pravomoc případně stanovena v zákonech zakotvujících vztah subordinace při výkonu konkrétní oblasti státní správy, nikoliv však v ustanovení kompetenčního zákona, jež obsahuje úpravu vztahující se obecně k péči o náležitou právní úpravu. 
Požadujeme proto předmětný novelizační bod z návrhu bez náhrady vypustit. 
Tato připomínka je zásadní
</t>
  </si>
  <si>
    <t xml:space="preserve">3. K čl. XXXVIII bodu 2 (§ 7 odst. 5 soudního řádu správního)
Ministerstvo spravedlnosti zásadně nesouhlasí s navrženou změnou na stanovení zvláštní věcné příslušnosti soudů v řízení o žalobě proti rozhodnutí stavebního úřadu, jež omezuje počet věcně příslušných soudů toliko na čtyři. Navrženou změnu lze považovat fakticky za neodůvodněnou, a tím i neopodstatněnou, když není zřejmé, z jakého důvodu by mělo dojít k omezení počtu věcně příslušných soudů na čtyři, jakož i k výběru konkrétních soudů. Pochybovat lze přitom rovněž o možných přínosech navržené změny, jež bez dalšího nemusí zajistit zvýšení rychlosti a kvality soudního rozhodování, a naopak může působit nepředvídané problémy na úseku správního soudnictví. Požadujeme proto uvedený novelizační bod z návrhu bez náhrady vypustit. 
Tato připomínka je zásadní 
</t>
  </si>
  <si>
    <t>čl. XXXVIII bod 2</t>
  </si>
  <si>
    <t xml:space="preserve">4. K čl. XXXVIII bodu 3 (§ 53 odst. 4 soudního řádu správního)
Upozorňujeme, že se navržená právní úprava netýká pouze soudního přezkumu rozhodování podle stavebního zákona, nýbrž obecně rozhodování podle soudního řádu správního. S ohledem na tuto skutečnost v návrhu postrádáme analýzu toho, jaké dopady by mohla mít navržená změna na stávající praxi. Odkaz obsažený v důvodové zprávě na ustálenou judikaturu Nejvyššího správního soudu přitom nelze považovat za přiléhavý, jelikož návrh oproti judikatuře Nejvyššího správního soudu zpřísňuje možnost namítat vady řízení, když toto oprávnění omezuje toliko na vady, u nichž lze mít „důvodně za to“, že mohou mít vliv na zákonnost či věcnou správnost napadeného rozhodnutí, jednak opomíjí skutečnost, že se uvedená judikatura vztahuje k soudnímu přezkumu správních rozhodnutí, zatímco by měla být nyní navržená právní úprava aplikována rovněž v případě jiných druhů řízení u správních soudů. Požadujeme proto uvedený novelizační bod z návrhu bez náhrady vypustit. 
Tato připomínka je zásadní 
</t>
  </si>
  <si>
    <t>čl. XXXVIII bod 3</t>
  </si>
  <si>
    <t xml:space="preserve">5. K čl. XXXVIII bodu 4 (§ 101j odst. 1 soudního řádu správního)
Považujeme za nevhodné, aby byl Nejvyšší správní soud při posuzování zákonnosti právního předpisu vázán důvody návrhu. Lze mít naopak za to, že zájem na souladu podzákonných právních předpisů se zákonem odůvodňuje, aby mohl Nejvyšší správní soud zrušit napadenou část právního předpisu z důvodu jeho jakékoliv nezákonnosti, a nikoliv jen z důvodů tvrzených navrhovatelem. Takový rozsah pravomoci ostatně má rovněž Ústavní soud při řízení o zrušení jiného právního předpisu, když je vázán toliko petitem návrhu, nikoliv však jeho odůvodněním (srov. např. nález Ústavního soudu ze dne 24. 5. 1994, sp. zn. Pl. ÚS 16/93). Požadujeme proto slova „a důvody návrhu“ z předmětného ustanovení bez náhrady vypustit. 
Tato připomínka je zásadní 
</t>
  </si>
  <si>
    <t>čl. XXXVIII bod 4</t>
  </si>
  <si>
    <t xml:space="preserve">6. K čl. XXXVIII bodu 4 (§ 101j odst. 2 soudního řádu správního)
Podle shora uvedeného ustanovení je možné zrušit územně plánovací dokumentaci nebo její část z důvodu, že je územně plánovací dokumentace nebo její část v rozporu se zákonem, popřípadě že ten, kdo ji vydal, překročil meze své působnosti a pravomoci. Z navržené textace tak plyne, že Nejvyšší správní soud nebude moci napadený právní předpis zrušit z důvodu, 
že byl porušen zákonem stanovený postup při jeho přijímání. Takovou odchylku od obecné úpravy přezkumu zákonnosti prováděcích právních předpisů považujeme za neodůvodněnou a nežádoucí. Požadujeme proto upravit předmětné ustanovení tak, aby bylo explicitně stanoveno, že Nejvyšší správní soud rovněž zjišťuje, zda byl právní předpis přijat zákonem předepsaným způsobem. 
Tato připomínka je zásadní
</t>
  </si>
  <si>
    <t xml:space="preserve">7. K čl. XXXVIII bodu 4 (§ 101j odst. 5 soudního řádu správního)
Nesouhlasíme se stanovením lhůty 90 dnů pro rozhodování Nejvyššího správního soudu 
o návrhu na zrušení územně plánovací dokumentace. Stanovení uvedené lhůty není v důvodové zprávě nikterak odůvodněno, přičemž nelze předpokládat, že by tato mohla mít positivní vliv na kvalitu a rychlost soudního rozhodování. Požadujeme proto odstavec 5 z návrhu § 101j bez náhrady vypustit. 
Tato připomínka je zásadní 
</t>
  </si>
  <si>
    <t xml:space="preserve">8. K čl. XLIII bodu 1 (§ 15 zákona o vyvlastnění) 
Doporučujeme slovo „příslušný“ z návrhu pro nadbytečnost vypustit, jelikož je příslušnost vyvlastňovacího úřadu stanovena teprve v § 16 odst. 1 návrhu. 
</t>
  </si>
  <si>
    <t xml:space="preserve">9. K čl. LIX 
Upozorňujeme, že jsou přechodná ustanovení upravující přechod úředníků z ministerstev, jiných služebních úřadů a územních samosprávných celků do nové soustavy státní stavební správy obsažena jak ve shora uvedeném ustanovení, tak v § 166 návrhu stavebního zákona. Uvedenou duplicitu považujeme za zcela nevhodnou, přičemž podotýkáme, že daná přechodná ustanovení obsahují dílčí odchylky od navržené textace, kvůli čemuž je sporné, které přechodné ustanovení by mělo být v případě konkurence vícera přechodných ustanovení regulujících totožnou problematiku použito. Požadujeme proto článek LIX z návrhu bez náhrady vypustit. 
Tato připomínka je zásadní 
</t>
  </si>
  <si>
    <t>čl. LIX</t>
  </si>
  <si>
    <t>MD</t>
  </si>
  <si>
    <t>obecně</t>
  </si>
  <si>
    <t xml:space="preserve">1. Důvodová zpráva je zcela formální a neobsahuje řádné zdůvodnění navrhovaných změn. 
Požadujeme, aby byla v tomto směru důvodová zpráva doplněna. 
</t>
  </si>
  <si>
    <t xml:space="preserve">Požadujeme, aby byl vyjasněn vztah mezi metodickým a odborným vedením ministerstev a krajských úřadů. 
Domníváme se, že pokud by bylo ponecháno navržené znění v tomto ustanovení kompetenčního zákona, v praxi by došlo ke vzniku situací, kdy by nebylo zcela zřejmé, zda se stavební úřady mají řídit názorem ministerstva nebo krajského úřadu. 
</t>
  </si>
  <si>
    <t>čl. I</t>
  </si>
  <si>
    <t xml:space="preserve">1. K § 7 odst. 2
Požadujeme vyjasnit, kdo bude ověřovat způsobilost stavby technicko bezpečnostní zkouškou. Z navrženého ustanovení toto zřejmé není. Nesouhlasíme s tím, aby tato kompetence přešla na stavební úřad.
</t>
  </si>
  <si>
    <t>čl. XII</t>
  </si>
  <si>
    <t xml:space="preserve">2. K § 7 odst. 3
Požadujeme, aby byl zachován věcný obsah odstavce 3. To znamená, aby pro účely řízení vedeného podle stavebního zákona pro stavbu na dráze, stavby, která není stavbou dráhy a zasahuje zčásti do jejího obvodu, nebo stavbu v ochranném pásmu dráhy, byly stavebním úřadem stanoveny podmínky zajištující bezpečný a plynulý provoz dráhy a její ochrana. V případě, že by bezpečný a plynulý provoz dráhy a její ochrana nemohl být zajištěn určením podmínek, stavební úřad stavbu nepovolí.
Současně požadujeme, aby se příslušnost stavebního úřadu určila dle stavby, která je předmětem řízení („obecný stavební úřad“) – tento stavební úřad si pak vyžádá „interní vyjádření“ odborníka působícího na Nejvyšším stavebním úřadu.
</t>
  </si>
  <si>
    <t xml:space="preserve">3. K § 49b
S návrhem nesouhlasíme, neboť kolaudace musí být i nadále ponechána Drážnímu úřadu.
Nejedná se totiž jen o kontrolu ze stavebně technické hlediska, ale jde hlavně o kontrolu z hlediska interoperability, kterou dle unijního práva musí posuzovat drážní úřad jakožto národní bezpečností orgán. Není možné, aby tuto činnost prováděl jiný orgán (stavební úřad). Navíc je tato oblast regulována novou unijní úpravou (směrnicí Evropské unie o bezpečnosti železnic a směrnicí Evropské unie o interoperabilitě), kde v současnosti dochází k transpozici těchto směrnic a celá tato právní úprava dozná zásadních změn. V návrhu novely zákona o dráhách, která je nyní projednávána v mezirezortním připomínkovém řízení, bude § 49b zcela zrušen a nahrazen podrobnější a přesnější právní úpravou vyplývající z práva Evropské unie. Navíc bude institut kolaudačního rozhodnutí o ověření způsobilosti k užívání dráhy nahrazen průkazem způsobilosti dráhy.
</t>
  </si>
  <si>
    <t xml:space="preserve">4. K § 56a odst. 1
V souladu se zásadní připomínkou k návrhu nového stavebního zákona (k § 13) požadujeme, aby stanoviska uplatňoval Nejvyšší stavební úřad.
</t>
  </si>
  <si>
    <t xml:space="preserve">5. K § 64
Požadujeme celé toto ustanovení vypustit. Důvodem je skutečnost, že závazná stanoviska se neuplatní ani v případě § 7 odst. 3 zákona o dráhách, ale ani v případě § 9 odst. 1. Ustanovení § 64 je tak nadbytečné.
</t>
  </si>
  <si>
    <t>čl. XV</t>
  </si>
  <si>
    <t xml:space="preserve">1. K § 10
Domníváme se, že slova „připojení“ a „připojování“ nejsou v odst. 4 a 5 návrhu použita tak, jak jsou užívána v rámci předchozích odstavců 1 až 3. 
Požadujeme tento nedostatek napravit. 
</t>
  </si>
  <si>
    <t xml:space="preserve">2. K § 10 odst. 5
Jako problematické se jeví dosažení fiktivního souhlasu Policie České republiky a vlastníka dotčené komunikace, které je postaveno na skutečnosti, že „má žádost všechny náležitosti potřebné pro posouzení připojování“. Aby mohla nastat fikce vydání souhlasu, musí být nejprve stanoveny náležitosti žádosti o vyjádření potřebné pro posouzení návrhu. Požadujeme proto stanovit náležitosti žádosti o vyjádření adresované Policii České republiky a vlastníkovi dotčené komunikace. 
Dále požadujeme upravit druhou větu tohoto odstavce, a to slova „z hlediska veřejných zájmů chráněných tímto zákonem“, neboť Policie České republiky chrání zájmy související s bezpečností a plynulostí silničního provozu, což je veřejný zájem spadající do působnosti zákona č. 361/2000 Sb., o provozu na pozemních komunikacích a o změnách některých zákonů (zákon o silničním provozu), ve znění pozdějších předpisů, a nikoliv zákona o pozemních komunikacích. 
Současně požadujeme doplnit, že v případě připojení k dálnici si stavební úřad vyžádá vyjádření Ministerstva vnitra, v případě připojení k ostatním pozemním komunikacím pak vyjádření Policie České republiky. 
Požadujeme vypustit poslední větu tohoto odstavce pro nadbytečnost. Předmětný odstavec se týká dvou variant vzniku možných připojení, jak jsou popsány v předchozím odstavci 4. Uváděná vyjádření vlastníka pozemní komunikace a Policie České republiky jsou potřebná jak při rozhodování stavebního úřadu o povolení připojení, tak i při rozhodování stavebního úřadu o povolení záměru, jehož součástí bude povolení k připojení.
</t>
  </si>
  <si>
    <t xml:space="preserve">3. K § 16 odst. 1
Požadujeme, aby v ustanovení bylo stanoveno, že stavební úřad záměr nepovolí, pokud by jím byla ohrožena bezpečnost a plynulost provozu na pozemních komunikacích. K posouzení tohoto kritéria si vyžádá vyjádření Policie České republiky, jde-li o stavbu silnice, místní komunikace nebo veřejně přístupné účelové komunikace, nebo Ministerstva vnitra, jde-li o stavbu dálnice. 
Jako problematické se jeví dosažení fiktivního souhlasu Policie České republiky, které je postaveno na skutečnosti, že „má žádost všechny náležitosti potřebné pro posouzení připojování“. Aby mohla nastat fikce vydání souhlasu, musí být nejprve stanoveny náležitosti žádosti o vyjádření potřebné pro posouzení návrhu. Požadujeme proto stanovit náležitosti žádosti o vyjádření adresované Policii České republiky, resp. Ministerstvu vnitra. 
Požadujeme upravit poslední část věty tohoto odstavce, a to slova „z hlediska veřejných zájmů chráněných tímto zákonem“, neboť Policie České republiky chrání zájmy související s bezpečností a plynulostí silničního provozu, což je veřejný zájem spadající do působnosti zákona č. 361/2000 Sb., o provozu na pozemních komunikacích a o změnách některých zákonů (zákon o silničním provozu), ve znění pozdějších předpisů, a nikoliv zákona o pozemních komunikacích.
</t>
  </si>
  <si>
    <t xml:space="preserve">4. K § 16 odst. 2
Za slovo „dokumentaci“ doplnit „podle § 12a tohoto zákona“. Uvedené ustanovení zákona specifikuje obsah bezpečnostní dokumentace.
</t>
  </si>
  <si>
    <t xml:space="preserve">5. K § 32
Požadujeme, aby nedošlo k věcnému vypuštění § 32. Ustanovení § 32 požadujeme zachovat. Bude nutné jej přeformulovat s tím, že požadujeme uvést, že v silničních ochranných pásmech lze provádět stavby a terénní úpravy pouze na základě povolení stavebního úřadu. V případech, kdy stavba nebo nestavební záměr nepodléhají vydání povolení podle stavebního zákona, vydá stavební úřad povolení k činnostem v ochranném pásmu pozemní komunikace.
Tato kompetence by měla být integrována do pravomoci státních stavebních úřadů. Je účelné, aby jak o stavebních, tak i o nestavebních věcech v rámci ochranných pásem rozhodoval stavební úřad. 
Zároveň požadujeme, aby účastníkem řízení o povolení stavby nebo činnosti v ochranném pásmu byl vždy i vlastník pozemní komunikace.
</t>
  </si>
  <si>
    <t xml:space="preserve">6. K § 37 odst. 3
Jako problematické se jeví dosažení fiktivního souhlasu Policie České republiky a Drážního úřadu, které je postaveno na skutečnosti, že „má žádost všechny náležitosti potřebné pro posouzení“. Aby mohla nastat fikce vydání souhlasu, musí být nejprve stanoveny náležitosti žádosti o vyjádření adresované Policii České republiky a Drážnímu úřadu. V tomto směru požadujeme ustanovení upravit.
Požadujeme, aby byla poslední část věty tohoto odstavce „a z hlediska veřejných zájmů chráněných tímto zákonem se záměrem souhlasí.“ nahrazena takto „z hlediska jím chráněných zájmů se záměrem souhlasí“. Drážní úřad a Policie České republiky nechrání zájmy podle zákona o pozemních komunikacích, tudíž nemohou ověřovat jeho dodržení, ale naopak chrání zájmy vyplývající z jiných právních předpisů.
</t>
  </si>
  <si>
    <t xml:space="preserve">7. K § 38 odst. 3
Jako problematické se jeví dosažení fiktivního souhlasu silničního správního úřadu, které je postaveno na jedné skutečnosti, že „má žádost všechny náležitosti potřebné pro posouzení“. Aby mohla nastat fikce vydání souhlasu, musí být nejprve stanoveny náležitosti žádosti o vyjádření adresované silničnímu správnímu úřadu.
Požadujeme v tomto směru dané ustanovení upravit.
</t>
  </si>
  <si>
    <t xml:space="preserve">8. K § 40 odst. 10
V souvislosti s připojením pozemní komunikace požadujeme, aby byla příslušnost řešena následovně:
U připojení pozemní komunikace k jiné pozemní komunikaci v souvislosti s povolováním stavby se příslušnost stavebního úřadu bude určovat dle charakteru pozemní komunikace, která je předmětem řízení o povolení stavby, tj. pro dálnice Nejvyšší stavební úřad, pro silnice I. třídy krajský stavební úřad a pro ostatní pozemní komunikace pak územní pracoviště krajského stavebního úřadu. 
U připojení sousední nemovité věci k pozemní komunikaci v souvislosti s povolováním stavby se příslušnost stavebního úřadu určuje dle stavby, která je předmětem řízení („obecný stavební úřad“) a tento stavební úřad si vyžádá „interní vyjádření“ odborníka ze stavebního úřadu příslušného podle charakteru pozemní komunikace (tj. pro dálnice od Nejvyššího stavebního úřadu, pro silnice I. třídy od krajského stavebního úřadu a pro ostatní pozemní komunikace pak od územního pracoviště krajského stavebního úřadu).
U připojení nemovitosti k pozemní komunikaci mimo povolování stavby se pak příslušnost určuje dle charakteru pozemní komunikace, k níž má být nemovitost připojena, tj. o připojení k dálnici rozhoduje Nejvyšší stavební úřad, o připojení k  silnici I. třídy krajský stavební úřad a o připojení k  ostatním pozemním komunikacím pak územní pracoviště krajského stavebního úřadu
Dále je nezbytné stanovit příslušnost stavebního úřadu v případě silničních ochranných pásem, a to takto:
Příslušnost k povolení stavby v silničním ochranném pásmu se určuje dle stavby, která je předmětem řízení („obecný stavební úřad“) a tento stavební úřad si vyžádá „interní vyjádření“ odborníka ze stavebního úřadu příslušného podle charakteru pozemní komunikace, v jejímž ochranném pásmu se bude stavba nacházet (tj. u dálnice od Nejvyššího stavebního úřadu, u silnice I. třídy od krajského stavebního úřadu a u ostatních pozemních komunikací od územního pracoviště krajského stavebního úřadu). 
U „nestavebních činností“ se pak příslušnost bude řídit podle charakteru pozemní komunikace, v jejímž ochranném pásmu budou činnosti prováděny (pro dálnice od Nejvyššího stavebního úřadu, pro silnice I. třídy od krajského stavebního úřadu a pro ostatní pozemní komunikace pak od územního pracoviště krajského stavebního úřadu). 
</t>
  </si>
  <si>
    <t xml:space="preserve">9. K § 42a a § 42b
Požadujeme, aby s ohledem na požadavek zachování § 32 zákona o pozemních komunikacích, byly zachovány i skutkové podstaty přestupků postihující porušení v § 32 stanovených povinností včetně sankcí, které lez za tyto přestupky uložit.
</t>
  </si>
  <si>
    <t xml:space="preserve">10. K § 46 (i k § 16 odst. 4)
Zásadně nesouhlasíme s tím, aby došlo k vypuštění zmocnění pro vydání prováděcího právního předpisu. Je nezbytné, aby obecné technické požadavky pro stavbu dálnice, silnice a místní komunikace i nadále stanovovalo formou prováděcího právního přepisu Ministerstvo dopravy.
Požadujeme, aby byl tento nedostatek napraven.
</t>
  </si>
  <si>
    <t>čl. XVI</t>
  </si>
  <si>
    <t xml:space="preserve">1. K § 36 odst. 3
V rámci kolaudace leteckých staveb musí vždy být též posouzena provozní způsobilost letecké stavby z hlediska bezpečnosti leteckého provozu, bez toho kolaudace letecké stavby postrádá smysl. 
Požadujeme proto, aby při kolaudaci letecké stavby byla též posouzena provozní způsobilost z hlediska bezpečnosti leteckého provozu a z věcného hlediska byl tedy tento odstavec zachován.
</t>
  </si>
  <si>
    <t xml:space="preserve">2. K § 37
Ne všechna ochranná pásma leteckých staveb se zřizují v rámci povolení záměru letecké stavby, některá se zřizují dodatečně až tehdy, kdy vznikne provozní potřeba jejich vyhlášení. Vzhledem k tomu musí být též akcentováno i to, že ochranné pásmo může být zřízeno i k již existující letecké stavbě (například ochranné hlukové pásmo je povinnost zřídit až v případě, že je na letišti dosaženo 50 000 vzletů a přistání ročně). 
Požadujeme proto, aby v tomto ustanovení bylo též zakotveno, že ochranné pásmo může být stavebním úřadem zřízeno i samostatným rozhodnutím.
Současně požadujeme stanovit, že ke zřízení ochranného hlukového pásma a ochranného pásma leteckých zabezpečovacích zařízení pro leteckou meteorologickou službu si stavební úřad vyžádá vyjádření Úřadu pro civilní letectví.
</t>
  </si>
  <si>
    <t xml:space="preserve">3. K § 88 odst. 1 písm. k)
Požadujeme, aby slovo „vyjádření“ bylo nahrazeno slovem „stanovisko“.
I v rámci dalších právních předpisů je v těchto případech setrváno na formě stanoviska. Nevidíme proto důvod, proč zrovna v zákoně o  civilním letectví mít zakotvenou formu vyjádření. Oslabení stanoviska na vyjádření rovněž nezajišťuje dostatečnou ochranu strategických zájmů České republiky z hlediska ochrany veřejné dopravní infrastruktury. Ministerstvo dopravy již dle navržené právní úpravy nebude dotčeným orgánem státní správy v rámci územního řízení, tudíž stanovisko k územně plánovací dokumentaci je jedinou možností, jak tyto zájmy odpovídajícím způsobem hájit. Vzhledem k tomu trváme na tom, aby se stále jednalo o stanovisko, které bude muset pořizovatel územně plánovací dokumentace respektovat.
</t>
  </si>
  <si>
    <t xml:space="preserve">4. K § 92 odst. 1 písm. f) a § 93 odst. 1 písm. d)
V rámci předloženého návrhu je třeba reflektovat i úpravu správního trestání. V případě, že Úřad pro civilní letectví nebude umísťovat stavby nebo zařízení dle ustanovení § 41 odst. 1, nemůže ani projednávat tento přestupek. 
Požadujeme proto tento přestupek přesunout do návrhu stavebního zákona.
</t>
  </si>
  <si>
    <t>čl. L</t>
  </si>
  <si>
    <t xml:space="preserve">1. K § 1 odst. 3 písm. a)
Požadujeme, aby i zde (jako na jiných místech) byl správně použit nový pojem „platném územním rozvojovém plánu“, nikoliv jen „územním rozvojovém plánu“.
</t>
  </si>
  <si>
    <t xml:space="preserve">2. K § 2 odst. 2
S ohledem na velmi stručné odůvodnění změn provedených v zákoně č. 416/2009 Sb. se lze pouze domnívat, že předkladatel ruší první větu ustanovení § 2 odst. 2 z důvodu, že návrh stavebního zákona v § 159 upravuje zvláštní lhůtu pro podání žaloby proti rozhodnutí státní stavební správy v délce jednoho měsíce od oznámení rozhodnutí (tj. tedy poloviční lhůtu než stanoví soudní řád správní v § 72 odst. 1). Je ovšem nezbytné brát v potaz, že uvedené ustanovení dopadá nejen na problematiku stavebního práva, ale řízeními podle § 1 zákona č. 416/2009 Sb. jsou i řízení týkající se vyvlastnění, a na základě něho jsou v případě přezkumu rozhodnutí vyvlastňovacích úřadů zkracovány v případě vyvlastňovacích řízení spadajících do působnosti zákona č. 416/2009 Sb. a za podmínek v tomto zákoně stanovených lhůty pro podání žaloby na přezkum rozhodnutí, a to lhůty podle § 72 odst. 1 soudního řádu správního i § 28 odst. 2 vyvlastňovacího zákona. 
Požadujeme proto větu první nevypouštět, ale odpovídajícím způsobem upravit.
</t>
  </si>
  <si>
    <t xml:space="preserve">3. K § 2
Pokud nebude v níže uvedeném směru upraveno doručování účastníkům řízení přímo ve stavebním zákoně, požadujeme ponechat odstavce 5 a 6 s touto úpravou textu, z níž vyplyne, že v řízení podle stavebního zákona, které je řízením s velkým počtem účastníků, se vyrozumění o zahájení řízení doručuje účastníkům řízení podle 27 odst. 1 správního řádu na adresu uvedenou v katastru nemovitostí, kterou stavební úřad ověří v základních registrech. V případech, kdy je účastníkem řízení podle § 27 odst. 1 správního řádu, osoba neznámá, nedostatečně identifikovaný vlastník nemovitosti nebo účastník řízení, kterého se nepodařilo ověřit v základních registrech, písemnost se takovému účastníkovi řízení doručuje veřejnou vyhláškou, při čemž se uvedou identifikační údaje, které jsou stavebnímu úřadu známy. Při doručování do ciziny se písemnost doručuje na adresu uvedenou v katastru nemovitostí a za den doručení se považuje 30. den od předání písemnosti k poštovní přepravě. 
Ostatní písemnosti v řízení se doručují jednotlivě pouze žadateli, obci, na jejímž území má být záměr uskutečněn, a dotčeným orgánům; ostatním účastníkům řízení se doručují veřejnou vyhláškou, o čemž se tito účastníci poučí v oznámení o zahájení řízení, je-li jim doručováno jednotlivě. 
Zemřela-li osoba, která byla nebo by měla být účastníkem řízení podle stavebního zákona, jemuž má být doručena písemnost jednotlivě, nebo účastníkem vyvlastňovacího řízení, a úřadu příslušnému k vedení tohoto řízení se do 30 dnů ode dne, kdy zjistil, že zemřela, nepodaří zjistit osoby, které by se v důsledku její smrti staly účastníky řízení, ustanoví jim opatrovníka; to neplatí, má-li být podle správního řádu namísto ustanovení opatrovníka písemnost doručena veřejnou vyhláškou. 
Speciální úprava doručování pro stavby rozsáhlých úseků dálnic se v praxi osvědčila a trváme na jejím zachování v upravené podobě. V řízeních s velkým počtem účastníků při umisťování a povolování staveb dopravní infrastruktury se počet účastníků řízení podle § 27 odst. 1 správního řádu pohybuje v řádech několika stovek. V takových případech doručování účastníkům jednotlivě způsobuje nemalé časové problémy a často vlivem časově náročného ustanovování opatrovníků a úmrtí dotčených osob vzniknou neřešitelné situace a povolení stavby se úplně zablokuje. Je v zájmu každého vlastníka nemovité věci, aby údaje uvedené v katastru nemovitostí byly správné. Vlastník nemovitosti má právo si bezplatně ověřit, zda jeho údaje uvedené v katastru nemovitostí jsou úplné a pravdivé, a v případě nesrovnalostí požádat o nápravu. Každá fyzická osoba, která žije na území České republiky, je evidovaná v registru obyvatel, popř. v informačním systému evidence obyvatel nebo v informačním systému cizinců. V těchto evidencích je možné rovněž na žádost zaregistrovat adresu pro doručování. Z těchto důvodů je možné po ověření těchto údajů konstatovat, zda jsou údaje úplné, a doručit účastníkovi řízení písemnost jednotlivě, nebo v případě nedostatků doručovat účastníkovi řízení veřejnou vyhláškou. Pro zajištění práv vlastníka nemovité věci s nedostatečnou identifikací se ukládá stavebnímu úřadu identifikovat účastníka řízení nejenom označením pozemků a staveb, ale i ostatními známými údaji.
</t>
  </si>
  <si>
    <t xml:space="preserve">4. K § 4a odst. 1
Požadujeme, aby slova „zásadách územního rozvoje“ byla nahrazena slovy „územním plánu kraje“ a bylo tak učiněno souladu s terminologií užívanou v návrhu stavebního zákona. 
</t>
  </si>
  <si>
    <t>čl. XXXVIII</t>
  </si>
  <si>
    <t xml:space="preserve">K § 7 odst. 4
Požadujeme, aby slova „rozhodnutí, kterým se umisťuje nebo povoluje stavba“ byla nahrazena slovy „rozhodnutí o návrhu na povolení záměru stavby“. Touto změnou bude docíleno souladu s terminologií užívanou v návrhu stavebního zákona.
</t>
  </si>
  <si>
    <t>čl. XXV</t>
  </si>
  <si>
    <t xml:space="preserve">K § 77
Požadujeme, aby toto ustanovení zůstalo beze změny. 
Zrušení zavedené priority v území, díky níž si musí investoři umisťující stavby vyžadující ochranu před hlukem a vibracemi k současným i plánovaným stavbám dopravní infrastruktury na své náklady vyřešit hluk vznikající provozem dopravy, by zejména vedlo k navýšení finančních výdajů státu, který by opět musel hluk vzniklý z dopravy adekvátním způsobem (například stavebními úpravami stavby dopravní infrastruktury) řešit. Navíc by docházelo k nárůstu počtu obyvatel zasažených nadlimitním hlukem z dopravy, což je v rozporu se směrnicí Evropského parlamentu a Rady 2002/49/ES ze dne 25. června 2002 o hodnocení a řízení hluku ve venkovním prostředí.
</t>
  </si>
  <si>
    <t>čl. XL</t>
  </si>
  <si>
    <t xml:space="preserve">K položce 18
Požadujeme doplnit následující: 
„Od poplatku je osvobozeno vydání povolení záměru v případě staveb pozemních komunikací a veřejně prospěšných staveb realizovaných státem nebo územním samosprávným celkem.“. 
Zpoplatňování povolení uvedených staveb je opětovné zatížení rozpočtů příspěvkových organizací a územních samospráv. Od poplatku byly tyto subjekty v minulých letech osvobozeny a toto požadujeme zachovat.
</t>
  </si>
  <si>
    <t xml:space="preserve">1. K bodu 4
V tomto ustanovení jsou upraveny situace, kdy úředníci územních samosprávných celků vykonávají i další úkoly, které nepřecházejí do působnosti orgánů státní stavební správy. Nicméně tato problematika není ve vztahu ke státním úředníkům nijak řešena. Otázkou tak stále zůstává, co bude s úředníky ve státní službě, kteří vykonávají „stavební“ nebo integrovanou agendu v souhrnu pouze v rozsahu např. 0,1; 0,3; 0,6 úvazku. Ve smyslu navrženého čl. LIX bod 1 a 2 změnového zákona (resp. § 166 odst. 1 a 2 návrhu stavebního zákona) takoví úředníci přejdou do nové státní stavební správy, navzdory tomu, že převedenou agendu vykonávají někdy jen marginálně. Tím by byly výrazně personálně oslabeny úřady, z nichž budou úředníci delimitováni. 
Požadujeme tuto situaci legislativně upravit a v důvodové zprávě ji rovněž blíže vysvětlit. 
</t>
  </si>
  <si>
    <t xml:space="preserve">2. K bodu 8
V ustanovení je odkazem na zákon o státní službě řešena otázka uznání úřednické zkoušky. Státní zaměstnanci v tomto ohledu řešeni nejsou. Přitom na Ministerstvu dopravy a jemu podřízených služebních úřadech vykonávají agendy spadající do oblasti územního plánování a stavebního řádu i osoby na služebních místech, kde je jediným systemizovaným oborem služby obor služby 51. Doprava. Nemají tedy úřednickou zkoušku z oboru služby 41. Bydlení, územní plánování a stavební řád. Požadujeme proto úpravu doplnit o nové přechodné ustanovení, na jehož základě bude delimitovaným státním úředníkům automaticky uznána úřednická zkouška z oborů služby, které budou systemizovány na služebním místě, na něž bude úředník delimitován. Lze totiž předpokládat, že v rámci systemizace bude u míst obsazených delimitací primárně preferován obor služby 41. Bydlení, územní plánování a stavební řád, a případně obory služby integrovaných agend. Pokud by taková speciální úprava nebyla navržena, musel by státní úředník ve smyslu § 35 odst. 2 písm. b) zákona o státní službě vykonat do 12 měsíců úřednickou zkoušku v chybějícím oboru služby. Pokud by tak neučinil, byl by ve smyslu ustanovení § 61 odst. 1 písm. h) zákona o státní službě převeden na jiné služební místo. Delimitovaní státní úředníci agendu přitom vykonávají a v jejím výkonu mají pokračovat, není tedy důvod s nimi v této oblasti zacházet rozdílně než s úředníky krajů a obcí. 
</t>
  </si>
  <si>
    <t>ČÚZK</t>
  </si>
  <si>
    <t xml:space="preserve">Požaduji jako část padesátou třetí doplnit změnu katastrálního zákona (následující části přečíslovat), a to následovně:
„ČÁST PADESÁTÁ TŘETÍ
Změna katastrálního zákona
Čl. LIV
Zákon č. 256/2013 Sb., o katastru nemovitostí (katastrální zákon), ve znění zákona č. 86/2015 Sb., zákona č. 139/2015 Sb., zákona č. 318/2015 Sb., zákona č. 106/2016 Sb., zákona č. 298/2016 Sb., zákona č. 460/2016 Sb., zákona č. 183/2017 Sb. a zákona č. 225/2017 Sb. se mění takto:
1. V § 2 písm. a) se slova „hranicí stanovenou regulačním plánem, územním rozhodnutím, společným povolením, kterým se stavba umisťuje a povoluje, veřejnoprávní smlouvou nahrazující územní rozhodnutí, územním souhlasem nebo hranicí danou schválením navrhovaného záměru stavebním úřadem“ nahrazují slovy „hranicí, která je určena nebo osvědčena postupem podle stavebního zákona“.
2. V § 2 se písmeno m) vypouští a na konci písmene l) se čárka nahrazuje tečkou.“
Odůvodnění:
K bodu 1: 
Ustanovení je třeba upravit tak, aby bylo v souladu s novým stavebním zákonem, neboť aktuální definice pozemku podle katastrálního zákona vychází ze současné podoby stavebního zákona. 
K bodu 2:
Pokud bude akceptována připomínka Českého úřadu zeměměřického a katastrálního k příloze 1 odstavci 3 nového stavebního zákona (doplnění, že za drobné stavby se nepovažují stavby pro rekreaci), lze z katastrálního zákona vypustit definici drobné stavby. V opačném případě musí tato definice pro účely vedení katastru zůstat zachována, neboť by došlo k zásadnímu zásahu do předmětu evidence v katastru nemovitostí.
Tato připomínka je zásadní.
</t>
  </si>
  <si>
    <t xml:space="preserve">K dopadu nového stavebního zákona do zeměměřického zákona
V současné době je Poslaneckou sněmovnou pod číslem sněmovního tisku č. 525 projednávána novela zeměměřického zákona, která umožní vytvoření digitálních technických map krajů. Tato novela odkazuje na současný stavební zákon. Je proto nezbytné v této části znovelizovat i zeměměřický zákon, a to následovně:
V § 4d odst. 3 písm. c) se slova „161 odst. 1“ nahrazují slovy „89 odst. 3 věty druhé“.
Tato připomínka je zásadní.
</t>
  </si>
  <si>
    <t>čl. VIII bod 2</t>
  </si>
  <si>
    <t xml:space="preserve">K části osmé, čl. VIII, bod 2. písm. a)
Pojem „snímek katastrální mapy“ současný právní řád nezná. Jedná se o archaický pojem, který byl v právních předpisech používán v minulosti. Požaduji tento pojem nahradit pojmem „kopie katastrální mapy“.
Tato připomínka je zásadní.
</t>
  </si>
  <si>
    <t xml:space="preserve">K části čtyřicáté šesté, čl. XLVI, bod 3
Požaduji vypustit z čl. XLVI, bodu 3 slova „, Český úřad zeměměřický a katastrální“.
Odůvodnění:
V době účinnosti tohoto zákona již bude rejstřík úředně oprávněných zeměměřických inženýrů veden v podobě informačního systému veřejné správy. Není proto namístě ukládat Českému úřadu zeměměřickému a katastrálnímu, aby informoval Ministerstvo vnitra o zápisu osoby do jí vedené evidence – je na Ministerstvu vnitra, aby tento údaj převzalo a zpracovalo. 
Tato připomínka je zásadní.
</t>
  </si>
  <si>
    <t>čl. XLVI bod 3</t>
  </si>
  <si>
    <t xml:space="preserve">1. Upravit předkládaný „změnový zákon“ dle definitivního znění návrhu nového stavebního zákona, kde zásadní připomínkou je nepřevádění agend, rozhodování a pracovníků z ostatních ústředních orgánů státní správy na nově vzniklý ústřední orgán státní správy.
Tato připomínka je zásadní.
</t>
  </si>
  <si>
    <t>Ing. Rut Bízková, rut.bizkova@gmail.com, 721 638 061</t>
  </si>
  <si>
    <t>Projednáním připomínek je pověřen Jan Broz, tel. 221 997 507, email jbroz@msp.justice.cz.</t>
  </si>
  <si>
    <t>ČTÚ</t>
  </si>
  <si>
    <t>čl. XLI bod 1</t>
  </si>
  <si>
    <t>čl. XLI bod 3</t>
  </si>
  <si>
    <t>čl. XLI bod 10</t>
  </si>
  <si>
    <t>čl. XLI bod 11</t>
  </si>
  <si>
    <t>čl. LVIII</t>
  </si>
  <si>
    <t>čl. LVII</t>
  </si>
  <si>
    <t>SÚJB</t>
  </si>
  <si>
    <t xml:space="preserve">1. Navrhujeme komplexní pozměňovací návrh novely zákona č. 263/2016 Sb., atomový zákon:
ČÁST PADESÁTÁ ŠESTÁ
Změna atomového zákona
Čl. LVII
Zákon č. 263/2016 Sb., atomový zákon, ve znění zákona č. 183/2017 Sb., se mění takto:
1. V § 9 se doplňuje odstavec 9, který zní:
„(9) Rozhodnutí stavebního úřadu podle stavebního zákona nenahrazuje povolení Úřadu.“.
2. V § 98 odst. 1 se slova „navrhuje umístění nové stavby nebo přístavby“ nahrazují slovy „hodlá provést stavbu“.
3. V § 98 odst. 2 se slova „ohlašuje nebo žádá o povolení provedení změny“ nahrazují slovy „hodlá provést změnu“ a slova „žádá o“ a „nebo takovou změnu oznamuje,“ se zrušují.
4. V § 117 odstavec 3 zní: 
„(3) Každá obec obdrží jednorázový příspěvek z jaderného účtu ve výši
a) 1 000 000 Kč, pokud ve vztahu k jejímu katastrálnímu území byla ze strany Správy podána žádost o stanovení průzkumného území pro ukládání radioaktivního odpadu; tento příspěvek však nenáleží obci, vzhledem k jejímuž katastrálnímu území dochází k podání žádosti o stanovení průzkumného území pro ukládání radioaktivního odpadu ze strany Správy opakovaně,
b) 60 000 000 Kč, pokud na jejím katastrálním území bylo stanoveno chráněné území pro ukládání radioaktivního odpadu v podzemních prostorech; v kalendářním roce, v němž byl obci poskytnut tento příspěvek, nelze poskytnout příspěvek podle odstavce 1 písm. b).“.
5. V § 117 odst. 4 písm. c) se číslo „4“ nahrazuje slovy „3 písm. b)“.
6. V § 208 písm. n) se slova „politice územního rozvoje a“ zrušují.
7. V § 208 písm. p) se slova „závazné stanovisko k územnímu rozhodnutí ke stavbě“ nahrazují slovy „vyjádření v řízení o návrhu na povolení záměru podle stavebního zákona“, slova „v závazném stanovisku vyjádří“ se nahrazují slovy „ve vyjádření posoudí“ a slovo „stanoví“ se nahrazuje slovem „uvede“.
8. V § 208 písm. q) a v § 228 odst. 1 úvodní části ustanovení se slova „závazné stanovisko“ nahrazují slovem „vyjádření“ a slova „a jiné úkony“ se zrušují.
9. V § 228 odstavce 2 a 3 znějí:
„(2) Vyjádřením v řízení podle stavebního zákona Úřad posoudí, zda lze záměr z hlediska zájmu na zajišťování jaderné bezpečnosti, radiační ochrany, technické bezpečnosti, monitorování radiační situace, zvládání radiační mimořádné události, zabezpečení a nakládání s jaderným materiálem provést a uvede v něm podmínky zajišťování jaderné bezpečnosti, radiační ochrany, technické bezpečnosti, monitorování radiační situace, zvládání radiační mimořádné události, zabezpečení a nakládání s jaderným materiálem, za kterých lze záměr provést.“.
(3) Úřad vydá vyjádření v řízení podle stavebního zákona do 30 dnů ode dne doručení žádosti o něj, jinak platí, že k záměru nemá připomínky a z hlediska jím chráněných veřejných zájmů se záměrem souhlasí.“.
</t>
  </si>
  <si>
    <t xml:space="preserve">2. V návaznosti navrhujeme vložit nový článek LVIII, který zní:
„Čl. LVIII
Přechodná ustanovení
1. Příspěvek podle § 117 odst. 3 písm. a) náleží také obci, vzhledem k jejímuž katastrálnímu území byla žádost o stanovení průzkumného území pro ukládání radioaktivního odpadu podle jiného právního předpisu podána Ministerstvu životního prostředí ze strany Správy v období ode dne 1. 1. 2017 do dne 31. 12. 2018.
2. Tento příspěvek převede Správa obci do 3 měsíců od nabytí účinnosti tohoto zákona.“
Následující články navrhujeme přečíslovat odpovídajícím způsobem.
</t>
  </si>
  <si>
    <t xml:space="preserve">4. Důvodovou zprávu k příslušné části změnového zákona navrhujeme uvést následujícím způsobem:
K části padesáté šesté – změna zákona č. 263/2016 Sb., atomový zákon, ve znění pozdějších předpisů
Navrhují se legislativně-technické změny reagující na změnu terminologie v novém stavebním zákoně a dále změny související s integrací kompetencí k rozhodování ve stavebních věcech u nových stavebních úřadů.
V ustanovení § 9, které vymezuje okruh činností povolovaných ze strany Státního úřadu pro jadernou bezpečnost, je vkládán nový odstavec 9, který staví najisto vztah těchto povolení a rozhodnutí podle stavebního zákona. Povolení dle atomového zákona totiž vycházejí z požadavků legislativy Evropského společenství pro atomovou energii a z mezinárodních úmluv, kterými je Česká republika vázána, a vyžadují specifický odborný přístup. Nelze je tedy paušálně nahradit správními činnostmi stavebních úřadů ve smyslu stavebního zákona. S ohledem na obecné principy nové stavební legislativy, které předpokládají nahrazení rozhodnutí dotčených orgánů rozhodnutími stavebních úřadů, je nutno v zájmu vyloučení nejasností o vztahu obou zákonů výslovně uvést, že povolení dle atomového zákona nejsou stavebním zákonem dotčena. Ostatně podobná úprava již v minulosti existovala u zákona č. 18/1997 Sb.
V případě staveb s obytnými a pobytovými místnostmi je prováděna terminologická změna tak, aby byl zachován dosavadní požadavek měření objemové aktivity radonu ve všech relevantních stavbách, nejen ve stavbách podléhajících povolení záměru ve smyslu stavebního zákona. Novou dikcí je tedy respektována úprava nového stavebního zákona, která dělí záměry na povolované a jiné, přičemž k měření objemové aktivity radonu musí z povahy věci docházet i u drobných staveb, pokud jsou používány k bydlení a hrozí u nich riziko vystavení ozáření z radonu.
Novelou § 117 dochází také k související úpravě příspěvků obcím, u kterých dochází k činnostem předcházejícím výstavbě podzemního úložiště radioaktivního odpadu. Tyto obce jsou těmito činnostmi fakticky dotčeny, proto je ze strany státu žádoucí tento stav finančně kompenzovat. Jelikož k těmto aktivitám docházelo již v minulosti, je v zájmu spravedlivého a nediskriminačního přístupu navrhováno rovněž doprovodné přechodné ustanovení, které nárok na kompenzace vztáhne i na obce, které byly dotčeny v minulém období.
Mění se forma závazného stanoviska Státního úřadu pro jadernou bezpečnost na vyjádření v řízeních o návrhu na povolení záměru podle stavebního zákona na pozemku, kde je umístěno uzavřené úložiště radioaktivního odpadu, u staveb v areálu jaderného zařízení a staveb dopravní nebo technické infrastruktury nacházejících se vně areálu jaderného zařízení s možným vlivem na jadernou bezpečnost, radiační ochranu a další zájmy chráněné atomovým zákonem. Obvodní báňský úřad má v řízení o povolení uvedených staveb postavení dotčeného orgánu. 
V návaznosti je pro všechna vyjádření SÚJB v řízeních podle stavebního zákona stanovován předmět vyjádření a jeho obsah. Zákonná pravomoc k vydání vyjádření totiž musí být vymezena jednoznačně tak, aby byly chráněné zájmy konkrétně specifikovány a mohly být stavebním úřadem adekvátně posouzeny a případně reflektovány i účastníky řízení a v návaznosti na EIA i dotčenou veřejností.
Novelizace § 228 atomového zákona současně uvádí lhůtu pro vydání vyjádření, a to všech, která atomový zákon nově implementuje, a zavádí fikci vzniku takového vyjádření, obdobně, jako je tomu u jiných zákonů v návaznosti na nový stavební zákon. Tímto postupem by měla být zajištěna potřebná nízká míra byrokratické a administrativní zátěže.
5. Odůvodnění výše uvedených zásadních připomínek
Státní úřad pro jadernou bezpečnost nesouhlasí s původně navrženou verzí novely zákona č. 263/2016 Sb., atomový zákon, zejména z následujících důvodů.
I.
K předloženému návrhu na změnu zákona č. 263/2016 Sb., atomový zákon, lze konstatovat, že s navrženými úpravami § 9 a přílohy I. atomového zákona zásadně není možné souhlasit. Atomový zákon z hlediska systému a obsahu regulačních aktů (povolení) vychází ze závazných požadavků mezinárodních smluv a předpisů Euratomu. Povolení k umístění jaderného zařízení, v globálním pojetí jako „siting“, je tradiční a nezbytnou součástí vrchnostenského působení státu v úvodní fázi životního cyklu jaderného zařízení. Takto jej výslovně předpokládá zejména čl. 7 odst. 2 písm. ii) ve spojení s čl. 17 Úmluvy o jaderné bezpečnosti, čl. 6 ve spojení s čl. 19 odst. 2 písm. ii) Společné úmluvy o bezpečnosti při nakládání s vyhořelým jaderným palivem a o bezpečnosti při nakládání s radioaktivními odpady, z evropských předpisů pak především čl. 4 odst. 1 písm. c) s ve spojení s čl. 8a odst. 1 a čl. 8b měrnice Rady 2009/71/Euratom, kterou se stanoví rámec Společenství pro jadernou bezpečnost jaderných zařízení, a čl. 5 odst. 1 písm. c) směrnice Rady 2011/70/EURATOM, kterou se stanoví rámec Společenství pro odpovědné a bezpečné nakládání s vyhořelým palivem a radioaktivním odpadem. Atomový zákon institutem povolení k umístění jaderného zařízení také naplňuje politický závazek ČR implementovat do českého právního řádu doporučení Mezinárodní agentury pro atomovou energii, jmenovitě Governmental, Legal and Regulatory Framework for Safety, General Safety Requirements No. GSR Part 1 (Rev. 1) a Site Evaluation for Nuclear Installations, Specific Safety Requirements No. SSR-1. Tyto mezinárodní závazky stanoví specifické požadavky na posuzování území, v němž by mělo být budoucí jaderné zařízení vybudováno, a na příslušné státní schválení tohoto záměru, resp. parametrů území z hlediska jeho přijatelnosti.
Uvedené povolení k umístění jaderného zařízení přitom povahou není povolením stavby ani obecněji záměru ve smyslu stavebního zákona a podobnost mezi těmito instituty je náhodná, daná pouhým (ovšem nikoli nutným a výlučným) časovým souběhem obou aktů a skutečností, že se v konkrétních případech může jednat zároveň o jaderné zařízení a o stavbu. Tato vazba však není podmínkou, jak ostatně plyne i ze samotné definice jaderného zařízení v § 3 odst. 2 písm. e) atomového zákona, která výslovně uvádí, že jaderným zařízením je „stavba nebo provozní celek…“. V případě jaderného zařízení tedy vůbec o stavbu jít nemusí a i pokud tomu tak je, je tento aspekt pouze jedním z definičních znaků, který však nemá z hlediska povolování umístění jaderného zařízení zásadní význam. Předmět povolení k umístění jaderného zařízení se proto z povahy věci zásadně odlišuje od předmětu povolování záměru, neboť je jím vliv technologie využívající jadernou energii na konkrétní lokaci, podmínky a prostředí a naopak, nikoli vztah stavby k území. V budoucnu nelze vyloučit ani využití tzv. malých modulárních reaktorů, které by nemusely být stavbami ve smyslu stavebního práva, ovšem jistě budou jadernými zařízeními (a nezbytně budou podléhat posouzení lokality z hlediska vhodnosti jejich umístění) ve smyslu atomového zákona. Tato skutečnost zjevně odhaluje vzájemnou nesouvislost obou regulatorních aktů, které tedy nelze libovolně zaměňovat.
Z materiálního pohledu požadavky na hodnocení území k umístění jaderného zařízení v oblasti mírového využívání jaderné energie a ionizujícího záření dalece překračují rámec pouhého stavebně technického řešení. Atomový zákon nahlíží na jaderné zařízení jako technologický celek, s nímž jsou vykonávány činnosti s možnými dopady na jadernou bezpečnost, radiační ochranu, technickou bezpečnost, bezpečné nakládání s jaderným materiálem, zabezpečení a zvládání radiační mimořádné události. Nejde tedy jen o stavby, ale především o systémy, konstrukce a komponenty, které nejsou nezbytně součástí staveb. Při hodnocení území a povolování umístění dle atomového zákona také nejsou posuzována obecná stavebně technická hlediska, nýbrž speciální vlivy jaderné technologie a s ní spjatých procesů a činností na území a naopak.
Proto také atomový zákon klade související požadavky na systémy řízení, které musejí být zavedeny osobou, jež hodlá umístit jaderné zařízení, již ve fázi hodnocení území (§ 29 a souv. atomového zákona) a následného povolování umístění. K zajištění bezpečnosti v následujících fázích životního cyklu jaderného zařízení je nezbytné, aby již v době umisťování jaderného zařízení byly touto osobou zavedeny procesy a činnosti, které vytvoří podmínky k úspěšným budoucím krokům při výstavbě, uvádění do provozu a provozu jaderného zařízení. Tyto procesy a činnosti musejí být integrovány s jinými složkami činnosti osoby, jež hodlá umístit jaderné zařízení, ale současně jim musí být dána priorita a zajištěny potřebné zdroje. Předpokladem dosažení klíčového cíle, kterým je trvalé zajištění ochrany před negativními účinky využívání ionizujícího záření a jaderné energie, je rovněž udržení vysokého stupně kultury bezpečnosti. Tyto skutečnosti jsou nezbytným předpokladem umístění jaderného zařízení a jsou také důsledně zkoumány při rozhodování o povolení umístění jaderného zařízení.
Požadavky na hodnocení území, ale i na systémy řízení a na hodnocení bezpečnosti, které navazuje na hodnocení území, jsou detailněji rozvedeny v prováděcích právních předpisech k atomovému zákonu. Jmenovitě se jedná o vyhlášku č. 378/2016 Sb., o umístění jaderného zařízení, vyhlášku č. 408/2016 Sb., o požadavcích na systém řízení, a vyhlášku č. 162/2017 Sb., o požadavcích na hodnocení bezpečnosti podle atomového zákona. Vysoce odborné požadavky těchto právních předpisů, které z valné části reflektují doporučení Mezinárodní agentury pro atomovou energii a referenční úrovně Sdružení západoevropských dozorových orgánů (WENRA), také naznačují zjevnou specifičnost institutu povolování umístění jaderného zařízení. Splnění těchto požadavků demonstruje žadatel o povolení k umístění jaderného zařízení formou dokumentace předkládané v souladu s přílohou č. 1 atomového zákona společně se žádostí o povolení. Bez informací obsažených v této dokumentaci nelze relevantně posoudit, zda jsou naplněny legální (a tedy i odborné a formální) požadavky pro umístění jaderného zařízení. Platí přitom, že tyto informace musí být posouzeny před samotným umístěním, zpravidla v době, kdy ještě není k dispozici konkrétní projekt jaderného zařízení, jsou však dostatečně známy jeho rámcové charakteristiky. V opačném případě by totiž mohlo dojít k situaci, kdy dojde k odhalení nedostatků na straně budoucího investora nebo provozovatele a nemožnosti povolit další fázi životního cyklu jaderného zařízení až poté, co již byly investovány značné prostředky a byly učiněny kroky s možným dopadem na ochranu obyvatelstva a životního prostředí před negativními účinky ionizujícího záření a jaderné energie. Takový postup je u takto náročných a strategických projektů krajně nevhodný jak z hlediska regulovaných osob, tak z hlediska státu. Nevhodná je tedy také původně novelou navržená úprava přílohy atomového zákona, která by posouzení těchto skutečností posouvala až na fázi povolování výstavby jaderného zařízení, kdy již musí být k dispozici konkrétní návrh zařízení a tento posouzen (tj. obvykle řadu let poté, co byl záměr vůbec pojat, a došlo k navazujícím krokům k uzavření kontraktu s konkrétním dodavatelem).
Pokud by byl proveden jakýkoliv zásah do stávající koncepce povolení, musely by být zcela nově konstruovány i tyto požadavky, ovšem, tak, aby byly respektovány mezinárodní závazky ČR. To se jeví být, vzhledem k potřebě odborného posouzení širokého spektra skutečností a zachování logické návaznosti procesů při povolování jaderného zařízení, prakticky nemožné. Z uvedených důvodů považujeme za vyloučené, aby bylo v souvislosti se změnou stavebního práva jakkoliv dotčeno povolení k umístění jaderného zařízení dle § 9 odst. 1 písm. a) atomového zákona (potažmo povolení k výstavbě jaderného zařízení). Taková změna by zjevně vedla k porušení mezinárodních závazků ČR a nebyla by možná bez komplexního přepracování značné části úpravy atomového práva. Lze také důvodně pochybovat o tom, že by přinesla požadované zefektivnění procesů (nad to se týká jen velmi omezeného okruhu staveb s pravděpodobným využitím řádově jednou za několik desítek let, takže fakticky ani nedává smysl).
Výše uvedené mezinárodní a unijní požadavky mimo jiné ukládají, aby byl zaveden systém povolení pod kompetencí nezávislého orgánu, funkčně odděleného od ostatních orgánů a od institucí a osob, které se podílejí na výstavbě a provozu jaderného zařízení. Takový nezávislý orgán musí být nadán odpovídajícími odbornými kapacitami a lidskými i materiálními zdroji, které jsou v takto odborně složité a specifické oblasti zvláště obtížně dostupné. Nelze nezmínit rovněž časový faktor, neboť odborné posouzení a související procesy jsou velmi náročné a vyžadují specificky dlouhé správní lhůty (v řádu několika let). Žádný z těchto atributů úprava zaváděná stavebním zákonem nesplňuje.
Dovolujeme si připomenout, že při přípravě věcného záměru stavebního zákona SÚJB z výše uvedených důvodů trval na tom, že systém jím vydávaných povolení musí zůstat zachován a byl opakovaně ubezpečen, že tomu tak bude. Předpokládáme, že právní úprava atomového zákona bude aplikována paralelně s právní úpravou stavební, čemuž fakticky nic nebrání a bude tím zajištěno i dodržování výše zmíněných mezinárodních požadavků a potřebná odborná úroveň celého procesu.
V návaznosti na uvedené je naopak potřebné v atomovém zákoně výslovně zdůraznit, že povolení dle něj jsou vydávána ze strany SÚJB nezávisle a nejsou dotčena povoleními dle stavebního zákona, resp. že není založena pravomoc stavebního úřadu nahradit tato rozhodnutí SÚJB vlastními rozhodnutími, jak obecně uvádí § 2 odst. 2 stavební zákona. Proto je, v souladu s generální klauzulí citovaného § 2 odst. 2 stavební zákona, vkládán nový odstavec 9 v ustanovení § 9 atomového zákona, který vztah obou úprav staví na jisto.
II.
V oblasti ochrany před ozářením z radonu v obydlích (§ 98 atomového zákona) musí být původní návrh novely atomového zákona modifikován tak, aby bylo zajištěno, že se budou příslušná ustanovení vztahovat nejen na záměry (stavby a jejich změny) povolované dle stavebního zákona, nýbrž na veškeré záměry, jejichž součástí jsou obytné nebo pobytové místnosti. Takový přístup zahrne i stavby nepovolované, drobné stavby, které rovněž mohou obsahovat tyto místnosti a v nichž nelze vyloučit dlouhodobý či trvalý pobyt osoby a tím vystavení ozáření z radonu. S ohledem na účel právní úpravy atomového zákona, kterým je ochrana před negativními dopady radonu na lidské zdraví (aktuálně druhá nejčastější příčina vzniku rakoviny plic), je nutno zajistit, aby se požadavky atomového zákona týkaly co nejširší skupiny staveb, v nichž se mohou ve významné míře vyskytovat lidé. Ostatně na podobných premisách stavělo i původní znění atomového zákona, od nějž se návrh novely odchýlil.
III.
Novelou § 117 dochází k úpravě příspěvků obcím, u kterých dochází k činnostem předcházejícím výstavbě podzemního úložiště radioaktivního odpadu. Tyto obce jsou těmito činnostmi fakticky dotčeny, proto je ze strany státu žádoucí tento stav finančně kompenzovat. Záměrem je do budoucna usnadnit pozici státu a Správy úložišť radioaktivních odpadů při hledání vhodné lokality pro budoucí hlubinné úložiště. Jelikož k těmto aktivitám docházelo již v minulosti, je v zájmu spravedlivého a nediskriminačního přístupu navrhováno rovněž doprovodné přechodné ustanovení, které nárok na kompenzace vztáhne i na obce, které byly dotčeny v minulém období.
IV.
Úpravy atomového zákona navržené v souvislosti se změnou závazných stanovisek na vyjádření jsou v původně navržené podobě akceptovatelné, s několika úpravami. Dosavadní odstavce 2 a 3 ustanovení § 228 atomového zákona jsou již v současné době interpretována a aplikována tak, že se vztahují na všechna závazná stanoviska SÚJB dle atomového zákona (není-li stanoveno jinak), tzn. i dle § 208, což by mělo zůstat zachováno i pro „vyjádření“ v budoucnu.
Obecně je však nutno zajistit, aby měl SÚJB možnost vyjádřit svůj odborný názor ve všech stavebních řízeních, která se dotýkají jaderného zařízení. Je tomu tak proto, že prostřednictvím těchto řízení je již v současné době naplňován požadavek transparentnosti a participace veřejnosti v procesech vztahujících se k jadernému zařízení, který plyne mj. ze směrnic 2009/71/Euratom a 2011/70/Euratom, ale např. i z mezinárodních smluv, jako je Úmluva o přístupu k informacím, účasti veřejnosti na rozhodování a přístupu k právní ochraně v záležitostech životního prostředí (Aarhuská úmluva). Samotný atomový zákon stanovuje pro povolovací řízení výlučné účastenství žadatele o povolení, což je tradiční koncepce, na kterou vždy navazovaly právní úpravy EIA a navazujících stavebních procesů, které otevíraly možnost vyjádření dotčené veřejnosti i v otázkách jaderné bezpečnosti (a dalších upravených atomovým právem). Pokud by byla tato vazba potlačena, nebyla by provedena správná transpozice unijních požadavků. Jelikož nový stavební zákon integruje EIA a povolování záměru a zavádí dokonce i rámcové povolení záměru v případě „staveb podle atomového zákona“, které nemá paralelní obdobu v procesech podle atomového zákona, dosavadní typická souslednost procesů je narušována, resp. může v budoucnu docházet k různým variantám průběhu a návaznosti procesů. Proto je nutné stanovit, že SÚJB je oprávněn vydat vyjádření ke každému z těchto procesů, bez ohledu na to, zda již vydal k záměru vlastní povolení, či zda jej vůbec bude vydávat. Tak bude dosaženo stavu, že odborné otázky jaderné bezpečnosti (a další dle atomového zákona) budou posouzeny a veřejnosti bude umožněno se k nim vyjádřit.
Z těchto důvodů je dosavadní dikce § 228 odst. 2 atomového zákona nahrazována vymezením předmětu vyjádření (ovšem nikoli jen ve vztahu k odstavci 1, jelikož je nezbytné i vůči § 208 písm. q) atomového zákona, který by jinak takové vymezení, legislativně nevhodně, postrádal), tzn. obdobou dosavadního odstavce 3 a odstavec 3 je nahrazován výslovným zakotvením lhůty pro vydání vyjádření a fikce vzniku vyjádření jejím uplynutím. S poukazem na specifičnost postavení atomového zákona ke stavebnímu zákonu (a SÚJB ke stavebním úřadům) se jeví být účelné, aby atomový zákon zdůraznil tyto skutečnosti i přes obecné vymezení v § 93 odst. 1 návrhu stavebního zákona. Ten se nadto týká výslovně postupu „před zahájením řízení“, zatímco vydávání vyjádření dle atomového zákona takto omezeno není.
</t>
  </si>
  <si>
    <t>MV</t>
  </si>
  <si>
    <t xml:space="preserve">2) Absence novely zákona č. 234/2014 Sb., o státní službě, ve znění pozdějších předpisů
Z konstrukce § 10 odst. 2 návrhu stavebního zákona vyplývá, že úkoly ve služebních vztazích státních zaměstnanců a pracovněprávních vztazích zaměstnanců za krajský stavební úřad plní Nejvyšší stavební úřad. V tomto ohledu je třeba provést změnu 
i v § 16 zákona č. 234/2014 Sb., o státní službě, ve znění pozdějších předpisů, 
a doplnit mezi služební úřady, za které plní úkoly v organizačních věcech služby, služebních vztahů státních zaměstnanců a pracovněprávních vztahů zaměstnanců 
ve správním úřadu nadřízený služební úřad, krajský stavební úřad. Z těchto důvodů navrhujeme v § 16 zákona o státní službě slovo „nebo“ nahradit čárkou a za slova “finanční úřad“ doplnit slova „nebo krajský stavební úřad“.
</t>
  </si>
  <si>
    <t xml:space="preserve">5) Změna právní formy územní plánovací dokumentace (právní předpis)
Nesouhlasíme se změnou formy územně plánovací dokumentace z opatření obecné povahy na právní předpis (připomínka k části čtvrté, hlavě III návrhu nového stavebního zákona), neboť se domníváme, že zákonné určení formy aktu by mělo vycházet z jeho materiálních znaků. Změna formy z opatření obecné povahy 
na právní předpis znamená snížení standardu ochrany veřejných subjektivních práv oproti stávajícímu stavu.
S ohledem na tuto výhradu vznášíme připomínky i k navazující novelizaci souvisejících předpisů, jmenovitě:
- zákona č. 182/1993 Sb., o Ústavním soudu, ve znění pozdějších předpisů (§ 64 odst. 7);
- zákona č. 128/2000 Sb., o obcích (obecní zřízení), ve znění pozdějších předpisů (§ 2 odst. 6, § 123 odst. 5 a § 128 odst. 1);
- zákona č. 129/2000 Sb., o krajích (krajské zřízení), ve znění pozdějších předpisů (§ 8 odst. 9, § 81 odst. 5, § 85 odst. 1 a 2);
- zákona č. 131/2000 Sb., o hlavním městě Praze, ve znění pozdějších předpisů (§ 45 odst. 8 a 12, § 106 odst. 5, § 112 odst. 1 a 2);
- zákona č. 150/2002 Sb., soudní řád správní, ve znění pozdějších předpisů 
[§ 4 odst. 2 písm. e), § 7 odst. 5, díl 9, § 114 odst. 1 písm. c)].
</t>
  </si>
  <si>
    <t xml:space="preserve">6) Důvodová zpráva
Upozorňujeme, že důvodová zpráva často nekoresponduje s normativním textem, odůvodnění jednotlivých změn je nedostatečné, neboť jej na mnoha místech představuje jediná věta, která se omezuje toliko na konstatování, že navrhovaná úprava je „legislativně-technická změna související s přijetím, resp. se změnou terminologie v novém stavebním zákoně a integrací dotčených orgánů“. Toto zdůvodnění naprosto postrádá objasnění, z jakého důvodu je zasahováno 
do kompetencí svěřených výlučně Ministerstvu vnitra, k čemuž dochází 
například v novelizačních bodech č. 2 a 10 části dvacáté čtvrté. Požadujeme ji tedy zásadním způsobem přepracovat.
</t>
  </si>
  <si>
    <t>důvodová zpráva</t>
  </si>
  <si>
    <t xml:space="preserve">K čl. I bodu 3 – k § 24 zákona č. 2/1969 Sb.:
 Požadujeme z návrhu bez náhrady vypustit nově doplňovanou větu, podle níž ministerstva podávají metodický výklad právních předpisů v okruhu své působnosti. Dle důvodové zprávy se navrhované doplnění činí „v zájmu dobré správy“. Uvádíme, že navrhovaná změna nikterak nesouvisí s matérií územního plánování a stavebního řádu, resp. přijetím nového stavebního zákona, má však dopad na činnost všech ministerstev 
a ústředních správních úřadů. Není rovněž zřejmé, ve vztahu k jakým subjektům má být výkladová činnost prováděna - zda ve vztahu k podřízeným orgánům veřejné moci, nebo též ve vztahu k fyzickým a právnickým osobám (srov. též spojení „metodický výklad“). Výkladovou činnost ministerstva běžně provádějí, a to jak uvnitř hierarchické struktury státní správy, tak i vně vůči nepodřízeným subjektům, neboť ji považují za integrální součást výkonu veřejné správy na svěřeném úseku. Ve vztahu k široké veřejnosti však považujeme za problematické zakotvit takovou činnost jako povinnost, jíž by se dané osoby mohly domáhat (není zřejmý rozsah takové povinnosti, např. ve vztahu k požadavkům na právní výklad předpisů vztahujících se k jim vedeným soudním sporům či správním řízením, ani „závaznost“ takového výkladu, resp. důsledky plynoucí z rozdílného výkladu prováděného soudy či správními orgány a případných požadavků na náhradu škody). 
Tuto připomínku považuje ministerstvo za zásadní.
</t>
  </si>
  <si>
    <t xml:space="preserve"> čl. I bod 3</t>
  </si>
  <si>
    <t xml:space="preserve">K čl. II – obecně k novelizaci zákona č. 133/1985 Sb.:
 Připomínky k jednotlivým novelizačním bodům, které se týkají zákona o požární ochraně, vycházejí z opakovaných jednání vedených mezi Generálním ředitelstvím HZS ČR, Ministerstvem pro místní rozvoj a Hospodářskou komorou v návaznosti na návrh stavebního zákona, který byl projednáván v pracovních skupinách. Vzhledem k tomu, že v rámci meziresortního připomínkového řízení došlo k předložení značně modifikovaného návrhu stavebního zákona, je třeba konstatovat, že pokud by nebyly zohledněny níže uvedené připomínky, nemohlo by dojít k naplnění záměru nové stavební úpravy, tj. urychlit stavební řízení a zároveň zachovat ochranu veřejných zájmů podle zákona o požární ochraně. Z tohoto důvodu, pokud nebudou níže uvedené připomínky reflektovány, nebude možné se s návrhem jako celkem ztotožnit. V takovémto případě žádáme o zachování současného stavu, tj. včetně možnosti uplatnění závazných stanovisek (ze strany orgánu státního požárního dozoru), která oproti předchozím informacím, které obdržel HZS ČR, zůstala 
u některých dotčených orgánů v nové stavební právní úpravě zachována.
Tuto připomínku považuje ministerstvo za zásadní. 
</t>
  </si>
  <si>
    <t xml:space="preserve">K čl. II bodu 2 – k § 24 odst. 1 písm. t) zákona č. 133/1985 Sb.:
 Z důvodové zprávy není zřejmé, z jakého důvodu má být zrušena kompetence Ministerstva vnitra jako dotčeného orgánu na úseku požární ochrany ve vztahu 
k stavbám projektů společného zájmu energetické infrastruktury. Požadujeme tuto pravomoc Ministerstva vnitra zachovat, lze pouze uvažovat o tom, že závazné stanovisko bude nahrazeno vyjádřením.
Tuto připomínku považuje ministerstvo za zásadní. 
</t>
  </si>
  <si>
    <t xml:space="preserve">K čl. II bodu 3 – k § 31 odst. 1 písm. b) zákona č. 133/1985 Sb.:
Z předloženého návrhu vyplývá, že hasičský záchranný sbor kraje (dále jen „HZS kraje“) by vykonával státní požární dozor posuzováním dokumentace i v případě záměrů nestavebního charakteru (změna využití území, dělení nebo scelování pozemků a stanovení ochranného pásma). V současnosti vykonává HZS kraje státní požární dozor podle § 31 odst. 1 písm. b) zákona o požární ochraně výhradně v případě staveb. Rozšíření rozsahu působnosti na nestavební záměry by vedlo k neúměrnému zvýšení zátěže HZS krajů, přičemž lze pochybovat o účelnosti tohoto kroku (např. v rámci dělení nebo scelování pozemků lze obtížně identifikovat zájem z hlediska požární ochrany, který by měl HZS kraje v příslušném řízení hájit). Nárůst počtu vyjádření k nestavebním záměrům by mohl vést reálně k situacím, že nebude možné vyhovět příslušným správním lhůtám pro vydání vyjádření ke stavbám (stavebním záměrům), u kterých je naopak kontrola důležitá a účelná.
Navrhujeme proto dotčené ustanovení uvést ve znění:
„b) posuzováním
1. dokumentace pro povolení záměru stavby, včetně změn této dokumentace,
2. dokumentace pro provádění stavby,
3. dokumentace skutečného provedení stavby, pokud obsahuje změny oproti posouzené dokumentaci pro provádění stavby podle bodu 2,
4. podkladů ke změně účelu užívání záměru stavby,“.
Tuto připomínku považuje ministerstvo za zásadní.
</t>
  </si>
  <si>
    <t xml:space="preserve">K čl. II bodu 5 – k § 31 odst. 3 zákona č. 133/1985 Sb.:
Návrh nezohledňuje dikci § 2 odst. 1 a 2 návrhu stavebního zákona, kdy je místo jasného vymezení kompetencí jednotlivých (dotčených) orgánů ve stavebním řízení konstatováno, že rozhodnutí stavebního úřadu při ochraně veřejných zájmů v řízení podle části sedmé, osmé a deváté návrhu stavebního zákona nahrazuje rozhodnutí, závazná stanoviska a jiné úkony dotčených orgánů, nestanoví-li zvláštní zákon jinak. 
Z tohoto důvodu je potřebné jasné zakotvení kompetencí HZS ČR v zákoně o požární ochraně, proto navrhujeme odstavec 3 formulovat následovně:
„(3) Výsledkem posuzování podkladů, dokumentace a ověřování splnění stanovených požadavků podle odstavce 1 písm. b) a c) je vyjádření, které se považuje za vyjádření dotčeného orgánu na úseku požární ochrany a které slouží jako podklad pro řízení nebo jiný postup vedený podle stavebního zákona.“.
Tuto připomínku považuje ministerstvo za zásadní.
</t>
  </si>
  <si>
    <t xml:space="preserve">K čl. II bodu 6 – k § 31 odst. 4 zákona č. 133/1985 Sb.:
Současné nastavení systému vydávání vyjádření (před samotným stavebním řízením) je nesystémové a nepřispívá k urychlení stavebního řízení, což je jeden z hlavních cílů rekodifikace stavebního práva. Z tohoto důvodu, resp. z důvodu právní jistoty stavebníka, 
a také ve snaze snížení administrativní zátěže, a to jak stavebníka, tak orgánů participujících ve stavebním řízení, je nutné, aby se na HZS ČR obracel toliko stavební úřad, 
a to jen v případech, kdy se bude ke konkrétnímu řízení HZS ČR vyjadřovat (nově navrhované kategorie staveb II a III). Není důvodné, aby podklady pro orgán vykonávající státní požární dozor byly tomuto orgánu předkládány ve stejné formě jako návrh podle stavebního zákona, tj. i v listinné podobě. Takovýto postup, který nemá žádnou přidanou hodnotu, by nutně vedl k formalizaci řízení před samotným stavebním řízením a k zbytečným průtahům ve stavebnictví, což je v rozporu s cílem, se kterým je návrh předkládán.
Navrhujeme, aby novelizační bod 6 (včetně poznámky pod čarou) zněl:
„V § 31 odst. 4 se slova „stavebník v listinném vyhotovení“ nahrazují slovy „stavební úřad prostřednictvím Evidence správních úkonůx)“.
x) § 17 zákona č. ……./2020 Sb., stavební zákon.“.
Tuto připomínku považuje ministerstvo za zásadní.
</t>
  </si>
  <si>
    <t xml:space="preserve">K čl. II bodu 7 – k § 31 odst. 5 zákona č. 133/1985 Sb.:
Požadujeme v § 31 odst. 5 slovo „záměrů“ nahradit slovem „staveb“. Je třeba konstatovat, že zatímco HZS ČR může vydávat vyjádření, posuzovat či schvalovat různé druhy dokumentací, nelze státní požární dozor provádět obecně nad „záměry“ (při předložení „záměrů“ se vůči těmto dokumentacím např. nekontroluje dodržování povinností stanovených předpisy o požární ochraně, v případě digitální služby by to navíc bylo 
i nemožné). Je tedy nutné navrátit se k původní dikci s využitím pojmu stavba – u této již lze státní požární dozor vykonávat.  
Tuto připomínku považuje ministerstvo za zásadní.
</t>
  </si>
  <si>
    <t xml:space="preserve">K čl. II bodu 7 – k § 31 odst. 6 zákona č. 133/1985 Sb.:
Zakotvení 30 denní lhůty i fikce souhlasu dotčeného správního orgánu je v zájmu naplnění zásady rychlosti správního/stavebního řízení, ale naprosto opomíjí podstatu zásady materiální pravdy, tj. povinnost správního orgánu zjistit skutkový stav tak, aby o něm nebyly důvodné pochyby. V této věci upozorňujeme na rozsudek Nejvyššího správního soudu, 
sp. zn. 5 As 256/2016 – 231, kdy Nejvyšší správní soud došel k závěru, že: „Požadavek rychlosti řízení však není možné nadřadit nad zásadu materiální pravdy, podle níž je správní orgán povinen zjistit skutečný stav věci, jež je předpokladem zákonnosti a správnosti jeho rozhodnutí. Uplatňování požadavku na hospodárné a rychlé řízení před správním orgánem proto nesmí vést k porušování jiných zásad správního řízení.“.
Je třeba konstatovat, že 30 denní lhůta i následná fikce souhlasu byla Ministerstvem vnitra rozporována již u věcného záměru stavebního zákona. Obecnou 30 denní lhůtu s navazující fikcí souhlasu nelze ze strany HZS ČR akceptovat s ohledem na její nesoulad s požadavkem zajištění nezbytné míry požární bezpečnosti. V zájmu zachování materiální pravdy, která je nejen z hlediska požární bezpečnosti neopomenutelným faktorem, je nutné nastavit lhůty s ohledem na zajištění reálných podmínek pro aplikační praxi. 
Požadujeme odstavec 6 uvést ve znění:
„(6) Vyjádření podle odstavce 3 uplatní orgán státního požárního dozoru prostřednictvím Evidence správních úkonůx) ve lhůtě do 60 dnů od doručení žádosti, ve zvlášť složitých případech ve lhůtě do 120 dnů ode dne doručení žádosti.
x) § 17 zákona č. ……./2020 Sb., stavební zákon.“.
Tuto připomínku považuje ministerstvo za zásadní.
</t>
  </si>
  <si>
    <t xml:space="preserve">K čl. II bodu 8 – k § 39 odst. 2 zákona č. 133/1985 Sb.:
 Není zřejmé, z jakého důvodu došlo k „přepracování“ návrhu zmocňovacího ustanovení, které bylo v rámci pracovních skupin předloženo Generálním ředitelstvím 
HZS ČR. Požadujeme odstavec 2 uvést ve znění:
„(2) Prováděcí právní předpis stanoví kritéria a charakteristiku kategorie stavby z hlediska požární bezpečnosti a podmínky pro zařazení stavby do kategorií podle odstavce 1.“.
Obecně lze konstatovat, že shora uvedený text zmocnění nezakládá nové kompetence orgánů a neukládá nové povinnosti, tj. nelze hovořit o tom, že by toto zmocnění šlo nad rámec zákona. Naopak toto zmocnění je navrženo s vědomím, že prováděcí právní předpis smí obsahovat pouze takové normy, které odpovídají zákonnému zmocnění, 
tj. splňuje zásadu secundum et intra legem.
Tuto připomínku považuje ministerstvo za zásadní. 
</t>
  </si>
  <si>
    <t xml:space="preserve">K čl. II bodu 8 – k § 40 odst. 2 zákona č. 133/1985 Sb.:
Z navržené dikce lze dovodit povinnost vypracovat požárně bezpečností řešení pro všechny stavby (ve smyslu „objekty“) uvedené v odkazu  navazujícím na § 39 odst. 1 písm. b) až d). Tedy i dodatečně na stavby stávající, které nebudou podléhat žádnému řízení nebo obdobnému aktu stavebního úřadu. Vhodnější by byla jednoznačná formulace, ze které by bylo patrné, že požárně bezpečnostní řešení se zpracovává pro stavbu jako „proces“, tedy jako součást dokumentace potřebné pro povolení nebo provedení záměru stavby nebo její rekolaudaci.
1. Slova „stavbu uvedenou“ je nutno nahradit slovy „povolení stavebního záměru 
a provedení stavby“.
2. Za větu druhou požadujeme vložit větu, která zní: „Obdobné platí i pro změnu účelu užívání při rekolaudaci stavby.“.  
3. Dále požadujeme za slova „zvláštního právního předpisu“ doplnit odkaz na poznámku pod čarou odkazující na vyhlášku č. 246/2001 Sb., o stanovení podmínek požární bezpečnosti a výkonu státního požárního dozoru (vyhláška o požární prevenci), 
ve znění vyhlášky č. 221/2014 Sb.  
Tuto připomínku považuje ministerstvo za zásadní.
</t>
  </si>
  <si>
    <t xml:space="preserve">K čl. II bodu 9 – k § 95 zákona č. 133/1985 Sb.:
Ustanovení § 95 navrhujeme přeformulovat následujícím způsobem: „Na rozhodování podle § 73 odst. 3 se nevztahují ustanovení části druhé a třetí správního řádu.“. Z rozsahu věcné a institucionální působnosti správního řádu vyplývá, že se vztahuje na postup správních orgánů, pokud vykonávají působnost v oblasti veřejné správy, aniž by to muselo být výslovně uvedeno (srov. § 1 odst. 1 a 2 správního řádu). Zakotvit je proto třeba naopak „negativní vymezení“, tj. na jaké postupy se správní řád v odůvodněných případech nevztahuje, resp. nemá vztahovat. Při vyloučení aplikace části druhé a třetí správního řádu se uplatní zejména část první správního řádu upravující základní zásady činnosti správních orgánů (srov. též § 177 odst. 1 správního řádu).
Tuto připomínku považuje ministerstvo za zásadní.
</t>
  </si>
  <si>
    <t xml:space="preserve">K čl. III bodu 16 – k § 17a odst. 2 zákona č. 20/1987 Sb.:
Z ustanovení není zřejmé, proč je nad rámec předchozího vyjádření odborné organizace státní památkové péče vyžadováno ještě projednání návrhu povolení vydávaného stavebním úřadem s touto odbornou organizací. Domníváme se, že vyjádření odborné organizace je dostatečným podkladem pro vydání povolení, nadto podkladem, který není pro stavební úřad závazný. Doplňujeme, že slovo „písemné“ je nadbytečné, neboť jednotlivé úkony v řízení se činí zásadně písemně (§ 15 odst. 1 správního řádu).
Tuto připomínku považuje ministerstvo za zásadní.
</t>
  </si>
  <si>
    <t xml:space="preserve">K čl. III bodu 20 – k § 27b odst. 2 zákona č. 20/1987 Sb.:
Stanoví se, že na území vymezených národních kulturních památek (Pražský hrad 
a zámek s parkem Lány) má na úseku státní památkové péče vykonávat působnost krajského úřadu a obecního úřadu obce s rozšířenou působností Kancelář prezidenta republiky (§ 27b odst. 1). Není zřejmé, jedná-li se např. také o působnost v oblasti přestupkové agendy podle § 36 zákona, neboť v zákoně jsou zakotveny přestupky „na úseku státní památkové péče“. K poslední větě předmětného ustanovení uvádíme, že pokud má Kancelář prezidenta republiky vykonávat působnost vymezených orgánů veřejné moci, vztahují se ni povinnosti pro tyto orgány zakotvené, včetně povinnosti vyžádat si vyjádření. Není tak jasné, má-li se tato povinnost poslední větou změnit pouze na možnost Kanceláře prezidenta republiky. Je třeba ustanovení upřesnit a v návaznosti na to jej upravit.
Tuto připomínku považuje ministerstvo za zásadní.
</t>
  </si>
  <si>
    <t xml:space="preserve">K čl. VII bodu 19 – k § 45i odst. 3 až 7 zákona č. 114/1992 Sb.:
Vyčleňuje se úprava udělování autorizací z dosavadního ustanovení § 45i odst. 3 až 7. Nad rámec platného znění zákona se stanoví, že podmínkou udělení či prodloužení autorizace je „písemná žádost“. Rozhodování o udělení či prodloužení autorizace je správním řízením, na které se vztahuje správní řád; ten také upravuje způsoby podání žádosti (§ 37 odst. 5). Má-li být vyjádřeno, že řízení se nevede z moci úřední, postačí uvést, že autorizace se uděluje či prodlužuje „na žádost“ či „na základě žádosti“.
Tuto připomínku považuje ministerstvo za zásadní.
</t>
  </si>
  <si>
    <t xml:space="preserve">K čl. VII bodu 28 – k § 70 odst. 2 zákona č. 114/1992 Sb.:
Upravuje se problematika účasti veřejnosti ve správních řízeních, v nichž mohou být dotčeny zájmy chráněné zákonem č. 114/1992 Sb. Navrhujeme přeformulovat větu poslední § 70 odst. 2 (ač je již součástí platného znění zákona), dle které je žádost platná jeden rok od jejího podání, neboť nejde o „platnost žádosti“, nýbrž o určení časového období, 
ve kterém bude orgán ochrany přírody žadatele o zahajovaných správních řízeních informovat. 
Tuto připomínku považuje ministerstvo za zásadní.
</t>
  </si>
  <si>
    <t xml:space="preserve">K čl. VII bodu 28 – k § 70 odst. 3 zákona č. 114/1992 Sb.:
Navrhujeme vypustit poslední větu § 70 odst. 3, která upravuje, co se rozumí dnem doručení sdělení o zahájení správního řízení, neboť doručování písemností vyhotovených správním orgánem upravuje správní řád. Rovněž není zřejmé, v jakých případech se má sdělení považovat za doručené „prvním dnem jejího zveřejnění na úřední desce správního orgánu“, nehledě na potřebu určitého časového rozmezí, ve kterém se dotčená osoba může s písemností zveřejněnou na úřední desce seznámit (srov. § 25 odst. 2 správního řádu a tam upravenou patnáctidenní lhůtu).
Tuto připomínku považuje ministerstvo za zásadní.
</t>
  </si>
  <si>
    <t xml:space="preserve">K čl. VII bodu 42 – k § 78 odst. 13 zákona č. 114/1992 Sb.:
Ustanovení upravuje fikci vydání závazného stanoviska, ke které uplatňujeme obdobné výhrady jako k fikci vyjádření (viz výše).
Tuto připomínku považuje ministerstvo za zásadní.
</t>
  </si>
  <si>
    <t xml:space="preserve">K čl. X bodu 26 – k části čtvrté zákona č. 360/1992 Sb.:
 V souvislosti s přesunem ustanovení upravujících postavení, vznik a zánik funkce 
a práva a povinnosti autorizovaného inspektora ze stavebního zákona [§ 143 až 151 zákona č. 183/2006 Sb., o územním plánování a stavebním řádu (stavební zákon), ve znění pozdějších předpisů] dochází rovněž k úpravě ustanovení upravujících disciplinární odpovědnost autorizovaných osob (část čtvrtá platného znění zákona č. 360/1992 Sb.). Jedná se o ustanovení, která byla součástí zákona již v době jeho přijetí a do dnešního dne nedoznala výraznějších změn. Dle našeho názoru jde přitom o úpravu, která kombinuje disciplinární odpovědnost s odpovědností správnětrestní (za přestupky), aniž by garantovala odpovídající úroveň ochrany procesních práv autorizovaných osob. Zatímco objektem disciplinárního deliktu má být disciplína – závazný řád či kázeň uvnitř určité instituce, profesní etika, odbornost výkonu povolání či důvěryhodnost instituce vůči veřejnosti, zákon 
č. 360/1992 Sb. podrobuje disciplinární odpovědnosti každé závažné či opětovné porušení povinností stanovených zákonem (dle novelizace též vnitřním předpisem Komory), a to aniž by tato porušení blíže specifikoval (rozpor se zásadou nullum crimen sine lege) a s hrozbou citelných sankcí (horní výše pokuty se má přitom bez bližšího odůvodnění zvýšit 
na 300 000 Kč). Jednání, která jsou svou povahou přestupkem, pak rovněž podléhají pouze disciplinárnímu řízení podle zákona č. 360/1992 Sb., nikoli obecné úpravě zákona 
č. 250/2016 Sb., o odpovědnosti za přestupky a řízení o nich, ve znění pozdějších předpisů. Problematičnost platné právní úpravy dokládá též dikce § 20 odst. 1, dle něhož jde 
o disciplinární delikt v případě, že nejde o trestný čin. V případě disciplinárních deliktů přitom platí, že dané protiprávní jednání může naplnit též skutkovou podstatu trestného činu nebo přestupku, neboť se tyto odlišují svým objektem a neuplatní se zásada ne bis in idem. S ohledem na tyto výhrady a s odkazem na zahájenou reformu zvláštní části správního práva trestního (srov. usnesení vlády ze dne 31. července 2018 č. 498 a usnesení vlády 
ze dne 5. října 2016 č. 866) požadujeme provést revizi části čtvrté.
Tuto připomínku považuje ministerstvo za zásadní.
</t>
  </si>
  <si>
    <t xml:space="preserve">K čl. X bodu 26 – k § 19c odst. 2 zákona č. 360/1992 Sb.:
 Požadujeme z návrhu povinnost žadatele dokládat výpis z evidence Rejstříku trestů vypustit, neboť příslušný orgán si může tento doklad opatřit sám (srov. např. právní úpravu obsaženou v zákoně č. 199/2002 Sb., o zbraních, ve znění pozdějších předpisů).
Tuto připomínku považuje ministerstvo za zásadní.
</t>
  </si>
  <si>
    <t xml:space="preserve">K čl. X bodu 26 – k § 19e odst. 3 zákona č. 360/1992 Sb.:
Z návrhu není jasné, zda má autorizovaný inspektor povinnost výkonu spisové služby, resp. zda patří ve smyslu § 3 odst. 1 a odst. 2 zákona 499/2004 Sb., o archivnictví 
a spisové službě a o změně některých zákonů, ve znění pozdějších předpisů, mezi veřejnoprávní původce nebo soukromoprávní původce a jak na něj dopadá prováděcí vyhláška 259/2012 Sb., o podrobnostech výkonu spisové služby, ve znění pozdějších předpisů. Předložená novelizace zákona o archivnictví a spisové službě, která je rovněž součástí návrhu, řešení nenabízí. Navrhujeme vypustit poslední větu odkazující na zákon 
o archivnictví a spisové službě. 
Pokud je úmyslem předkladatele uložit autorizovaným inspektorům povinnost výkonu spisové služby, musí být naopak autorizovaní inspektoři uvedeni v § 3 odst. 1 zákona 
o archivnictví a spisové službě. Při navrhované formulaci není zřejmé, které povinnosti zákona o archivnictví a spisové službě a výše zmíněné prováděcí vyhlášky by se na autorizovaného inspektora měly vztahovat. Rozsah evidence upravuje stávající § 13 odst. 3 a 4 zákona 360/1992 Sb. Pokud předkladatel nemá v úmyslu zavést u profese autorizovaný inspektor povinnou spisovou službu, je stávající úprava v § 13 odst. 3 a 4 dostačující.
Tuto připomínku považuje ministerstvo za zásadní.
</t>
  </si>
  <si>
    <t xml:space="preserve">K čl. XV bodu 3 – k § 10 odst. 4 zákona č. 13/1997 Sb.:
Požadujeme, aby také veškeré stavby související s dálnicemi (možná připojení, odpočívky apod.) měl v kompetenci jeden stavební úřad, a to ten, který má v kompetenci stavby dálnic (stavební úřad pro hl. m. Prahu). Dálnice jsou pozemní komunikace nejen 
s celostátním, ale i mezinárodním významem, proto všechno, co s jejich stavebním uspořádáním souvisí, musí mít v působnosti jeden stavební úřad. Při rozpuštění kompetence k některým stavbám souvisejících s dálnicemi do krajských stavebních úřadů nelze zajistit dodržení parametrů, např. vzájemných vzdáleností odpočívek nebo připojení, tj. dálničních křižovatek. Na dálnici se jiné pozemní komunikace připojují vždy jen mimoúrovňově 
a připojení sousední nemovitosti není dovoleno vůbec (viz zákon č. 13/1997 Sb.), a to 
s ohledem na mimořádný význam dálnic, a také s ohledem na bezpečnost dálničního provozu.
Ustanovení je třeba přeformulovat tak, že z budou z předloženého znění vypuštěna všechna slova „dálnice“ a na závěr odstavce se doplní věta:
„Připojování pozemních komunikací k dálnici povoluje stavební úřad pro hl. m. Prahu.“.
 Tuto připomínku vztahujeme i k novelizačnímu bodu 31, tj. k § 40 odst. 10.
Tuto připomínku považuje ministerstvo za zásadní. 
</t>
  </si>
  <si>
    <t xml:space="preserve">K čl. XV bodu 3 – k § 10 odst. 5 zákona č. 13/1997 Sb.:
1. Požadujeme, aby vyjádření policie ohledně bezpečnosti a plynulosti provozu 
na pozemní komunikaci vydával útvar Policie České republiky s celostátní působností, nikoliv pouze útvar na krajské úrovni.
2. Rovněž nesouhlasíme s tím, aby bylo závazné stanovisko nahrazeno pouhým vyjádřením, přičemž tuto část připomínky vznášíme také k novelizačnímu bodu č. 18, 
tj. k § 37 odst. 3.
Tyto připomínky považuje ministerstvo za zásadní. 
</t>
  </si>
  <si>
    <t xml:space="preserve">K čl. XXI bodu 1 a 2 – k § 12 odst. 6 zákona č. 128/2000 Sb.:
1. S ohledem na skutečnost, že by měl Nejvyšší stavební úřad provádět dozor nad veškerými obecně závaznými vyhláškami vydávanými na základě stavebního zákona, je nutno ustanovení upravit tak, aby obce měly povinnost Nejvyššímu stavebnímu úřadu zasílat veškeré obecně závazné vyhlášky vydané na základě stavebního zákona.
2. Doporučujeme však současně předkladateli zohlednit znění § 12 zákona o obcích, které je součástí návrhu zákona, kterým se mění některé zákony v souvislosti s přijetím zákona o Sbírce právních předpisů územních samosprávných celků (sněmovní tisk č. 576). V návaznosti na navrhované zřízení Sbírky právních předpisů územních samosprávných celků, jakožto veřejně přístupného elektronického informačního systému, prostřednictvím něhož budou publikovány všechny právní předpisy územních samosprávných celků, nové znění § 12 zákona o obcích již nepočítá se zasíláním obecně závazných vyhlášek obcí dozorovým orgánům. V případě schválení sněmovního tisku č. 576 je třeba novelizační bod vypustit.
Tyto připomínky považuje ministerstvo za zásadní.
</t>
  </si>
  <si>
    <t xml:space="preserve">K čl. XXI bodu 2 – k § 123 odst. 5 zákona č. 128/2000 Sb.:
Nejvyšší stavební úřad by měl provádět dozor nad veškerými obecně závaznými vyhláškami vydávanými na základě stavebního zákona, je nutno ustanovení upravit tak, aby se dozorové kompetence Nejvyššímu stavebnímu úřadu vztahovaly na veškeré obecně závazné vyhlášky vydané na základě stavebního zákona, tedy nejen ty, jejichž obsahem je územně plánovací dokumentace.
Alternativou je ponechat ve stavebním zákoně pouze zákonná zmocnění k vydání obecně závazných vyhlášek, jejichž obsahem je skutečně jen územně plánovací dokumentace.
Tuto připomínku považuje ministerstvo za zásadní.
</t>
  </si>
  <si>
    <t xml:space="preserve">K čl. XXI bodům 3 a 4 – k § 128 odst. 1 písm. b) a e) zákona č. 128/2000 Sb.:
 Rovněž v případě ustanovení § 128 obecního zřízení navrhujeme zohlednit návrh právní úpravy obsažené ve sněmovním tisku č. 576, tzn. novelizační body 3 a 4 v případě jeho schválení vypustit.
Tuto připomínku považuje ministerstvo za zásadní. 
</t>
  </si>
  <si>
    <t xml:space="preserve">K čl. XXII bodu 1 – k § 8 odst. 9 zákona č. 129/2000 Sb.:
1. S ohledem na skutečnost, že by měl Nejvyšší stavební úřad provádět dozor nad veškerými obecně závaznými vyhláškami vydávanými na základě stavebního zákona, je nutno ustanovení upravit tak, aby kraje měly povinnost Nejvyššímu stavebnímu úřadu zasílat veškeré obecně závazné vyhlášky vydané na základě stavebního zákona.
2. Opětovně jako v případě obdobného ustanovení zákona o obcích doporučujeme předkladateli sledovat legislativní proces sněmovního tisku č. 576 a v případě jeho schválení novelizační bod z návrhu vypustit.
Tyto připomínku považuje ministerstvo za zásadní.
</t>
  </si>
  <si>
    <t xml:space="preserve">K čl. XXII bodu 2 – k 81 odst. 5 zákona č. 129/2000 Sb.:
Nejvyšší stavební úřad by měl provádět dozor nad veškerými obecně závaznými vyhláškami vydávanými na základě stavebního zákona, je nutno ustanovení upravit tak, aby se dozorové kompetence Nejvyššímu stavebnímu úřadu vztahovaly na veškeré obecně závazné vyhlášky vydané na základě stavebního zákona, tedy nejen ty, jejichž obsahem je územně plánovací dokumentace.
 Alternativou je ponechat ve stavebním zákoně pouze zákonná zmocnění k vydání obecně závazných vyhlášek, jejichž obsahem je skutečně jen územně plánovací dokumentace.
Tuto připomínku považuje ministerstvo za zásadní. 
</t>
  </si>
  <si>
    <t xml:space="preserve">K čl. XXII bodům 3 a 4 – k § 85 odst. 1 písm. b) a odst. 2 písm. c) zákona 
č. 128/2000 Sb.:
 Rovněž v případě ustanovení § 85 krajského zřízení navrhujeme zohlednit návrh právní úpravy ve sněmovním tisku č. 576, tzn. body 3 a 4 případně vypustit.
Tuto připomínku považuje ministerstvo za zásadní.
</t>
  </si>
  <si>
    <t xml:space="preserve">K čl. XXIII bodům 1 a 2 – k § 45 odst. 8 a 12 zákona č. 131/2000 Sb.:
 Navrhujeme body 1 a 2 v případě schválení sněmovního tisku č. 576 vypustit.
Tuto připomínku považuje ministerstvo za zásadní. 
</t>
  </si>
  <si>
    <t xml:space="preserve">K čl. XXIII bodu 2 – k § 45 odst. 12 zákona č. 131/2000 Sb.:
S ohledem na skutečnost, že by měl Nejvyšší stavební úřad provádět dozor nad veškerými obecně závaznými vyhláškami vydávanými na základě stavebního zákona, je nutno ustanovení upravit tak, aby hlavní město Praha mělo povinnost Nejvyššímu stavebnímu úřadu zasílat veškeré obecně závazné vyhlášky vydané na základě stavebního zákona.
Tuto připomínku považuje ministerstvo za zásadní. 
</t>
  </si>
  <si>
    <t xml:space="preserve">K čl. XXIII bodu 3 – k § 106 odst. 5 zákona č. 131/2000 Sb.:
Nejvyšší stavební úřad by měl provádět dozor nad veškerými obecně závaznými vyhláškami vydávanými na základě stavebního zákona, je nutno ustanovení upravit tak, aby se dozorové kompetence Nejvyššímu stavebnímu úřadu vztahovaly na veškeré obecně závazné vyhlášky vydané na základě stavebního zákona, tedy nejen ty, jejichž obsahem je územně plánovací dokumentace.
Alternativou je ponechat ve stavebním zákoně pouze zákonná zmocnění k vydání obecně závazných vyhlášek, jejichž obsahem je skutečně jen územně plánovací dokumentace.
Tuto připomínku považuje ministerstvo za zásadní. 
</t>
  </si>
  <si>
    <t xml:space="preserve">K čl. XXIII bodům 4 a 5 – k § 112 odst. 1 písm. b) a odst. 2 písm. c) zákona 
č. 131/2000 Sb.:
 Rovněž v případě ustanovení § 112 zákona o hlavním městě Praze navrhujeme zohlednit návrh právní úpravy ve sněmovním tisku č. 576, tzn. body 4 a 5 případně vypustit.
Tuto připomínku považuje ministerstvo za zásadní. 
</t>
  </si>
  <si>
    <t xml:space="preserve">K čl. XXIV bodu 1 – k § 7 odst. 2 písm. h) zákona č. 239/2000 Sb.:
 Požadujeme písmeno h) včetně poznámky pod čarou uvést ve znění:
„h) uplatňuje stanovisko k územně rozvojovému plánu z hlediska ochrany obyvatelstva 
a civilního nouzového plánování při přípravě na mimořádné události, je dotčeným orgánem při posuzování zralosti projektů společného zájmu energetické infrastruktury28) a uplatňuje vyjádření pro stavby projektů společného zájmu energetické infrastruktury z hlediska ochrany obyvatelstva,“
28) Nařízení Evropského parlamentu a Rady (EU) č. 347/2013 ze dne 17. dubna 2013, kterým se stanoví hlavní směry pro transevropské energetické sítě a kterým se zrušuje rozhodnutí 
č. 1364/2006/ES a mění nařízení (ES) č. 713/2009, (ES) č. 714/2009 a (ES) č. 715/2009.“.
Uplatnění stanoviska k územně rozvojovému plánu vychází z dikce návrhu stavebního zákona, kde zůstalo terminologicky zachováno stanovisko dotčených orgánů. Jedná se 
o základní kompetenční ustanovení ve vztahu k ochraně obyvatelstva a k civilnímu nouzovému plánování, a to nejen ve vztahu k územně rozvojovému plánu, ale i u posuzování zralosti projektů společného zájmu energetické infrastruktury a pro stavby projektů společného zájmu energetické infrastruktury. Ministerstvo pro místní rozvoj v průběhu příprav stavebního zákona deklarovalo, že nedojde k narušení kompetencí HZS ČR při výkonu ochrany obyvatelstva, krizového řízení a integrovaného záchranného systému.  
Tuto připomínku považuje ministerstvo za zásadní.
</t>
  </si>
  <si>
    <t xml:space="preserve">K čl. XXIV bodu 2 – k § 7 odst. 2 písm. i) zákona č. 239/2000 Sb.:
Navrhovanou dikcí ustanovení zasahuje předkladatel do kompetencí Ministerstva vnitra vymezených kompetenčním zákonem, který v § 12 odst. 1 písm. m) zařazuje mezi kompetence Ministerstva vnitra rovněž problematiku krizového řízení, civilního nouzového plánování, ochrany obyvatelstva a integrovaného záchranného systému. Ministerstvo pro místní rozvoj, resp. ani jiný ústřední správní úřad, v této souvislosti žádné kompetence nemá. Vzhledem k výjimečnosti systému ochrany obyvatelstva, kdy je tento systém, zejména 
v souvislosti s přípravou a přímým prováděním úkolů ochrany obyvatelstva, neoddělitelně spjat s civilním nouzovým plánováním, krizovým řízením i integrovaným záchranným systémem, nelze připustit, aby byly stavebně technické požadavky na stavby civilní ochrany nebo stavby dotčené požadavky civilní ochrany stanovovány kýmkoliv mimo resort vnitra. 
V opačném případě by došlo (mohlo dojít) k narušení požadované funkčnosti 
a akceschopnosti celého systému ochrany obyvatelstva, což se negativně projeví 
na bezpečnosti obyvatelstva České republiky při mimořádných událostech. 
Požadujeme tedy ustanovení uvést ve znění:
„i) stanoví, po projednání s Nejvyšším stavebním úřadem, stavebně technické požadavky na stavby určené k ochraně obyvatelstva při mimořádných událostech, k zabezpečení záchranných prací, ke skladování materiálu civilní ochrany a k ochraně a ukrytí obsluh důležitých provozů (dále jen "stavby civilní ochrany nebo stavby dotčené požadavky civilní ochrany"),“.
Tuto připomínku považuje ministerstvo za zásadní. 
</t>
  </si>
  <si>
    <t xml:space="preserve">K čl. XXIV bodu 3 – k § 10 odst. 5 písm. j) zákona č. 239/2000 Sb.:
V souladu s § 27 odst. 2 stavebního zákona vydávají dotčené orgány k územně plánovací dokumentaci stanoviska, jejichž obsah je pro pořizování územně plánovací dokumentace závazný. Není zřejmé, proč v případě ochrany veřejného zájmu na úseku integrovaného záchranného systému je HZS kraje zmocněn pouze k uplatnění vyjádření, nikoliv stanoviska, k územnímu plánu kraje. Obsah vyjádření není na rozdíl od obsahu stanoviska pro pořizování územně plánovací dokumentace závazný, HZS ČR by prostřednictvím vyjádření nemohl účinně chránit jím chráněný veřejný zájem.
Požadujeme, aby písmeno j) znělo:
„j) uplatňuje stanovisko k územnímu plánu kraje z hlediska ochrany obyvatelstva a civilního nouzového plánování při přípravě na mimořádné události.“.
Tuto připomínku považuje ministerstvo za zásadní. 
</t>
  </si>
  <si>
    <t xml:space="preserve">K čl. XXIV bodu 4 – k § 10 odst. 6 zákona č. 239/2000 Sb.:
 Požadujeme odstavec 6 (včetně poznámek pod čarou) formulovat následovně:
„(6) V rozsahu stanoveném jiným právním předpisemx) je Hasičský záchranný sbor kraje dotčeným orgánem v řízení o povolení záměruy) z hlediska ochrany obyvatelstva.
x) § 39 odst. 1 písm. c) a d) zákona č. 133/1985 Sb., o požární ochraně, ve znění pozdějších předpisů.
y) Zákon č. …../2020 Sb., stavební zákon.“.
Z pohledu Ministerstva vnitra je nezbytné v ustanovení zachovat provazbu na zákon 
o požární ochraně, respektive na kategorizaci staveb z hlediska požární ochrany. 
Tuto připomínku považuje ministerstvo za zásadní. 
</t>
  </si>
  <si>
    <t xml:space="preserve">K čl. XXIV bodu 5 – k § 12 odst. 2 písm. i) zákona č. 239/2000 Sb.:
Podle § 27 odst. 2 nového stavebního zákona vydávají dotčené orgány k územně plánovací dokumentaci stanoviska, jejichž obsah je pro pořizování územně plánovací dokumentace závazný. Není zřejmé, proč v případě ochrany veřejného zájmu na úseku integrovaného záchranného systému je HZS kraje zmocněn pouze k uplatnění vyjádření, nikoliv stanoviska, k územnímu plánu kraje. Obsah vyjádření není na rozdíl od obsahu stanoviska pro pořizování územně plánovací dokumentace závazný, HZS ČR by prostřednictvím vyjádření nemohl účinně chránit jím chráněný veřejný zájem.
Požadujeme tedy zachovat formu stanoviska.
Tuto připomínku považuje ministerstvo za zásadní.
</t>
  </si>
  <si>
    <t xml:space="preserve">K čl. XXIV bodu 7 – k § 33 odst. 1 zákona č. 239/2000 Sb.:
 Požadujeme v rámci ustanovení odstavce 1 učinit změny ve větě první. Mělo by být jasně vymezeno, kdy nebude na rozhodování a ukládání povinností podle zákona 
o integrovaném záchranném systému použit správní řád. Navrhujeme větu první uvést následovně:
„(1) Na rozhodování a ukládání povinností podle tohoto zákona, s výjimkou § 28, § 28a, 
§ 28b, § 29 a § 30, se nevztahuje správní řád.“.
 V návaznosti na tuto připomínku pak požadujeme změny obsažené ve stávajícím novelizačním bodu 8 vypustit.
Tuto připomínku považuje ministerstvo za zásadní.
</t>
  </si>
  <si>
    <t xml:space="preserve">K čl. XXIV bodu 10 – k § 35 odst. 3 zákona č. 239/2000 Sb.:
 Požadujeme, aby odstavec 3 zněl:
„(3) Ministerstvo vnitra vydá po projednání s Nejvyšším stavebním úřadem vyhlášku 
k provedení § 7 odst. 8 písm. h).“.
V prvé řadě se jedná o legislativně technickou změnu v odkazu na § 7 odst. 8 
písm. h). Ve vztahu ke snaze o přenos kompetencí z Ministerstva vnitra na Nejvyšší stavební úřad konstatujeme, že v případě, že by prováděcí právní předpis vydávaný na základě § 35 odst. 3 byl vydáván Nejvyšším stavebním úřadem a nikoliv Ministerstvem vnitra, jednalo by se o nepřípustnou nepřímou novelu kompetenčního zákona. 
Ustanovení § 7 odst. 8 písm. h) zákona o integrovaném záchranném systému je 
v současné době prováděno částí šestou vyhlášky č. 380/2002 Sb., k přípravě a provádění úkolů ochrany obyvatelstva. Z obsahu této vyhlášky je zřejmé, že požadavky ochrany obyvatelstva v územním plánování vyplývají z havarijních plánů a krizových plánů. Požadavky ochrany obyvatelstva v tomto kontextu souvisí například s potřebou evakuace obyvatelstva, ubytováním obyvatelstva, nouzovým zásobováním obyvatelstva vodou apod., tedy 
s opatřeními v konečném důsledku realizovanými ze strany složek integrovaného záchranného systému nebo prováděnými v souvislosti s jejich pokyny nebo pokyny orgánů krizového řízení. Je tedy zcela důvodné, aby zmocněním k vydání prováděcího předpisu 
‚i nadále disponovalo Ministerstvo vnitra, protože jen ono je z hlediska zákona kompetentní 
k zajišťování výše zmíněných oblastí, které spolu vzájemně neoddělitelně souvisí (krizové řízení, civilní nouzové plánování, ochrana obyvatelstva a integrovaný záchranný systém). Přenesením zmocnění na Nejvyšší stavební úřad by došlo k deformaci působností vymezených kompetenčním zákonem.
Podobně jako v případě požadavků ochrany obyvatelstva v územním plánování tomu je i u stavebně technických požadavků na stavby civilní ochrany nebo na stavby dotčené požadavky civilní ochrany. Tyto zahrnují požadavky na stálé úkryty, ochranné systémy podzemních dopravních staveb, vybrané stavby využitelné jako improvizované úkryty nebo stavby pro průmyslovou výrobu a skladování. 
Výše zmíněné požadavky by měly jít vždy ruku v ruce s aktuálním stavem vývoje 
v oblasti ochrany obyvatelstva a se systémově dostupnými nástroji k realizaci opatření ochrany obyvatelstva. Systém ochrany obyvatelstva musí být akceschopný v celé své šíři, aby bylo možno efektivně reagovat na měnící se hrozby (blíže viz Koncepce ochrany obyvatelstva 
do roku 2020 s výhledem do roku 2030, která byla schválena usnesením vlády č. 805 ze dne 23. října 2013 a Analýza hrozeb pro Českou republiku, která byla schválena usnesením vlády č. 369 ze dne 27. dubna 2016). V případě, kdy bude zmocnění k vydání prováděcího předpisu k provedení § 7 odst. 8 písm. h) přeneseno z Ministerstva vnitra na Nejvyšší stavební úřad, který nemá ve vztahu k ochraně obyvatelstva stanoveny patřičné kompetence, lze dosažení těchto strategických cílů těžko dosáhnout. 
S ohledem na výše uvedené je zřejmé, že zmocnění k vydávání tohoto prováděcího předpisu musí zůstat nadále v kompetenci Ministerstva vnitra, jelikož problematika daných oblastí je mu na základě kompetenčního zákona výslovně svěřena. Zmocňování jiného ústředního správního úřadu je nejenom v rozporu s kompetenčním zákonem, ale i se smyslem zákona o integrovaném záchranném systému.
Tuto připomínku považuje ministerstvo za zásadní. 
</t>
  </si>
  <si>
    <t xml:space="preserve">K čl. XXV bodu 7 – k § 78 odst. 3 zákona č. 258/2000 Sb.:
 Předmětný novelizační bod stanoví, že nově je stavební úřad orgánem ochrany veřejného zdraví. Navrhovaná právní úprava předává kompetence ve smyslu odborného posouzení hluku v životním prostředí formou závazného stanoviska z dosavadních orgánů ochrany veřejného zdraví na stavební úřady. Zastáváme názor, že stavební úřady nelze chápat jako orgány ochrany veřejného zdraví, ale pouze orgány, které plní některé úkoly 
v oblasti hodnocení a snižování hluku z hlediska dlouhodobého průměrného hlukového zatížení životního prostředí a v oblasti podpory veřejného zdraví. 
 Navrhujeme, aby namísto změn odstavce 3 došlo prostřednictvím daného novelizačního bodu k doplnění odstavce 1 o nové písmeno h), kde budou výslovně uvedeny stavební úřady.
Tuto připomínku považuje ministerstvo za zásadní.
</t>
  </si>
  <si>
    <t xml:space="preserve">K čl. XXVI bodu 19 – k § 13 odst. 4 zákona č. 406/2000 Sb.:
 Požadujeme odstavce 4 uvést v tomto znění:
„(4) Ministerstvo vnitra jako dotčený orgán státní správy uplatňuje stanoviska a vyjádření podle tohoto zákona pro rozhodnutí a pro jiné úkony stavebního úřadu u staveb pro bezpečnost státux).
x) § 11 odst. 2 zákona č. ……/2020, stavební zákon.“.
Navržený text zahrnuje všechny úkony dotčeného orgánu vůči stavebnímu úřadu z důvodu ochrany veřejných zájmů. Investorem (stavebníkem) staveb pro bezpečnost státu není pouze resort vnitra, ale také např. krajský úřad, statutární město, obec atd. Požadujeme ustanovení upravit, aby bylo v souladu s navrhovaným § 11 odst. 2 stavebního zákona (definice stavby pro bezpečnost státu), tj. aby rozsah staveb byl stejný s tímto ustanovením. Stavební úřad Ministerstva vnitra, ale i stavby jiných investorů (např. požární stanice, obvodní oddělení policie, aj.) povoluje i kolauduje, protože slouží nebo budou sloužit k plnění úkolů Ministerstva vnitra, Policie České republiky, HZS ČR.  
Tuto připomínku považuje ministerstvo za zásadní.
</t>
  </si>
  <si>
    <t xml:space="preserve">K čl. XXIX bodu 2 – k § 17 zákona č. 312/2001 Sb.: 
 V průběhu příprav nového stavebního zákona Ministerstvo vnitra opakovaně upozorňovalo, že dle stávající právní úpravy se Ministerstvo vnitra vyjadřuje jako dotčený orgán i v územním plánování.  Územní plánování, řízení o umístění stavby a povolování staveb má jednoznačnou spojitost a nelze připustit, aby Ministerstvo vnitra nemělo možnost vyjadřovat se jako dotčený orgán v některém z těchto řízení. Ministerstvo vnitra se ke stavebním opatřením v bezprostřední blízkosti státních hranic (a také k přeshraničním stavebním opatřením) vyjadřuje po projednání v rámci stálých hraničních komisí zřízených na základě mezinárodních smluv se sousedními státy. Při absenci této možnosti by mohlo dojít k umístění a k realizaci staveb do hraničního pruhu, čímž by mohlo dojít k porušení závazků vyplývajících pro Českou republiku z mezinárodních smluv.
 Požadujeme proto v daném ustanovení doplnit, že Ministerstvo vnitra je dotčeným orgánem i v rámci územního plánování.
Tuto připomínku považuje ministerstvo za zásadní.
</t>
  </si>
  <si>
    <t xml:space="preserve">K čl. XXXIII bodům 45 a 46 – k § 115 odst. 5 až 7 zákona č. 254/2001 Sb.:
 K ustanovením § 115 odst. 5 až 7 uplatňujeme obdobnou připomínku jako k § 70 odst. 2 a 3 zákona č. 114/1992 Sb. týkající se „platnosti žádosti“, úpravy doručení sdělení 
o zahájení správního řízení a zveřejňování sdělení na úřední desce.
Tuto připomínku považuje ministerstvo za zásadní. 
</t>
  </si>
  <si>
    <t xml:space="preserve">K čl. XXXVIII – obecně k zákonu č. 150/2002 Sb.:
Nad rámec obecné připomínky k novelizaci soudního řádu správního týkající se nesouhlasu s vydáváním územně plánovací dokumentace ve formě právního předpisu 
(viz výše) uvádíme, že nejsou zřejmé důvody vyloučení přezkumu procesního postupu při vydávání napadeného právního předpisu (pokud by úprava formy územně plánovací dokumentace v navrženém znění zůstala zachována). Odkazujeme na platné znění § 101d odst. 2 soudního řádu správního, dle něhož soud posuzuje také skutečnost, zda opatření obecné povahy bylo vydáno zákonem stanoveným postupem.
Tuto připomínku považuje ministerstvo za zásadní.
</t>
  </si>
  <si>
    <t xml:space="preserve">K čl. XXXVIII bodu 3 – k § 53 odst. 4 zákona č. 150/2002 Sb.:
Podle návrhu novelizace § 53 odst. 4 má být upraveno, že „[k] vadám řízení, o nichž nelze mít důvodně za to, že mohly mít vliv na zákonnost, popřípadě správnost rozhodnutí, opatření nebo postupu, se nepřihlíží“. Ač jde v daném případě o zakotvení pravidla, které je již nyní standardně dovozováno a aplikováno v rámci soudního přezkumu správního (srov. např. rozsudek Nejvyššího správního soudu ze dne 4. 6. 2003, č. j. 6 A 12/2001-51, publikovaný pod č. 23/2003 Sb. NSS), domníváme se, že není žádoucí včleňovat úpravu obecného procesního předpisu do změnového zákona ke stavebnímu zákonu. Navrhujeme ji řešit až v rámci samostatné novely soudního řádu správního.
Tuto připomínku považuje ministerstvo za zásadní.
</t>
  </si>
  <si>
    <t xml:space="preserve">K čl. XLVI bodu 1 – k § 4 odst. 3 zákona č. 300/2008 Sb.:
 Termín „autorizovaná osoba“ používá zákon č. 360/1992 Sb., o výkonu povolání autorizovaných architektů a o výkonu povolání autorizovaných inženýrů a techniků činných ve výstavbě, ve znění pozdějších předpisů, jako legislativní zkratku pro osobu, které byla udělena autorizace podle zákona č. 360/1992 Sb. Autorizovaná osoba je tedy označení pro autorizovaného architekta, autorizovaného inženýra a autorizovaného technika. S ohledem na uvedené požadujeme slova „autorizované osobě12)“ nahradit slovy „autorizovanému architektovi, autorizovanému inženýrovi a autorizovanému technikovi“ a poznámku pod čarou č. 12 zrušit.
Tuto připomínku považuje ministerstvo za zásadní.
</t>
  </si>
  <si>
    <t xml:space="preserve">K čl. XLVI bodu 3 – k § 15 odst. 2 zákona č. 300/2008 Sb.:
 V navrhovaném § 15 odst. 2 zákona č. 300/2008 Sb., o elektronických úkonech a autorizované konverzi dokumentů, ve znění pozdějších předpisů, je podle našeho názoru nutné konkretizovat, jaká osoba se má zapisovat a do jaké evidence. Požadujeme proto ve vztahu k § 15 doplnit další novelizační bod, který zní:
„V § 15 se doplňují odstavce 3 až 5, které znějí:
„(3) Česká komora architektů bezodkladně informuje ministerstvo o zápisu autorizovaného architekta do seznamu autorizovaných architektů, o údajích vedených o této osobě v seznamu autorizovaných architektů nezbytně nutných pro zřízení datové schránky a jejich změnách a o vyškrtnutí této osoby ze seznamu autorizovaných architektů.
(4) Česká komora autorizovaných inženýrů a techniků činných ve výstavbě bezodkladně informuje ministerstvo o zápisu autorizovaného inženýra do seznamu autorizovaných inženýrů a o zápisu autorizovaného technika do seznamu autorizovaných techniků, o údajích vedených o této osobě v seznamu autorizovaných inženýrů nebo v seznamu autorizovaných techniků nezbytně nutných pro zřízení datové schránky a jejich změnách a o vyškrtnutí této osoby ze seznamu autorizovaných inženýrů nebo ze seznamu autorizovaných techniků.
(5) Český úřad zeměměřický a katastrální nebo Ministerstvo obrany bezodkladně informuje ministerstvo o zápisu úředně oprávněného zeměměřického inženýra do seznamu fyzických osob s úředním oprávněním, o údajích vedených o této osobě v seznamu fyzických osob s úředním oprávněním nezbytně nutných pro zřízení datové schránky a jejich změnách a o vyškrtnutí této osoby ze seznamu fyzických osob s úředním oprávněním.“.“.
Tuto připomínku považuje ministerstvo za zásadní.
</t>
  </si>
  <si>
    <t>čl. II</t>
  </si>
  <si>
    <t>čl. II bod 2</t>
  </si>
  <si>
    <t>čl. II bod 3</t>
  </si>
  <si>
    <t>čl. II bod 5</t>
  </si>
  <si>
    <t>čl. II bod 6</t>
  </si>
  <si>
    <t>čl. II bod 7</t>
  </si>
  <si>
    <t>čl. II bod 8</t>
  </si>
  <si>
    <t>čl. II bod 9</t>
  </si>
  <si>
    <t>čl. III bod 16</t>
  </si>
  <si>
    <t>čl. III bod 20</t>
  </si>
  <si>
    <t>čl. VII bod 19</t>
  </si>
  <si>
    <t>čl. VII bod 28</t>
  </si>
  <si>
    <t>čl. VII bod 42</t>
  </si>
  <si>
    <t>čl. XV bod 3</t>
  </si>
  <si>
    <t>čl. XXI bod 1 a 2</t>
  </si>
  <si>
    <t>čl. XXI bod 2</t>
  </si>
  <si>
    <t>čl. XXI bod 3 a 4</t>
  </si>
  <si>
    <t>čl. XXII bod 1</t>
  </si>
  <si>
    <t>čl. XXII bod 2</t>
  </si>
  <si>
    <t>čl. XXII bod 3 a 4</t>
  </si>
  <si>
    <t>čl. XXIII bod 1 a 2</t>
  </si>
  <si>
    <t>čl. XXIII bod 3</t>
  </si>
  <si>
    <t>čl. XXIII bod 2</t>
  </si>
  <si>
    <t>čl. XXIII bod 4 a 5</t>
  </si>
  <si>
    <t>čl. XXIV bod 1</t>
  </si>
  <si>
    <t>čl. XXIV bod 2</t>
  </si>
  <si>
    <t>čl. XXIV bod 3</t>
  </si>
  <si>
    <t>čl. XXIV bod 4</t>
  </si>
  <si>
    <t>čl. XXIV bod 5</t>
  </si>
  <si>
    <t>čl. XXIV bod 7</t>
  </si>
  <si>
    <t>čl. XXIV bod 10</t>
  </si>
  <si>
    <t>čl. XXV bod 7</t>
  </si>
  <si>
    <t>čl. XXVI bod 19</t>
  </si>
  <si>
    <t>čl. XXIX bod 2</t>
  </si>
  <si>
    <t>čl. XXXIII bod 45 a 46</t>
  </si>
  <si>
    <t>čl. XLVI bod 1</t>
  </si>
  <si>
    <t>čl. XLVII</t>
  </si>
  <si>
    <t>čl. LIX bod 1 až 8</t>
  </si>
  <si>
    <t xml:space="preserve">K čl. III bodu 20 – k § 27b odst. 1 zákona č. 20/1987 Sb.:
 Dáváme na zvážení, aby krajský úřad a obecní úřad obce s rozšířenou působností měl stanovenu povinnost vyžádat si ve stanovených případech vyjádření památkovému úřadu, kdežto Kancelář prezidenta republiky má pouze možnost si takové vyjádření vyžádat. Domníváme se, že s veřejným zájmem více koresponduje, aby i Kancelář prezidenta republiky měla povinnost si předmětné vyjádření vyžádat.
</t>
  </si>
  <si>
    <t xml:space="preserve">K čl. VII bodu 24 – k § 45j odst. 9 zákona č. 114/1992 Sb.:
 V rámci daného ustanovení je odkazováno na několik různých odstavců § 45j, a proto slova „podle tohoto odstavce“ ve větě druhé vyvolávají otázku, o jaký odstavec se v tomto případě jedná. Doporučujeme ustanovení formulačně upravit.
</t>
  </si>
  <si>
    <t xml:space="preserve">K čl. X bodu 26 – k § 19d odst. 1 zákona č. 360/1992 Sb.:
 Doporučujeme ve výčtu důvodů zániku funkce autorizovaného inspektora doplnit, 
že tato funkce zaniká také odvoláním na základě rozhodnutí Nejvyššího stavebního úřadu.
</t>
  </si>
  <si>
    <t xml:space="preserve">K čl. XI – k § 64 odst. 7 zákona č. 182/1993 Sb.:
V rámci zachování rozhodování jednoho soudu o zákonnosti obecně závazných vyhlášek vydávaných v totožné věcné problematice doporučujeme ustanovení upravit tak, aby se kompetence Nejvyššího správního soudu týkaly všech obecně závazných vyhlášek vydávaných na základě stavebního zákona, tedy nejen těch, jejichž obsahem je územně plánovací dokumentace.
Alternativou je ponechat ve stavebním zákoně pouze zákonná zmocnění k vydání obecně závazných vyhlášek, jejichž obsahem je skutečně jen územně plánovací dokumentace.
</t>
  </si>
  <si>
    <t xml:space="preserve">K čl. XV bodu 6 – k § 16 odst. 1 zákona č. 13/1997 Sb.:
 Upozorňujeme, že dotčené záměry musí být vždy povolovány podle stavebního zákona, proto doporučujeme dikci, z níž plyne, že se jedná o možnost, upravit.
 Dále navrhujeme, aby si předmětné vyjádření od Policie České republiky vyžádal přímo stavební úřad, nikoliv stavebník.
</t>
  </si>
  <si>
    <t xml:space="preserve">K čl. XVIII – obecně ke změnám zákona č. 166/1999 Sb.:
Navrhovaná právní úprava se jeví jako nejednoznačná, pokud jde o formu právních úkonů dotčených orgánů (podle § 49 veterinárního zákona krajská veterinární správa uplatňuje stanoviska k územním plánům krajů, územním plánům obcí a regulačním plánům z hlediska veterinární péče, podle § 76 odst. 1 tohoto zákona nejsou stanoviska uplatněná k územně plánovací dokumentaci správním rozhodnutím). Z důvodové zprávy k  návrhu stavebního zákona a z některých ustanovení návrhu stavebního zákona nicméně vyplývá, že dotčené orgány vydávají v procesu územního plánování vyjádření.
</t>
  </si>
  <si>
    <t xml:space="preserve">K čl. XXII – nad rámec novelizace zákona č. 129/2000 Sb.:
Podle § 85 odst. 3 zákona o krajích kraj na požádání zašle neprodleně Ministerstvu vnitra usnesení, rozhodnutí a jiná opatření orgánů kraje v samostatné působnosti. Doporučujeme pro účely dozoru ze strany Nejvyššího stavebního úřadu doplnit předmětná ustanovení v oblasti územního plánování o zasílání usnesení a případně další nezbytné dokumentace Nejvyššímu stavebnímu úřadu.
</t>
  </si>
  <si>
    <t xml:space="preserve">K čl. XXIII – nad rámec novelizace zákona č. 131/2000 Sb.:
Podle § 112 odst. 4 zákona o hlavním městě Praze hlavní město Praha na požádání zašle neprodleně Ministerstvu vnitra usnesení, rozhodnutí a jiná opatření orgánů hlavního města Prahy v samostatné působnosti. Doporučujeme pro účely dozoru ze strany Nejvyššího stavebního úřadu doplnit předmětná ustanovení v oblasti územního plánování o zasílání usnesení a případně další nezbytné dokumentace Nejvyššímu stavebnímu úřadu.
</t>
  </si>
  <si>
    <t xml:space="preserve">K čl. XXXII – ke změnám zákona č. 185/2001 Sb.:
 Upozorňujeme předkladatele, že vláda na svém zasedání dne 9. prosince 2019 schválila zcela novou odpadovou legislativu, jejíž účinnost je předpokládána k 1. lednu 2021, což je o rok dříve, než je předpokládaná účinnost posuzovaného materiálu. Je tedy nezbytné, aby v případě schválení odpadové legislativy, která ruší stávající zákon 
o odpadech, předkladatel předmětnou část z návrhu vypustil.
</t>
  </si>
  <si>
    <t xml:space="preserve">K čl. XXXVIII bodům 1 a 4 – k § 4 odst. 2 písm. d) a e) a dílu 9 zákona č. 150/2002 Sb.:
V rámci zachování rozhodování jednoho soudu o zákonnosti obecně závazných vyhlášek vydávaných v totožné věcné problematice doporučujeme ustanovení upravit tak, aby se kompetence Nejvyššího správního soudu týkaly všech obecně závazných vyhlášek vydávaných na základě stavebního zákona, tedy nejen těch, jejichž obsahem je územně plánovací dokumentace.
Alternativou je ponechat ve stavebním zákoně pouze zákonná zmocnění k vydání obecně závazných vyhlášek, jejichž obsahem je skutečně jen územně plánovací dokumentace.
</t>
  </si>
  <si>
    <t xml:space="preserve">K čl. XXXVIII bodu 2 – k § 7 odst. 5 zákona č. 150/2002 Sb.:
Doporučujeme vypustit odkaz na poznámku pod čarou č. 1b.
</t>
  </si>
  <si>
    <t xml:space="preserve">K čl. XXXVIII bodu 4 – k § 101g odst. 1 zákona č. 150/2002 Sb.:
1. Z úvodní části ustanovení není zřejmé, k čemu se váže zaváděná legislativní zkratka „územně plánovací dokumentace“, zejména s ohledem na to, že dále v textu návrhu zákona není legislativní zkratka důsledně užívána. 
2. V § 101g odst. 1 písm. a) doporučujeme slova „obecně závaznou vyhlášku“ nahradit slovy „zrušení obecně závazné vyhlášky“. 
3. V § 101g odst. 1 písm. d) doporučujeme upravit a zpřesnit odkaz na „zákony upravující územní samosprávu“. 
</t>
  </si>
  <si>
    <t xml:space="preserve">K čl. XXXVIII bodu 4 – k § 101i odst. 2 zákona č. 150/2002 Sb.:
V návrhu na zrušení právního předpisu, jehož obsahem je územně plánovací dokumentace, musí být uvedeny důvody, pro něž navrhovatel považuje územně plánovací dokumentaci nebo její část za nezákonnou nebo zjevně nepřiměřenou. V § 101j odst. 2 se však stran důvodů zrušení územně plánovací dokumentace namísto o nepřiměřenosti hovoří o překročení mezí působnosti a pravomoci. Doporučujeme vztah těchto ustanovení vyjasnit 
a lépe je provázat.
</t>
  </si>
  <si>
    <t xml:space="preserve">K čl. XLVII – k přechodnému ustanovení k zákonu č. 300/2008 Sb.:
1. Slovo „Ministerstvo“ doporučujeme nahradit slovy „Ministerstvo vnitra“. „Ministerstvo“ je legislativní zkratka zavedená v zákoně č. 300/2008 Sb., kterou nelze v přechodném ustanovení upraveném v samostatném článku použít.
2. Slova „autorizované osobě“ požadujeme v souladu se zásadní připomínkou k čl. XLVI bodu 1 nahradit slovy „autorizovanému architektovi, autorizovanému inženýrovi, autorizovanému technikovi“.
3. Větu druhou doporučujeme vypustit, podle našeho názoru není důvodné stanovit zvláštní odchylky pro doručování přístupových údajů. V případě zřizování datových schránek statutárních auditorů, znalců, soudních tlumočníků a soudních překladatelů taková odchylka stanovena nebyla.
</t>
  </si>
  <si>
    <t xml:space="preserve">K nadpisům částí:
 Upozorňujeme, že v případech, kdy se právní předpis člení na části, není nadpis částí nutné uvádět zvýrazněným (tučným) písmem.
</t>
  </si>
  <si>
    <t xml:space="preserve">K čl. II bodu 9 – k § 95 zákona č. 133/1985 Sb.:
 V označení dotčeného ustanovení doporučujeme vložit chybějící mezeru mezi znak paragrafu a číslo „95“.
</t>
  </si>
  <si>
    <t xml:space="preserve">K čl. III bodu 8 – k § 14 odst. 2 zákona č. 20/1987 Sb.:
 Za slovy „podle stavebního zákona“ navrhujeme vložit chybějící slova „je povinen“.
</t>
  </si>
  <si>
    <t xml:space="preserve">K čl. III bodu 16 – k § 17a odst. 1 zákona č. 20/1987 Sb.:
 Slovo „týkající“ navrhujeme uvést ve tvaru „týkajícího“.
</t>
  </si>
  <si>
    <t xml:space="preserve">K čl. III bodu 17 – k § 25 odst. 1 zákona č. 20/1987 Sb.:
 V rámci textu novelizačního bodu navrhujeme odstranit nadbytečné horní uvozovky za slovem „čárkou“.
</t>
  </si>
  <si>
    <t xml:space="preserve">K čl. III bodům 20, 21, 24 a 27 – k § 27b odst. 2, § 28 odst. 2 písm. c), § 29 odst. 2
písm. c) a § 30a odst. 1 písm. c) zákona č. 20/1987 Sb.:
 Název Ministerstva kultury navrhujeme psát s velkým počátečním písmenem ve slově ministerstvo.
</t>
  </si>
  <si>
    <t xml:space="preserve">K čl. III bodům 28, 29, 30, 31 a 33 – k § 35 odst. 1 písm. e), § 35 odst. 1 písm. g), § 35 odst. 2 písm. b) a § 39 odst. 1 písm. e) zákona č. 20/1987 Sb.:
 Navrhujeme předmětné novelizační body přeformulovat a zjednodušit, tedy neuvádět nahrazování stejných pasáží opakovaně.
</t>
  </si>
  <si>
    <t xml:space="preserve">K čl. VII bodu 50 – k § 79b odst. 1 písm. d) zákona č. 114/1992 Sb.:
 Navrhujeme odstranit překlep v textu „§ 8 odst. odst. 1“, tedy odstranit jednu nadbytečnou zkratku „odst.“.
</t>
  </si>
  <si>
    <t xml:space="preserve">K čl. X bodu 26 – k nadpisu části čtvrté zákona č. 360/1992 Sb.:
 Upozorňujeme, že v případech, kdy se právní předpis člení na části, není nadpis částí nutné uvádět zvýrazněným (tučným) písmem.
</t>
  </si>
  <si>
    <t xml:space="preserve">K čl. X bodu 26 – k § 19b odst. 2 zákona č. 360/1992 Sb.:
 Slova „a), b) c), e) a f)“ navrhujeme nahradit slovy „a) až c), e) a f)“.
</t>
  </si>
  <si>
    <t xml:space="preserve">K čl. X bodu 26 – k § 19c odst. 2 zákona č. 360/1992 Sb.:
 Upozorňujeme, že Rejstřík trestů je třeba psát s velkým počátečním písmenem 
ve slově rejstřík.
</t>
  </si>
  <si>
    <t xml:space="preserve">K čl. XV bodu 28 – k § 40 odst. 4 písm. a) zákona č. 13/1997 Sb.:
 V rámci textu novelizačního bodu navrhujeme odstranit „zrušují“ před slovy „ a slova“, dále pro nadbytečnost odstranit zvratné sloveso „se“ za slovem „komunikací“.
</t>
  </si>
  <si>
    <t xml:space="preserve">K čl. XVIII bodu 10 – k § 77a zákona č. 166/1999 Sb.:
 Odkaz na zákon o integrované prevenci navrhujeme uvést pouze jako zkrácenou citaci názvu tohoto zákona, neboť i tak bude z odkazu dostatečně patrné, který právní předpis má tvůrce na mysli.
</t>
  </si>
  <si>
    <t xml:space="preserve">K čl. XXIV bodu 9 – k § 35 odst. 1 a 2 zákona č. 239/2000 Sb.:
 Novelizační bod stanoví, že se číslo „7“ nahrazuje číslem „8“, přičemž však není zřejmé, o které číslo v pasáži „§ 7 odst. 7 písm.“ se jedná. Doporučujeme novelizační bod přeformulovat tak, aby z něj jednoznačně vyplývalo, že záměrem je, aby text „§ 7 odst. 7 písm.“ byl nahrazen textem „§ 7 odst. 8 písm.“.
</t>
  </si>
  <si>
    <t xml:space="preserve">K čl. XXVIII bodu 4 – k poznámce pod čarou č. 14 zákona č. 256/2001 Sb.:
 V odkazu na nový stavební zákon doporučujeme upravit překlep v předpokládaném datu publikace právního předpisu.
</t>
  </si>
  <si>
    <t xml:space="preserve">K čl. XXXVI bodu 14 – k § 13 odst. 8 zákona č. 76/2002 Sb.:
 Navrhujeme odstranit slova „se zrušují“ za slovem „prostředí“.
</t>
  </si>
  <si>
    <t xml:space="preserve">K čl. XLIV – k § 14 odst. 6 písm. c) zákona č. 309/2006 Sb.:
 Navrhujeme pro nadbytečnost odstranit slovo „zrušuje“ a dále také zvratné sloveso „se“ před slovem „zrušují“.
</t>
  </si>
  <si>
    <t xml:space="preserve">K čl. LVI bodu 2 – k § 31 odst. 2 zákona č. 224/2015 Sb.:
 Ve slovech „a na konci odstavce 2“ navrhujeme pro nadbytečnost odstranit číslici „2“.
</t>
  </si>
  <si>
    <t xml:space="preserve">K důvodové zprávě:
 V důvodové zprávě doporučujeme ve zvláštní části k části dvacáté deváté v bodě 3 namísto „orgánu státního požárního dozoru“ uvést správně „Ministerstva vnitra“.
</t>
  </si>
  <si>
    <t>čl. II bod 20</t>
  </si>
  <si>
    <t>čl. VII bod 24</t>
  </si>
  <si>
    <t>čl. XI</t>
  </si>
  <si>
    <t>čl. XV bod 6</t>
  </si>
  <si>
    <t>čl. XVIII</t>
  </si>
  <si>
    <t>čl. XXII</t>
  </si>
  <si>
    <t>čl. XXIII</t>
  </si>
  <si>
    <t>čl. XXXII</t>
  </si>
  <si>
    <t>čl. III bodu 8</t>
  </si>
  <si>
    <t>čl. III bodu 16</t>
  </si>
  <si>
    <t>čl. III bodu 17</t>
  </si>
  <si>
    <t>čl. III bod 20, 21, 24 a 27</t>
  </si>
  <si>
    <t>čl. III bod 28, 29, 30, 31 a 33</t>
  </si>
  <si>
    <t>čl. VII bod 50</t>
  </si>
  <si>
    <t>čl. XV bod 28</t>
  </si>
  <si>
    <t>čl. XVIII bod 10</t>
  </si>
  <si>
    <t>čl. XXVIII bod 4</t>
  </si>
  <si>
    <t>čl. XXXIV bod 14</t>
  </si>
  <si>
    <t>čl. XXXVI bod 14</t>
  </si>
  <si>
    <t>čl. XXIV bod 9</t>
  </si>
  <si>
    <t>čl. XLIV</t>
  </si>
  <si>
    <t>čl. LVI bod 2</t>
  </si>
  <si>
    <t>MO</t>
  </si>
  <si>
    <t xml:space="preserve">K části dvacáté, bodu 5. [§ 35 zákona č. 222/1999 Sb., o zajišťování obrany České republiky]
Požadujeme odstranit navrhované změny obsažené v § 35. 
Odůvodnění
Odstranění navrhovaných změn v § 35 požadujeme z důvodu zajišťování obrany státu. Dle § 30 odst. 1 zákona č. 222/1999 Sb., je vojenský újezd vymezená část území státu určená k zajišťování obrany státu a k výcviku ozbrojených sil. Je v zájmu Ministerstva obrany, aby rozhodovací povinnost o umístění stavby na území vojenského újezdu mělo pouze Ministerstvo obrany, žádná jiná instituce. V případě veřejně prospěšných staveb (doprava, liniové stavby) musí dojít k dohodě o jejich výstavbě se souhlasem Ministerstva obrany.
Tato připomínka je zásadní.
</t>
  </si>
  <si>
    <t>čl. XX</t>
  </si>
  <si>
    <t xml:space="preserve">4. K části dvacáté šesté [zákon č. 406/2000 Sb., o hospodaření energií]
Upozorňujeme, že text novelizovaného zákona nezohledňuje poslední návrh novelizace, který byl dne 8. listopadu 2019 schválen ve 3. čtení poslaneckou sněmovnou a čeká na schválení senátu. Je předpoklad, že než vejde v platnost novelizace v souvislosti s novelizací stavebního zákona, bude již platit toto nové znění a některé navržené úpravy tak budou bezpředmětné a neaktuální.
Tato připomínka je zásadní.
</t>
  </si>
  <si>
    <t xml:space="preserve">K části dvacáté šesté [§ 7 odst. 1 písm. c) zákona č. 406/2000 Sb., o hospodaření energií]
Doporučujeme z ustanovení odstranit slova „větší než 1 500 m2 od 1. ledna 2018, v případě budovy s celkovou energeticky vztažnou plochou“.
Odůvodnění
Tato část ustanovení již není, stejně jako odstraněná slova v odst. 1 písm. b), relevantní.
Tato připomínka je doporučující.
</t>
  </si>
  <si>
    <t>čl. XXVI</t>
  </si>
  <si>
    <t>ČBÚ</t>
  </si>
  <si>
    <t>Považujeme za nešťastné, že předkladatel nevyvinul reálnou snahu spolupracovat na změnovém zákoně s Českým báňským úřadem, do jehož gesce spadají některé v ní novelizované zákony, a to zejména v situaci, kdy, jak je z navrhovaných změn patrné, se v předmětné problematice dostatečně neorientuje. V dané souvislosti také požadujeme zpracování hodnocení dopadů regulace (RIA) s vyčíslením dopadů změn zvláštních předpisů.</t>
  </si>
  <si>
    <t>Upozorňujeme, že zákon č. 157/2009 Sb., o nakládání s těžebním odpadem a o změně některých zákonů, je implementačním předpisem, kterým je do českého právního řádu transponována směrnice Evropského parlamentu a Rady 2006/21/ES ze dne 15. března 2006 o nakládání s odpady z těžebního průmyslu a o změně směrnice 2004/35/ES, přičemž lze důvodně předpokládat, že navrhované změny zákona o těžebních odpadech nejsou v některých ohledech v souladu s požadavky citované směrnice.</t>
  </si>
  <si>
    <t xml:space="preserve">Nesouhlasíme s návrhem, že pro povolení záměru bude vydáno vyjádření podle § 93 navrženého stavebního zákona; požadujeme závazné stanovisko, popř. doplnit citované ustanovení stavebního zákona takto:  "(1) Dotčený orgán vydá do 30 dnů ode dne doručení žádosti vyjádření k záměru z hlediska jím chráněných veřejných zájmů. Vydá-li dotčený orgán nesouhlasné vyjádření, stavební úřad žádost zamítne. Obsahuje-li vyjádření dotčeného orgánu podmínky, stavební úřad zajistí uložení podmínek vyjádření stavebníkovi. Nevydá-li dotčený orgán vyjádření v uvedené lhůtě, platí, že k záměru nemá připomínky a z hlediska jím chráněných veřejných zájmů se záměrem souhlasí. Ustanovení § 102 odst. 4 platí obdobně. " </t>
  </si>
  <si>
    <t xml:space="preserve">Změny v ustanovení § 8 jsou v přímém rozporu se směrnicí EU a nelze tak s navrženou úpravou souhlasit. Předkladatel navrhuje v kolaudačním řízení stanovit podmínkami rozhodnutí mimo jiné i způsob řešení tvorby rezervy finančních prostředků, přičemž nedává stavebnímu úřadu zákonnou možnost kontroly dodržování těchto podmínek rozhodnutí, tj. kontrolu účetních dokladů těžebních organizací tvořících rezervy, přičemž povolení čerpání finančních rezerv ponechává v kompetenci státní báňské správy. Má-li být tato úprava přijata, je nutné doplnit ustanovení § 152 odst. 2 navrženého stavebního zákona o nové oprávnění. Dále konstatujeme, že tvorba finančních rezerv musí být zajištěna podmínkami rozhodnutí před zahájením realizace a nikoli po jeho dokončení, tj. dle návrhu předkladatele změn.
S navrženou úpravou nelze souhlasit. Bude-li takto navržená změna přijata, musí úředník povolující provoz úložného místa splňovat podmínky pro výkon státní služby v oboru hornictví, geologie, výbušniny, podzemní stavitelství a surovinová politika.
</t>
  </si>
  <si>
    <t>Z předloženého návrhu změn v tomto ustanovení je zřejmé, že se předkladatel změn dostatečně neseznámil se směrnicí, na základě níž byl tento zákon vydán. Předkladatel chybně považuje povolení provozu úložného místa za kolaudační rozhodnutí, přičemž povolení provozu musí být vydáno správním orgánem před zahájením realizace. S navrženou úpravou nelze souhlasit jelikož je navržený text v rozporu se směrnicí EU. Bude-li takto navržená změna přijata, musí úředník povolující provoz úložného místa splňovat podmínky pro výkon státní služby v oboru hornictví, geologie, výbušniny, podzemní stavitelství a surovinová politika. Navrhujeme proto ponechat stávající text tohoto §.</t>
  </si>
  <si>
    <t xml:space="preserve">Z předloženého návrhu změn je zřejmé, že předkladatel změn  není dostatečně seznámen se směrnicí, na základě níž byl tento zákon vydán. S navrženou změnou nesouhlasíme. Povinnosti stanovené ČBÚ v § 17 odst. 2 tohoto zákona by již nebylo možné plnit. </t>
  </si>
  <si>
    <t>Předkladatel změn tohoto zákona odejmul kompetence svěřené ve smyslu směrnice EU orgánů státní báňské správy, není tedy možné, aby tyto orgány disponovaly povinnostmi, které po odejmutí pravomocí nemohou plnit. Pokud by byla v navržené podobě zákonná norma přijata, měly by tyto povinnosti být přeneseny na stavební úřady a nejvyšší stavební úřad.</t>
  </si>
  <si>
    <t>čl. IV bod 1</t>
  </si>
  <si>
    <t>čl. IV bod 2</t>
  </si>
  <si>
    <t>čl. IV bod 3 a 4</t>
  </si>
  <si>
    <t>čl. IV bod 5</t>
  </si>
  <si>
    <t>čl. IV bod 6</t>
  </si>
  <si>
    <t>čl. IV bod 7 a 8</t>
  </si>
  <si>
    <t>čl. IV bod 11</t>
  </si>
  <si>
    <t>čl. V bod 2</t>
  </si>
  <si>
    <t>čl. V bod 3</t>
  </si>
  <si>
    <t>čl. V bod 5</t>
  </si>
  <si>
    <t>čl. V bod 6</t>
  </si>
  <si>
    <t>čl. XLIX</t>
  </si>
  <si>
    <t>čl. XLIX bod 1</t>
  </si>
  <si>
    <t>čl. XLIX bod 6 až 10</t>
  </si>
  <si>
    <t>čl. XLIX bod 11 až 15</t>
  </si>
  <si>
    <t>čl. XLIX bod 16 až 19</t>
  </si>
  <si>
    <t>čl. XLIX bod 20 až 22</t>
  </si>
  <si>
    <t>z</t>
  </si>
  <si>
    <t>MK</t>
  </si>
  <si>
    <t>čl. III</t>
  </si>
  <si>
    <t>čl. III bod 5</t>
  </si>
  <si>
    <t>čl. III bod 6</t>
  </si>
  <si>
    <t>čl. III bod 7</t>
  </si>
  <si>
    <t>čl. III bod 8</t>
  </si>
  <si>
    <t>čl. III bod 9</t>
  </si>
  <si>
    <t>čl. III bod 10</t>
  </si>
  <si>
    <t>čl. III bod 11</t>
  </si>
  <si>
    <t>čl. III bod 12</t>
  </si>
  <si>
    <t>čl. III bod 15</t>
  </si>
  <si>
    <t>čl. III bod 18</t>
  </si>
  <si>
    <t>čl. III bod 19</t>
  </si>
  <si>
    <t>čl. III bod 21</t>
  </si>
  <si>
    <t>čl. III bod 22</t>
  </si>
  <si>
    <t>čl. III bod 23</t>
  </si>
  <si>
    <t>čl. III bod 24</t>
  </si>
  <si>
    <t>čl. III bod 25</t>
  </si>
  <si>
    <t>čl. III bod 27</t>
  </si>
  <si>
    <t>čl. III bod 28</t>
  </si>
  <si>
    <t>čl. III bod 29</t>
  </si>
  <si>
    <t>čl. III bod 30</t>
  </si>
  <si>
    <t>čl. III bod 31</t>
  </si>
  <si>
    <t>čl. III bod 32</t>
  </si>
  <si>
    <t>čl. III bod 33</t>
  </si>
  <si>
    <t>čl. III bod 35</t>
  </si>
  <si>
    <t xml:space="preserve">Závěrem Ministerstvo kultury poznamenává, že ačkoli byl ze strany Ministerstva kultury poskytnut Ministerstvu pro místní rozvoj návrh novely zákona o státní památkové péči, byl tento návrh využit jen z části a v některých ohledech zjevně nekoncepčně. Ministerstvo kultury s ohledem na množství zásadních připomínek k tomuto návrhu zákona proto nabízí Ministerstvu pro místní rozvoj součinnost při zpracování části třetí změnového zákona, tj. zákona o státní památkové péči.     
Pokud bude nalezeno odlišné řešení mezi připomínkami v této tabulce a připomínkami ve wordovém dokumentu, rozhodujícím zněním je znění wordového dokumentu. S ohledem na nabídku excelu není tento materiál plně vyhovující po grafické stránce, např. formáty poznámek pod čarou a odkazy na ně, proto z hlediska formátování textu odkazuje Ministerstvo kultury na wordovou formu uplatněných připomínek.    
</t>
  </si>
  <si>
    <t>ÚVČR-KLP</t>
  </si>
  <si>
    <t xml:space="preserve">1) K části dvacáté páté, čl. XXV, body 1 – 4 (§ 30 a 31 zákona o ochraně veřejného zdraví)
Zásadně nesouhlasím s faktickým snížením úrovně ochrany před venkovním hlukem. Současné řešení v podobě závazných hlukových limitů může být v Evropě možná ojedinělé, ale pokud má být nahrazováno něčím novým, neměl by nový systém spolu s větší flexibilitou přinášet i nižší míru ochrany zdraví před hlukem a vibracemi. Nový systém přitom současně výjimečnou situaci rozumně dosažitelné míry omezení hluku a vibrací v chráněném venkovním prostoru mění na situaci trvalou. Pro situaci výjimečnou, kdy nebude možné dosáhnout ani této míry omezení, pak již nestanoví vůbec žádné limity. Při provozu na pozemních komunikacích pak naprosto nepřijatelně dochází ke smíšení limitů pro chráněný venkovní a vnitřní prostor stavby, které by přitom měly být logicky rozdílné. V důvodové zprávě naznačený systém doporučující role limitů pak není do zákonného systému nijak zakomponován jako např. alespoň doporučené orientační kritérium pro rozhodování úřadů.
Požaduji proto uvedené body vypustit a zachovat stávající stav.
</t>
  </si>
  <si>
    <t>čl. XXV bod 1 až 4</t>
  </si>
  <si>
    <t xml:space="preserve">2) K části třicáté osmé, čl. XXXVIII, bodu 2 (§ 7 odst. 5 s.ř.s.)
Z návrhu není nijak jasné, proč by soudní příslušnost pro správní žaloby proti stavebním rozhodnutím měla být omezena na 4 krajské soudy v ČR. S tímto omezením přístupu k soudu spočívající např. v několikahodinové dopravě do místa jednání tak nemohu souhlasit. 
Požaduji proto uvedený bod vypustit.
</t>
  </si>
  <si>
    <t xml:space="preserve">3) K části třicáté osmé, čl. XXXVIII, bodu 3 (§ 53 odst. 4 s.ř.s.)
Zaváděné nové pravidlo o omezení přezkumu procesních vad na vady ovlivňující zákonnost a správnost rozhodnutí je sice správně vloženo do soudního řádu správního, ale bez jakékoliv bližší analýzy o jeho vhodnosti či potřebnosti. Zásada sice plyne z judikatury Nejvyššího správního soudu, avšak omezuje se jen na řízení o žalobách proti správnímu rozhodnutí a netýká se tak dalších typů řízení jako např. nezákonný zásah. Pokud má být tato zásada nově zaváděna, měl by být řádně zanalyzován její dopad na všechny typy soudních řízení správních. 
Požaduji proto uvedený bod vypustit.
</t>
  </si>
  <si>
    <t>MF</t>
  </si>
  <si>
    <t>Daňové zákony používají mnoho pojmů ze stávajícího stavebního zákona, které jsou podstatné pro stanovení nebo vymezení daňových povinností. Návrh nového stavebního zákona některé z těchto pojmů vůbec nevymezuje (například změna stavby, nástavba, přístavba, stavební úpravy), a to i přesto, že na ně jiné zákony výslovně odkazují (například zastavěná plocha – srov. § 10 odst. 2 zákona o dani z nemovitých věcí), jiné pojmy mění (např. rozhodnutí v územním a stavebním řízení) a další nadále nepoužívá (např. kolaudační souhlas nebo ohlášení). Zcela nutně tak budou muset být do změnového zákona doplněny další novely daňových zákonů a upraveny novely navržených daňových zákonů (zákon o správních poplatcích, zákon o místních poplatcích, zákon o dani z nemovitých věcí, zákon o dani z přidané hodnoty a zákonné opatření Senátu o dani z nabytí nemovitých věcí). Pro účely daňového práva je přitom nutné, aby tyto pojmy byly buď vymezeny v samotném stavebním zákoně obecně pro celý právní řád, nebo by tyto pojmy musely být vymezeny v jednotlivých daňových zákonech (což však není žádoucí stav). S ohledem na obvyklou délku legislativního procesu bude po dobu adaptace dotyčných příslušných zákonů zásadně ztížen až ohrožen výběr daní z příjmů, daně z nemovitých věcí a daně z přidané hodnoty. Je třeba si uvědomit, že v daňovém právu platí zásada „in dubio mitius“, tj. v pochybnostech ve prospěch daňového subjektu, tudíž je nezbytné, aby pojmy používané daňovými zákony měly jasný obsah. S ohledem na tyto skutečnosti se před předložením zákona vládě požaduje uskutečnit jednání předkladatele se zástupci daňové sekce Ministerstva financí, která by měla problematiku provazeb stavebního a daňového práva komplexně zhodnotit a shodnout se na tom, v jakém zákoně a jakým způsobem mají být v souvislosti s rekodifikací stavebního práva dotyčné pojmy vymezeny a jakým způsobem mají být v souvislosti s tím daňové zákony upraveny. V rámci tohoto jednání by měly být řešeny i ostatní zásadní připomínky (zejména připomínka k § 58). Konkrétně například, v oblasti daně z přidané hodnoty byla v souvislosti s návrhem stavebního zákona v doprovodném zákoně, kterým se mění některé zákony v souvislosti s přijetím stavebního zákona, opomenuta změna zákona č. 235/2004 Sb., o dani z přidané hodnoty, ve znění pozdějších předpisů. To je, s ohledem na úpravu zdaňování staveb a pozemků obsaženou v § 48, 49 a 56 zákona o DPH, problematické, zejména, jak bylo výše uvedeno, s ohledem na to, že zákon o DPH v § 56 používá pojmy stávajícího stavebního zákona. Považuje se proto za nezbytné příslušně upravit i ustanovení zákona o DPH tak, aby odpovídal záměru a terminologii návrhu stavebního zákona. Klíčová je přitom změna § 56 odst. 2 písm. b), ve kterém se pro účely daně z přidané hodnoty definuje stavební pozemek jako pozemek, na kterém může být podle stavebního povolení, společného povolení, kterým se stavba umisťuje a povoluje, nebo udělení souhlasu s provedením ohlášené stavby podle stavebního zákona zhotovena stavba pevně spojená se zemí. Tyto novým stavebním zákonem rušené instituty by v dotyčném ustanovení měly být nahrazeny odpovídajícími termíny nového stavebního zákona tak, aby byla zajištěna kontinuita výběru daně. Podle názoru Ministerstva financí by mohlo být docíleno obdoby současného stavu, pokud by nově daná formulace § 56 odst. 2 písm. b) obsáhla záměry podléhající povolení (záměru) podle § 103 návrhu, automatickému povolení podle § 106 návrhu, integrovanému povolení podle § 122 návrhu a institutům podle současného stavebního zákona, které návrh nepoužívá (účinný společný územní souhlas, souhlas s provedením ohlášeného stavebního záměru, pravomocné stavební povolení a oznámení stavebního záměru s certifikátem stavebního inspektora a účinná veřejnoprávní smlouva nahrazující stavební povolení se považují za povolení záměru podle tohoto zákona, které se podle § 168 odst. 6 přechodných ustanovení považují za povolení podle nového stavebního zákona). Zároveň by nová formulace § 56 odst. 2 písm. b) neměla zahrnovat rámcové povolení podle § 105, protože jeho vydání  samo o sobě neumožňuje provedení záměru, takže nenaplní podmínku, že podle něj může být zhotovena stavba pevně spojená se zemí. Prosíme o potvrzení tohoto předběžného závěru v rámci jednání pracovní skupiny.</t>
  </si>
  <si>
    <t>Pro účely daně z nemovitých věcí stanovené zákonem  č. 338/1992 sb., o dani z nemovitých věcí, ve znění pozdějších předpisů, je nezbytné upravit některé pojmy tak, aby byly v souladu s pojmy dle návrhu nového stavebního zákona. V návrhu nového stavebního zákona je pojem "rekreace", viz v Příloha č. 2 - jednoduché stavby, stavby pro bydlení a rekreaci; dále pojem " kolaudační rozhodnutí".  Zákon o dani z nemovitých věcí však používá pojem "rodinná rekreace",  který by měl být nahrazen pojmem "rekreace", a a také pojem "kolaudační souhlas"  a  pojem "stavební úprava". V některých případech požadujeme pojem " kolaudační souhlas" a pojem "stavební úprava"  nahradit - viz § 9 odst. 1 písm. p) citovaného zákona o dani z nemovitých věcí, a zároveň vyřešit případně přechodné ustanovení k tomuto ustanovení. Zapracování těchto změn do části deváté - změna  zákona o dani z nemovitých věcí je pro nás naprosto zásadní. Návrh námi požadované právní úpravy ohledně doplnění dalších bodů do části deváté - změna zákona o dani z nemovitých věcí odsouhlasená  odborem Daňová legislativa Ministerstva financí Vám zašleme separátně. Žádáme o sdělení kontaktního místa a stanovení termínu pro jejich zaslání.</t>
  </si>
  <si>
    <t>Vzhledem k tomu, že zákonné opatření Senátu č. 340/2013 Sb., ve znění pozdějších předpisů, v § 7 užívá pojem „stavební úprava“ – nikoliv však ve smyslu stavební úpravy drobné stavby, ale naopak ve smyslu zásadní stavební úpravy, domníváme se, že nově půjde o pojem „změna stavby“ dle návrhu stavebního zákona. Z tohoto důvodu se domníváme, že bude třeba legislativně upravit uvedený § 7 ZOS DNNV tak, aby terminologicky korespondoval s novým stavebním zákonem. Nezbytnost této změny a příp. zařazení novely ZOS DNNV s poskytnutím konkrétního znění návrhu změny Vám bude zaslána následovně. Žádáme o sdělení kontaktní osoby a stanovení termínu pro zaslání této části návrhu na změnu, neboť legislativní návrh je třeba zkoordinovat s odborem Daňová legislativa Ministerstva financí.</t>
  </si>
  <si>
    <t>V souvislosti s návrhem nového stavebního zákona není navrhována změna zákona o DPH. Vzhledem k tomu, že zákon o DPH v § 56 používá pojmy ze stavebního zákona, považujeme za nezbytné opravit příslušnou terminologii v zákoně o DPH. 
V tomto smyslu navrhujeme náhradu věty v § 56 odst. 2 písm. b):  „  …. může být podle stavebního povolení, společného povolení, kterým se stavba umisťuje a povoluje, nebo udělení souhlasu s provedením ohlášené stavby podle stavebního zákona zhotovena stavba pevně spojená se zemí.“ větou: „  může být podle povolení podle stavebního zákona zhotovena stavba pevně spojená se zemí.“
Podle našeho názoru by navrženou úpravou bylo docíleno obdoby současného stavu, kdy výraz povolení zahrne 
-povolení (záměru) - § 103 NSZ
-automatické povolení - §106 NSZ
-integrované povolení - § 122 NSZ a dále také pojmy ze současného stavebního zákona:
-účinný společný územní souhlas, souhlas s provedením ohlášeného stavebního záměru, pravomocné stavební povolení a oznámení stavebního záměru s certifikátem stavebního inspektora a účinná veřejnoprávní smlouva nahrazující stavební povolení se považují za povolení záměru podle tohoto zákona - § 168 odst. 6) přech. ust. NSZ
a naopak nezahrne rámcové povolení podle § 105 NSZ, protože jeho vydání  samo o sobě neumožňuje provedení záměru, takže nenaplní podmínku, že podle něj může být zhotovena stavba pevně spojená se zemí.</t>
  </si>
  <si>
    <t>V § 9 odst. 2 zákona č. 17/2012 Sb., o Celní správě České republiky, ve znění pozdějších předpisů (dále jen „zákon o Celní správě ČR“), nesouhlasíme se zrušením písmene b). Navrhujeme toto ustanovení nově upravit následujícím způsobem: „V § 9 odst. 2 zákona č. 17/2012 Sb., o Celní správě České republiky, ve znění zákona č. 407/2012 Sb., zákona č. 243/2016 Sb. a zákona č. 225/2017 Sb., písmeno b) zní: „b) je v řízení o návrhu na povolení záměru týkajícího se nemovité věci, která je ve svobodném pásmu, dotčeným orgánem příslušným k vydání vyjádření,“. Poznámka pod čarou č. 10 se zrušuje.“. Navrhovaná změna dotčeného ustanovení vede pouze ke zrušení věcné působnosti vybraného celního úřadu. Podle stávajícího ustanovení Celní úřad pro Jihomoravský kraj, vydává závazné stanovisko při umísťování a povolování staveb nebo staveb projektů společného zájmu energetické infrastruktury ve svobodném pásmu. Věcná působnost vybraného (jednoho) celního úřadu v této oblasti byla v tuzemsku stanovena záměrně. Není žádoucí, aby kdykoli v budoucnu přešla na všechny tuzemské celní úřady, které by se navíc v důsledku toho staly – všechny – dotčenými orgány ve smyslu nového stavebního zákona. To však evidentně není cílem navrhovatele, resp. jde o jakýsi „nechtěný vedlejší efekt“ zvolené podoby změny, spočívající ve zrušení příslušného ustanovení bez náhrady. Nesouhlasíme se záměrem navrhovatele zrušit předmětné ustanovení, ale i s ohledem na další skutečnosti navrhujeme jeho reformulaci. Problémem navrhované úpravy je především to, že požadavek závazného stanoviska správce cla (celního úřadu) je upraven zákonem č. 242/2016 Sb., celní zákon, ve znění pozdějších předpisů (dále jen „celní zákon“). Ustanovení § 69 odst. 3 celního zákona výslovně stanoví, že rozhodnutí o umísťování a povolování staveb ve svobodném pásmu nelze vydat bez předchozího souhlasného stanoviska správce cla. Tím je založena kompetence všech celních úřadů, která je pak ustanovením § 9 odst. 2 písm. b) zákona o Celní správě ČR toliko zúžena na jeden konkrétní celní úřad. V přímo použitelném předpise Evropské unie, kterým je nařízení Evropského parlamentu a Rady (EU) č. 952/2013, kterým se stanoví celní kodex Unie, v platném znění (dále jen „UCC“), konkrétně v čl. 244 odst. 1 je stanoveno, že „Ke stavbě budov ve svobodném pásmu je zapotřebí předchozího povolení celních orgánů“. S ohledem na toto ustanovení UCC navrhujeme upravit ustanovení § 69 odst. 3 celního zákona následujícím způsobem: „(3) Stavební úřad v řízení o návrhu na povolení záměru týkajícího se nemovité věci, která je ve svobodném pásmu, vydá povolení po předchozím souhlasném písemném vyjádření správce cla vydaném na základě posouzení rizik pro provádění celního dohledu a souladu s opatřením obecné povahy podle odstavce 1 a rozhodnutím podle odstavce 2. Správce cla může ve vyjádření uvést podmínky k ochraně zájmů stanovených v odstavci 2.“. Pro úplnost závěrem upozorňujeme i na skutečnost, že výše zmíněná kompetence, uvedená v čl. 244 odst. 1 UCC a v tuzemsku záměrně vykonávaná pouze jedním vybraným celním úřadem, je upravena rovněž v ustanovení § 3 odst. 2 celního zákona. Navrhujeme ustanovení § 3 odst. 2 písm. c) celního zákona upravit v tomto znění:  „c) prohlášení části území České republiky za svobodné pásmo, stanovení podmínek výkonu činnosti ve svobodném pásmu a řízení ve věci vyjádření o návrhu na povolení záměru týkajícího se nemovité věci, která je ve svobodném pásmu,“. Návrhy považujeme za pracovní a předpokládáme jejich případnou korekci v rámci vypořádání připomínky.</t>
  </si>
  <si>
    <t>čl. IX</t>
  </si>
  <si>
    <t>Požaduje se vypustit novelizační bod 3, neboť již zákonné opatření Senátu č. 344/2013 Sb. a zákon č. 23/2015 Sb. tyto poznámky pod čarou včetně odkazů na ně zrušily.</t>
  </si>
  <si>
    <t>K  bodu 1. - za slova „bod 1“ je třeba vložit slova „včetně poznámky pod čarou č.14“</t>
  </si>
  <si>
    <t>K bodu 6. - Znění bodu nahradit zněním:  V položce 17 se ustanovení „Osvobození“ zrušuje.</t>
  </si>
  <si>
    <t>K bodu 7 -  Znění bodu nahradit zněním:  „V položce 17 ustanovení „Poznámka“ (uvádí se v jednotném čísle, pokud obsahuje pouze jednu poznámku, v množném čísle pro více poznámek – jako nadpis se píše vždy tučně) zní:“.</t>
  </si>
  <si>
    <t>K bodu 8 – pojem „stavby, která plní doplňkovou funkci ke stavbě ….“ není nikde definován. Z hlediska zpoplatňování úkonů podle položek 17 a 18 – bod 1. písm. c) sazebníku zákona o správních poplatcích činí výklad tohoto pojmu správním úřadům problémy, je nutné tento pojem vydefinovat buď přímo ve stavebním zákoně, anebo v ustanovení „Poznámky“ k položce 17 a 18 sazebníku.</t>
  </si>
  <si>
    <t xml:space="preserve"> bodu 8 – v položce 18 nelze stanovit předměty správních poplatků v bodech 10. a 11., neboť návrh stavebního zákona postrádá jakoukoliv úpravu osoby „autorizovaného inspektora“ a jeho jmenování. Jak vyplývá již z názvu zákona č. 360/1992 Sb., o výkonu povolání autorizovaných architektů a o výkonu povolání autorizovaných inženýrů a techniků činných ve výstavbě, ani tento zákon se nezabývá osobou autorizovaného inspektora.</t>
  </si>
  <si>
    <t>K bodu 8 – ustanovení „Poznámky“  se uvádí v jednotném čísle, pokud obsahuje pouze jednu poznámku, v množném čísle pro více poznámek, jako nadpis se píše vždy tučně.</t>
  </si>
  <si>
    <t>K bodům 9, 10, 11, 12, 14 - slova „se pod nadpisem“ nahrazují slovy „v ustanovení“.</t>
  </si>
  <si>
    <t>K bodu 13. - slova „pod nadpisem“ nahrazují slovy „v ustanovení“.</t>
  </si>
  <si>
    <t>K bodu 15. - celý bod je třeba vypustit – poznámky pod čarou se samostatně nenovelizují, poznámka pod čarou č. 14 byla zrušena spolu se zrušením ustanovení položky 17 bod 1.</t>
  </si>
  <si>
    <t>K bodu 16. - poznámky pod čarou se samostatně nenovelizují. Ruší se poznámka pod čarou č. 15, odkaz na ni je ale  uveden v navrhovaném znění položky 18 v bodu 1. písmenech a) a b)! Poznámka pod čarou č 16 byla zrušena novým zněním ustanovení Poznámky k položce 17.</t>
  </si>
  <si>
    <t xml:space="preserve">Návrh novely zákona č. 2/1969 Sb., o zřízení ministerstev  a jiných ústředních orgánů státní správy České republiky ve znění pozdějších předpisů, výslovně zakotvuje oprávnění pro ministerstva vydávat metodický výklad právních předpisů v okruhu své působnosti, aniž by definoval právní povahu takovýchto stanovisek. Bližší vysvětlení k tomu nepodává ani důvodová zpráva (vysvětlení, že je to v zájmu dobré státní správy je příliš vágní). To vyvolá v praxi otázky, co k tomu zákonodárce vedlo, když dosud takové ustanovení v zákoně nebylo a potřeba takové úpravy není přesvědčivě doložena.  Vyjasnit je třeba především povahu takovýchto "metodických výkladů právních předpisů". Vzniká nebezpečí výkladových problémů, neboť takovéto vágní ustanovení může být vykládáno podle potřeby jako zmocnění pro vydání právně závazného pokynu (na základě zákonného zmocnění), k čemuž ovšem podle našeho názoru chybí ústavněprávní základ, nebo  může být tvrzeno, že se jedná v souladu s dosavadní praxí pouze o právně nezávazný (metodický) pokyn. Zejména je třeba vyjasnit, zda a ve vztahu ke komu by měly být takovéto metodické výklady závazné.   Podle našeho názoru zcela jistě nebudou takovéto metodické výklady zavazovat soudy - bylo by to v rozporu s jejich ústavně deklarovanou nezávislostí.  Jasné rovněž není,  zda by se měly vztahovat pouze ke konkrétnímu případu či zda by měly být obecné. Vzhledem k naprosté nevyjasněnosti této úpravy požadujeme toto ustanovení vypustit. 
</t>
  </si>
  <si>
    <t>Především konstatujeme, že podle našeho názoru není možné, aby zákon obsahující doprovodné novely měl společná přechodná ustanovení.  Pokud jsou zapotřebí přechodná ustanovení je třeba  je formulovat pro každý zákon samostatně (v samostatném článku). Kromě toho nám není jasné, z jakého důvodu přechodná ustanovení obsažená v této části v podstatě přejímají některá ustanovení § 166 návrhu stavebního zákona (a jaký je v tomto případě vztah obou úprav).</t>
  </si>
  <si>
    <t>Doporučuje se do výčtu novel, které se promítají do platného znění zákona, doplnit rovněž ty novely zákona o dani z nemovitých věcí, u kterých probíhá legislativní proces v Parlamentu. Jedná se o sněmovní tisky č. 509 a 580.</t>
  </si>
  <si>
    <t>Důvodová zpráva k návrhu změnového zákona se v bodu 8) Zhodnocení dopadů navrhovaného řešení ve vztahu k ochraně soukromí a osobních údajů odvolává na Závěrečnou zprávu RIA ke stavebnímu zákonu. Závěrečná zpráva RIA ke stavebnímu zákonu však žádné hodnocení této oblasti neobsahuje. Doporučujeme doplnit uvedenou Závěrečnou zprávu RIA o hodnocení podle metodiky Úřadu pro ochranu osobních údajů Návod na posouzení vlivu na ochranu osobních údajů u návrhů právních předpisů (DPIA) ze dne 20. 12. 2019.</t>
  </si>
  <si>
    <t xml:space="preserve">Nová právní úprava stavebního práva zasahuje i do zákona o daních z příjmů, přičemž novela zákona o daních z příjmů navrhována není. Změna stavby - v zákoně o daních z příjmů [§ 15 odst. 3 písm. e) a odst. 4] je použit pojem „změna stavby“, který je v účinném znění zákona č. 183/2006 Sb., stavební zákon, definován v § 2 odst. 5 jako: a) nástavba, kterou se stavba zvyšuje,
b) přístavba, kterou se stavba půdorysně rozšiřuje a která je vzájemně provozně propojena s dosavadní stavbou,
c) stavební úprava, při které se zachovává vnější půdorysné i výškové ohraničení stavby; za stavební úpravu se považuje též zateplení pláště stavby. Dále je v účinném znění stavebního zákona v § 2 odst. 6 uvedeno, že změnou stavby před jejím dokončením se rozumí změna v provádění stavby oproti jejímu povolení nebo dokumentaci stavby ověřené stavebním úřadem, nebo autorizovaným inspektorem. Podle navrhované právní úpravy je definice pojmu „změna stavby“ vypuštěna, resp. je změna stavby zahrnuta pod pojem stavba tak, že pokud se v tomto zákoně používá pojem stavba, rozumí se tím také její část nebo její změna (§ 5 odst. 3 návrhu nového stavebního zákona). Dále je změna stavby definována jako jednoduchá stavba v příloze č. 2 odst. 1 písm. k) návrhu nového stavebního zákona jako změna stavby, která spočívá ve změně způsobu vytápění stavby připojené na soustavu zásobování energií podle jiného právního předpisu (odkaz na zákon č. 458/2000 Sb., energetický zákon). Závěr: Z uvedeného vyplývá, že pro daňové účely bude nutné vypořádat se s tím, že stávající obsahová náplň pojmu „změna stavby“ je návrhem nového stavebního zákona vypuštěna, a bude tedy nutné stávající obsahovou náplň tohoto pojmu zakotvit přímo do zákona o daních z příjmů.
</t>
  </si>
  <si>
    <t>Stavební dílo - Zákon o daních z příjmů používá pojem „stavební dílo“ v § 24 odst. 2 písm. b) a v § 30 odst. 1 tak, že jej pomocí závorky vymezuje jako „dům, budova, stavba“. Již v účinném znění stavebního zákona je však definice stavby v § 2 odst. 3 uvedena tak, že stavbou se rozumí veškerá stavební díla, která vznikají stavební nebo montážní technologií, bez zřetele na jejich stavebně technické provedení, použité stavební výrobky, materiály a konstrukce, na účel využití a dobu trvání. Podle navrhované právní úpravy nového stavebního zákona je pojem „stavba“ řešen v § 5 odst. 1 tak, že stavbou se rozumí veškerá stavební díla, která vznikají stavební nebo montážní technologií, bez zřetele na jejich stavebně technické provedení, použité stavební výrobky, materiály a konstrukce, účel využití a dobu trvání. Za stavbu se považuje také výrobek plnící funkci stavby. Dále je v § 5 odst. 3 návrhu nového stavebního zákona uvedeno, že pokud se v tomto zákoně používá pojem stavba, rozumí se tím také její část nebo její změna. Je tedy zjevné, že stavební předpisy podřazují pojem „stavební dílo“ pod pojem „stavba“. Zákon o daních z příjmů jde zcela opačnou cestou a pojem „stavba“ podřazuje pod pojem „stavební dílo“. Závěr: Je třeba odstranit tento nesoulad mezi stavebními předpisy a zákonem o daních z příjmů.</t>
  </si>
  <si>
    <t>Nástavba, přístavba a stavební úpravy - Zákon o daních z příjmů používá pojmy „nástavba, přístavba a stavební úpravy“ v § 24 odst. 2 písm. zb) a v § 33 odst. 1. Pojem nástavba, přístavba a stavební úpravy vymezuje § 2 odst. 5 stavební zákon v účinném znění tak, že změnou dokončené stavby je a) nástavba, kterou se stavba zvyšuje, b) přístavba, kterou se stavba půdorysně rozšiřuje a která je vzájemně provozně propojena s dosavadní stavbou, c) stavební úprava, při které se zachovává vnější půdorysné i výškové ohraničení stavby; za stavební úpravu se považuje též zateplení pláště stavby. Pojem nástavba, přístavba a stavební úpravy zmiňuje § 1172 a § 1189 občanského zákoníku. Návrh nového stavebního zákona již pojmy „nástavba a přístavba“ neobsahuje. Pojem „stavební úprava“ je obsažen v příloze č. 1 k návrhu nového stavebního zákona tak, že za drobné stavby se také považují stavební úpravy, pokud se jimi nezasahuje do nosných konstrukcí stavby, nemění se způsob užívání stavby, nevyžadují posouzení vlivů na životní prostředí a jejich provedení nemůže negativně ovlivnit požární bezpečnost stavby a nejde o stavební úpravy stavby, která je kulturní památkou. Závěr: Z uvedeného vyplývá, že pro daňové účely bude nutné vypořádat se s tím, že stávající pojmy „nástavba a přístavba“ se ze stavebního zákona vypouštějí bez náhrady a obsahová náplň pojmu „stavební úprava“ je návrhem nového stavebního zákona podřazena pod pojem „drobná stavba“, a bude tedy nutné stávající obsahovou náplň těchto pojmů zakotvit přímo do zákona o daních z příjmů.</t>
  </si>
  <si>
    <t>Ostatní úpravy - a) Rodinný dům, bytový dům - tyto pojmy jsou použity např. v § 4 odst. 1 písm. a) nebo v § 15 odst. 3 písm. c) zákona o daních z příjmů, přičemž obsahová náplň těchto pojmů je vymezena v § 2 vyhlášky č. 501/2006 Sb., o obecných požadavcích na využívání území. Uvedená vyhláška je návrhem nového stavebního zákona zrušena. Tyto pojmy jsou také definovány v příloze k vyhlášce č. 357/2013 Sb., katastrální vyhláška. Patrně by bylo možné i pro daňové účely nadále vycházet z katastrální vyhlášky, a to bez zásahu do zákona o daních z příjmů. b) Drobná stavba - tento pojem zákon o daních z příjmů používá v § 26 odst. 2 písm. c), přičemž také tyto stavby pro daný účel vymezuje. Definici drobných staveb obsahuje také § 2 zákona č. 256/2013 Sb., katastrální zákon, a to v odlišném znění, než je uvedeno zákoně o daních z příjmů. Navrhovaný nový stavební zákon také vymezuje drobné stavby, a to v příloze č. 1 k tomuto zákonu. Vzhledem k tomu, že zákon o daních z příjmů vymezil pojem „drobné stavby“ odlišně od stávající právní úpravy, nemá patrně na tento stav vliv rekodifikace stavebního zákona. c) Dočasná stavba - tento pojem zákon o daních z příjmů používá v § 30 odst. 4. definici dočasných staveb obsahuje účinné znění stávajícího stavebního zákona v § 2 odst. 3. navrhovaný nový stavební zákon již definici dočasné stavby neobsahuje, ačkoliv tento pojem na několika místech obsahuje (§ 60, 70, 71, 76,96, 103,137, 142 a 168). Z kontextu, ve kterém je pojem „dočasná stavba“ v zákoně o daních z příjmů vyplývá, že se jedná o stavbu s omezenou dobou jejího trvání. Absenci opory ve stavebních předpisech tak lze překlenout výkladem. Na základě připomínek č. 22 - 25 navrhujeme doplnění novely zákona o daních z příjmů do návrhu zákona, kterým se mění některé zákony v souvislosti s přijetím stavebního zákona.</t>
  </si>
  <si>
    <t>Slova „Na konci § 2 se“ nutno nahradit slovy „V § 2 se na konci bodu 17“.</t>
  </si>
  <si>
    <t>Je nutno doplnit odkaz na poznámku pod čarou č. 1.</t>
  </si>
  <si>
    <t>Doporučujeme text poznámky pod čarou č. 1 umístit na samostatný řádek.</t>
  </si>
  <si>
    <t>Doporučujeme text poznámky pod čarou č. 32 umístit na samostatný řádek.</t>
  </si>
  <si>
    <t>S ohledem na rozsáhlou novelizaci odst. 1 v § 17 doporučujeme vypracovat celý nový odstavec 1.</t>
  </si>
  <si>
    <t>Podle našeho názoru se odstavec 10 doplňuje do § 9 nikoliv do § 10 – nutno upravit.</t>
  </si>
  <si>
    <t>Za text „odst.2“ je nutno vložit text „písm. c)“.</t>
  </si>
  <si>
    <t>Odkaz na „jiný zákon“ obsažený v navrhovaném textu § 64 odst. 7 zákona o Ústavním soudu doporučujeme nahradit normativním odkazem. Současně doporučujeme konkretizovat o jaké „jiné právní předpisy“ se má v tomto případě jednat (zřejmě o vyhlášky územních samosprávných celků, kterými se vydávají územní plány a regulační plány).</t>
  </si>
  <si>
    <t xml:space="preserve">Je nutno doplnit zákony č. 277/2019 Sb., a zákon č. 313/2019 Sb. K bodu 10: Doporučujeme znění tohoto bodu upravit  takto : „V § 56 se na konci písmene d) čárka  nahrazuje  tečkou  a  písmeno e)  včetně poznámky pod čarou č. 13 se zrušuje.“.
</t>
  </si>
  <si>
    <t>Je nutno doplnit zákon č. 314/2019 Sb.</t>
  </si>
  <si>
    <t xml:space="preserve">K bodu 16: Text "odst. 30" je nutn nahradit slovy "odst. 3 úvodní část ustanovení". K bodu 38: Doporučujeme slovo "text" nahradit slovem "slovo" a slovo "textem" nahrdit "slovem". K bodu 40: Doporučujeme slovo "text" nahradit slovem "písmeno" a slovo textem nahradit slovem "písmenem".
</t>
  </si>
  <si>
    <t xml:space="preserve">K úvodní větě: Je nutno doplnit zákon č. 277/2019 Sb., k bodu 1: Doporučujeme znění tohoto bodu upravit takto : „V § 3 se odstavec 11 včetně poznámky pod čarou č. 35 zrušuje“. K bodu 6: Za text „odst. 1“ je nutno vložit slova „úvodní části ustanovení“.
</t>
  </si>
  <si>
    <t xml:space="preserve">K bodu 5: Nový text úvodní části ustanovení je zapotřebí umístit na samostatný řádek. K bodu 7: Slova „a 3“ je nutno vypustit. K bodu 8: V úvodní části tohoto bodu je nutno číslo „4“ nahradit číslem „3“.
</t>
  </si>
  <si>
    <t>K bodu 7 : S ohledem na obsáhlou novelizaci  v § 44 odst. 4 věty první, doporučujeme vypracovat celé  nové její znění.</t>
  </si>
  <si>
    <t>K úvodní větě: Je nutno doplnit zákon č. 277/2019 Sb.</t>
  </si>
  <si>
    <t>K bodu 5: Nový text úvodní části ustanovení je zapotřebí umístit na samostatný řádek.</t>
  </si>
  <si>
    <t>K bodu 3: § 17 nemá odstavec 1. Mimo to doporučujeme s ohledem  na rozsáhlou novelizací § 17 vypracovat celý nový § 17.</t>
  </si>
  <si>
    <t>K bodu 31: Zákon o posuzování vlivů na životní prostředí neobsahuje ustanovení § 15a. Nutno znění tohoto bodu vypustit nebo přeformulovat.</t>
  </si>
  <si>
    <t xml:space="preserve">K úvodní větě: Je nutno doplnit zákon č. 277/2019 Sb. K bodu 5: Nový nadpis § 37 je zapotřebí umístit na samostatný řádek.
</t>
  </si>
  <si>
    <t xml:space="preserve">K úvodní větě: Je nutno doplnit zákon č. 312/2019 Sb. K bodu 22: Text závěrečné části ustanovení je zapotřebí umístit na samostatný řádek. K bodu 41: Text „odst.5“ je nutno nahradit textem „odst. 4“.
</t>
  </si>
  <si>
    <t>K bodu : Text „odst. 1“ je nutno nahradit textem „odst. 2“.</t>
  </si>
  <si>
    <t>S ohledem na rozsáhlou novelizaci § 29 doporučujeme vypracovat do jednoho bodu celé nové znění § 29 a následné body přečíslovat. K bodu 29: Slovo „krajské“ nahradit slovem „Krajské“.</t>
  </si>
  <si>
    <t>K  bodu 1: Slovo „první“ je nutno nahradit slovem „druhé“.</t>
  </si>
  <si>
    <t>K úvodní větě: Je nutno doplnit zákon č. 277/2019 Sb., a zákon č. 311/2019 Sb.</t>
  </si>
  <si>
    <t>Za text „odst. 1“ je nutno vložit slova „úvodní části ustanovení“.</t>
  </si>
  <si>
    <t>Slova  „ve znění „Nařízení Evropského parlamentu … a (ES) č. 715/2009.“ doporučujeme vypustit.</t>
  </si>
  <si>
    <t>K úvodní větě: Slova  „ve znění „Nařízení Evropského parlamentu … a (ES) č. 715/2009.“ doporučujeme vypustit.</t>
  </si>
  <si>
    <t>K bodu 1: Text poznámky pod čarou č. 12 je nutno umístit na samostatný řádek.</t>
  </si>
  <si>
    <t xml:space="preserve">K bodu 4: Za text „odst.4“ je nutno vložit slova „úvodní části ustanovení“. K bodu 6: Slovo „první“ je nutno nahradit slovem „druhé“.
</t>
  </si>
  <si>
    <t xml:space="preserve">K bodu 20: Slovo „textem“ je nutno nahradit slovem „slovy“. K bodu 21: Slovo „textem“ je nutno nahradit slovem „slovy“.
</t>
  </si>
  <si>
    <t xml:space="preserve">K bodu 1: S ohledem na rozsáhlou novelizaci věty první v § 31 odst. 1 doporučujeme vypracovat celou novou větu první. K bodu 7: Text poznámky pod čarou č. 16 je nutno umístit na samostatný řádek.
</t>
  </si>
  <si>
    <t>nad rámec</t>
  </si>
  <si>
    <t>čl. LI</t>
  </si>
  <si>
    <t xml:space="preserve">čl. I bod 1
</t>
  </si>
  <si>
    <t>čl. III bod 1</t>
  </si>
  <si>
    <t>čl. III bod 2</t>
  </si>
  <si>
    <t>čl. III bod 14</t>
  </si>
  <si>
    <t xml:space="preserve">čl. VIII bod 9 </t>
  </si>
  <si>
    <t xml:space="preserve">čl. X bodu 6
</t>
  </si>
  <si>
    <t xml:space="preserve">čl. XII
</t>
  </si>
  <si>
    <t xml:space="preserve">čl. XIV 
</t>
  </si>
  <si>
    <t>čl. XXIV</t>
  </si>
  <si>
    <t xml:space="preserve">čl. XXV
</t>
  </si>
  <si>
    <t>čl. XXVII</t>
  </si>
  <si>
    <t>čl. XXVIII</t>
  </si>
  <si>
    <t>čl. XXX</t>
  </si>
  <si>
    <t>čl. XXXI</t>
  </si>
  <si>
    <t>čl. XXXIII</t>
  </si>
  <si>
    <t>čl. XXXV</t>
  </si>
  <si>
    <t>čl. XXXVI</t>
  </si>
  <si>
    <t>čl. XXXVI bod 22 a 26</t>
  </si>
  <si>
    <t>čl. XXXVII</t>
  </si>
  <si>
    <t>čl. XLI</t>
  </si>
  <si>
    <t>čl. XLI bod 12</t>
  </si>
  <si>
    <t>čl. XLI bod 9</t>
  </si>
  <si>
    <t>čl. XVII</t>
  </si>
  <si>
    <t>čl. XLVI</t>
  </si>
  <si>
    <t>čl. LII</t>
  </si>
  <si>
    <t>čl. V bod 1</t>
  </si>
  <si>
    <t>MPSV</t>
  </si>
  <si>
    <t>Navrhujeme doplnit předmětný návrh zákona o další část - " Změna zákona o pomoci v hmotné nouzi" , na základě které dojde k úpravě zákona č. 111/2006 Sb., o pomoci v hmotné nouzi, ve znění pozdějších předpisů, a to kokrétně v ust. § 33b odst. 2 a dále § 72 odst. 8, ve kterých bude upraven text: "obecný stavební úřad" s ohledem na nově navrženou úpravu nové soustavy orgánů státní stavební správy.</t>
  </si>
  <si>
    <t>ÚVČR-VÚV</t>
  </si>
  <si>
    <t>MPO</t>
  </si>
  <si>
    <t xml:space="preserve">K dotčeným zákonům, kde se mění neintegrovaný dotčený orgán státní správy k posuzování zralosti projektů společného zájmu a k jejich řízení o povolení (projekty PCI) 
Požadujeme ve všech dotčených zákonech, kde se mění neintegrovaný dotčený orgán státní správy k posuzování zralosti projektů společného zájmu a k jejich řízení o povolení (projekty PCI), ponechat tento dotčený orgán na ústřední úrovni státní správy. Odůvodnění:  
Žádáme o zachování stávajících neintegrovaných dotčených orgánů státní správy na ústřední úrovni státní správy v procesu povolování projektů společného zájmu z důvodů jejich celorepublikové a evropské významnosti. Povolovací proces PCI projektů se řídí Nařízením Evropského parlamentu a Rady (EU) č. 347/2013, kterým se stanoví hlavní směry pro transevropské energetické sítě. Pro tyto projekty je nutné zajistit celorepublikovou působnost neintegrovaných dotčených orgánů státní správy.
</t>
  </si>
  <si>
    <t xml:space="preserve">K části třetí
Žádáme o vyjasnění, zda jde v poslední větě odst. (1) o závazné stanovisko či o vyjádření. Případně žádáme o úpravu na vyjádření. 
Odůvodnění:
Žádáme uvést do souladu se změněným ustanovením § 14 odst. (2).
</t>
  </si>
  <si>
    <t>čl. VII</t>
  </si>
  <si>
    <t xml:space="preserve">K části sedmé § 70 odst. (3)
Požadujeme v odst. (3) vypustit slova „den doručení jejího písemného vyhotovení právnické osobě“.
Odůvodnění:
Není možné, aby byly jiné lhůty pro jiné účastníky řízení. Žadatel musí mít jistotu, že se ostatní vyjádří ve stejném pevném termínu a nedojde ke zdržení v postupu díky např. pozdějšímu informování.
</t>
  </si>
  <si>
    <t xml:space="preserve">K části sedmé § 70 odst. 4
Žádáme doplnit omezené, že dotčená veřejnost podle zákona o posuzování vlivů na životní prostředí se vyjadřuje v řízení podle jiného právního předpisu k věcem podle zákona o posuzování vlivů na životní prostředí.
</t>
  </si>
  <si>
    <t xml:space="preserve">K části dvacáté šesté bodu 2
Navrhované ustanovení je třeba buď zcela vypustit, nebo výrazně přeformulovat.
Odůvodnění: Ustanovení § 30 odst. (2) je v navržené podobě neurčité, dopady obtížně posouditelné ve správním řízení a v praxi těžko aplikovatelné
</t>
  </si>
  <si>
    <t xml:space="preserve">K části dvacáté šesté - obecně
Upozorňujeme, že v současné chvíli je projednávána novela tohoto zákona (sněmovní tisk č. 413, respektive senátní tisk č. 160), z tohoto důvodu doporučujeme doplnit výčet novel, které se vztahují k zákonu o hospodaření energií a zkontrolovat zejména novelizační body 5, 7, 9, 14 až 19 předloženého návrhu (např. novelizační bod 91 obsažený         v tisku č. 413 PS, zrušuje písmeno j) v § 11 odst. (1) a samozřejmě dosavadní písmena k) až s) se označují jako j) až r) – předložená novela však výše uvedenou úpravu nereflektuje a ve zmiňovaném novelizačním bodě 14 stále upravuje písmeno k), ačkoliv toto se bude nově označovat jako písmeno j). 
Z tohoto důvodu doporučujeme provést revizi části dvacáté šesté, a to vzhledem k výše uvedenému sněmovnímu tisku č. 413.
</t>
  </si>
  <si>
    <t>čl. XXVI bod 2</t>
  </si>
  <si>
    <t xml:space="preserve">K části dvacáté šesté bodu 3
V § 7 odst. (1) požadujeme za slova „před zahájením výstavby opatřit průkaz“ doplnit slova „k dokumentaci pro provádění stavby“.
Příslušný bod bude znít: 
V § 7 odst. (1) úvodní části ustanovení se slova „při podání žádosti            o stavební povolení, žádosti o společné povolení, kterým se stavba umisťuje a povoluje, žádosti o změnu stavby před jejím dokončením     s dopadem na její energetickou náročnost nebo ohlášení stavby to doložit průkazem“ nahrazují slovy „před zahájením výstavby opatřit průkaz k dokumentaci pro provádění stavby.
Odůvodnění:
Z navržené formulace není zřejmé v jaké fázi před zahájením stavby je potřeba průkaz energetické náročnosti budov zpracovat. V souladu s navrženými úpravami příslušných ustanovení v návrhu stavebního zákona požadujeme zpřesnit, že průkaz se zpracovává k dokumentaci pro provádění stavby.
</t>
  </si>
  <si>
    <t>čl. XXVI bod 3</t>
  </si>
  <si>
    <t xml:space="preserve">K části dvacáté šesté bodu 4 
Požadujeme bod přeformulovat v následujícím znění:
V § 7 odst. (1) písm. a) se slova „na nákladově optimální úrovni od 1. ledna 2013“ nahrazují slovy „s téměř nulovou spotřebou energie“, písm. b) a c) se zrušují a písm. d) se přečíslovává.
Odůvodnění:
Předkladatel navrhuje zrušení požadavků na budovy s téměř nulovou spotřebou energie v případě orgánů veřejné moci, resp. náběh těchto požadavků, neboť již všechny orgánů veřejné moci musí tyto požadavky splňovat. Od 1. 1. 2020 však budou všechny budovy muset splňovat parametry budov s téměř nulovou spotřebou energie. Z tohoto důvodu je potřeba v tomto smyslu udělat komplexní úpravy příslušných ustanovení zákona o hospodaření energií.
</t>
  </si>
  <si>
    <t>čl. XXVI bod 4</t>
  </si>
  <si>
    <t>čl. XXVI bod 5</t>
  </si>
  <si>
    <t>čl. XXVI bod 11</t>
  </si>
  <si>
    <t>čl. XXVI bod 12</t>
  </si>
  <si>
    <t>čl. XXVI bod 13</t>
  </si>
  <si>
    <t xml:space="preserve">K části dvacáté šesté bodu 18 (§ 13 odst. 3 resp. 2)
Požaduje přeformulovat, resp. doplnit příslušné ustanovení v následujícím znění:
„V § 13 odst. (2) se slovo „územní“ nahrazuje slovem „územně“.                  A doplňuje se věta „ Státní energetická inspekce je dále dotčeným orgánem státní správy při ochraně zájmů chráněných tímto zákonem při kolaudačním řízení, která vedou stavební úřady podle stavebního zákona k výstavbě nové budovy nebo větší změně dokončené budovy s celkovou energeticky vztažnou plochou větší než 350 m2 a v řízení o povolení záměru změny způsobu vytápění budovy připojené na soustavu zásobování tepelnou energií, která vedou stavební úřady podle stavebního zákona. Státní energetická inspekce vydává v těchto řízeních vyjádření.“.“
Odůvodnění:
Podle novely zákona č. 406/2000 Sb. (sněmovní tisk 413, resp. senátní tisk č. 160) se ruší nutnost provádět ze strany SEI konkrétní počet kontrol průkazů. Toto je nahrazeno požadavkem na vydávání stanovisek v případech, viz návrh úpravy znění. Požadujeme tuto změnu zachovat, neboť se jedná o transpoziční ustanovení směrnice o energetické náročnosti budovy (2010/31/EU).
</t>
  </si>
  <si>
    <t>čl. XXVI bod 18</t>
  </si>
  <si>
    <t xml:space="preserve">K části dvacáté šesté 
Požadujeme doplnit následující body:
1. V § 7 odst. 4 písmeno a) zní: 
„a) zajistit při výstavbě vybavení 
1. nové budovy regulací systému přípravy teplé vody,
2. nové obytné budovy samoregulačním zařízením regulujícím teplotu v každé obytné a pobytové místnosti nebo zóně, regulací zdroje              a provedením termohydraulického vyvážení systému vytápění                  v rozsahu a způsobem stanoveným prováděcím právním předpisem,
3. nové a jiné než obytné budovy automatizačním a řídicím systémem budovy, pokud je instalovaný výkon systému vytápění, kombinovaného systému vytápění a větrání, systému chlazení nebo kombinovaného systému chlazení s větráním roven nebo vyšší než 290 kW v rozsahu a způsobem stanoveným prováděcím právním předpisem,
4. nové a jiné než obytné budovy systém nuceného větrání, regulace větrání v obytných a pobytových místnostech podle koncentrace oxidu uhličitého,
2. V § 7 odst. 4 se za písmeno a) vkládají nová písmena b) a c), která znějí:
„b) zajistit při výměně zdroje tepla v rozsahu stanoveném prováděcím právním předpisem vybavení samoregulačním zařízením regulujícím teplotu v každé obytné a pobytové místnosti nebo zóně ucelené části budovy a regulaci zdroje v rozsahu a způsobem stanoveným prováděcím právním předpisem,
c) zajistit, aby jiná než obytná budova byla od 1. ledna 2025 vybavena automatizačním a řídicím systémem budovy, pokud je instalovaný výkon systému vytápění, kombinovaného systému vytápění a větrání, systému chlazení nebo kombinovaného systému chlazení s větráním roven nebo vyšší než 290 kW v rozsahu a způsobem stanoveným prováděcím právním předpisem,
Dosavadní písmena b) až e) se označují jako písmena d) až g).“.
3. V § 7 se na konci odstavce 4 tečka nahrazuje čárkou a doplňuje se písmeno h), které zní:
„h) vybavit v nové budově s více bytovými jednotkami a v obytné části víceúčelové budovy, které je vybavena ústředním ohřevem teplé vody nebo je zásobovány teplou vodou ze soustavy zásobování tepelnou energií, každý byt stanovenými měřidly teplé vody.“.
4. § 7 dost. 8 zní:
„Způsob a rozsah vybavení budov samoregulačním zařízením regulujícím teplotu, automatizačním a řídicím systémem budovy,            a regulací větrání, rozsah a způsob vybavení každého bytu                        a nebytového prostoru přístroji registrujícími dodávku tepelné energie, pravidla pro vytápění a měření a dodávku teplé vody stanoví prováděcí právní předpis.“.
5. V § 7 se doplňuje odstavec 9, který zní:
„(9) Měřidla a přístroje registrující dodávku tepelné energie podle odst. 4 písm. f) až h) které budou instalována od 25. října 2020 musí být dálkově odečitatelná a všechna měřidla a přístroje registrující dodávku tepelné energie podle odst. 4 písm. f) až h) musí být dálkově odečitatelná od 1. ledna 2027 v rozsahu a způsobem stanoveným prováděcím právním předpisem.“.
V souvislosti s navrženými změnami upravit § 12 a § 12a.
U těchto ustanovení stanovit dobu účinnosti do 15 dní od uvedení ve sbírce zákonů.
Odůvodnění:
V legislativním plánu vlády ČR pro rok 2020 je stanoven úkol MPO předložit v lednu novelu zákona o hospodaření energií, který má transponovat směrnice 2018/844 a 2018/2002. V této souvislosti obdržel ministr průmyslu dopis od ministryně spravedlnosti, která apeluje vůči těmto směrnicím na včasnou implementaci.
Zároveň je nutné zmínit, že v současné době je v legislativním procesu (projednání na plánu Senátu dne 11. 10. 2019) novela zákona                  o hospodaření energií. 
S ohledem na výše uvedené nepovažujeme za efektivní, aby byly v legislativním procesu vedle sebe 2 resp. 3 novely jednoho a téhož zákona. S ohledem na rozsah změn navrhujeme transpoziční ustanovení související zejména s technickými požadavky na budovy transponovat prostřednictvím předloženého pozměňovacího zákona.
</t>
  </si>
  <si>
    <t xml:space="preserve">K části dvacáté sedmé § 30b až 30d
Z navrhovaného znění úprav nepřímo vyplývá, že autorizaci by bylo potřeba získat v případě rámcového povolení již před ním, to však          s ohledem na povahu rámcové povolení není vždy možné. Je proto třeba upravit tak, aby byla autorizace vydávána:
1) Nezávisle na řízení podle stavebního zákona a byla tak v souladu    s ustanovením § 30b nezbytným podkladem pro výstavbu nebo
2) Před řízením o povolení, na jehož základě lze záměr realizovat (nikoliv tedy před rámcovým povolením).
Odůvodnění:
Předkladatelem navržené znění jde v principu proti cílům rámcového povolení.
</t>
  </si>
  <si>
    <t xml:space="preserve">K části dvacáté sedmé § 30b až 30d
Požadujeme ve vztahu jednotlivých řízení upřesnit, že jediným účastníkem řízení o udělení autorizace je žadatel o autorizaci.
Odůvodnění:
Upřesnění vztahů jednotlivých řízení.
</t>
  </si>
  <si>
    <t xml:space="preserve">K části třicáté § 3 
Požadujeme v § 3 písm. g) novém bodu 9 upravit text "2 až 8" na "1 až 8".
Odůvodnění:
Není zřejmé, proč zpracovatel nezahrnul do tohoto bodu rovněž řízení podle stavebního zákona a nově tak věcně posunul úpravu nad rámec změn nezbytných pro rekodifikaci. Předkladatelem navrhovaná úprava připouští situaci, kdy jakékoliv jiné řízení, které je rovněž nezbytné pro uskutečnění záměru, je navazujícím řízením, i pokud je současně vedeno řízení podle stavebního zákona. Tato úprava jde proti původnímu smyslu explicitního výčtu navazujících řízení                             a předpokládá, že existuje jiné nevyjmenované řízení, které může být navazujícím řízením a není pokryté předchozím výčtem (kde jsou obdobná nebo čistě environmentální řízení), byť je zřejmé, že otázky životního prostředí mohou být efektivně hájeny právě v řízení                   o povolení záměru podle stavebního zákona.
</t>
  </si>
  <si>
    <t xml:space="preserve">K části třicáté § 9a odst. (7)
Požadujeme upravit následovně: "(7) V případě řízení o povolení záměru s posouzením vlivů podle stavebního zákona se závazné stanovisko podle odstavce (1) nevydává, pokud předmětem navazujícího řízení není etapa nebo jeho část. V případě, že se závazné stanovisko podle první věty nevydává, podmínky podle přílohy č. 6 k tomuto zákonu uvede stavební úřad ve výroku rozhodnutí o povolení záměru, přičemž požadavky na odůvodnění stanoviska uvedené v příloze č. 6 k tomuto zákonu se použijí obdobně. V případě, že se podle věty první závazné stanovisko vydává, pak se závazné stanovisko vydá pro celý záměr, přičemž v řízení o povolení záměru    s posouzením vlivů se jeho část k projednávaným částem nebo etapám využije jako podklad pro vydání tohoto povolení. Řízení o vydání rozhodnutí k ostatním etapám nebo částem jsou navazujícím řízením."
Odůvodnění:
Považujeme za účelné, aby i v případě, kdy bude provedeno povolení záměru s posouzením vlivů, bylo v případě předložení záměru v jedné z několika etap či částí a dokumentace EIA pro celý záměr, aby bylo vydáno stanovisko EIA, jehož část by byla zkonzumována                          v předmětném řízení k část nebo etapě, a pro zbývající části či etapy, by bylo závazné stanovisko předloženo jako podklad pro navazující řízení. Konstrukce předkladatele, která předpokládá, že bude znovu provedeno posouzení u každé z povolovaných etap či částí (byť na základě jedné dokumentace) nepovažujeme za efektivní jak ve vztahu k žadateli, tak ve vztahu ke stavebním úřadům. Nehledě na skutečnost, že by mohla posouzení v každé etapě v jednotlivém řízení dospět           k odlišným podmínkám či závěrům a zpochybnit tak etapu předchozí, protože dokumentace EIA by zůstala totožná. 
</t>
  </si>
  <si>
    <t xml:space="preserve">K části třicáté § 9d odst. (2)
Nesouhlasíme s úplným vypuštěním odstavce a požadujeme ponechání první věty, kterou je stanovena lhůta pro rozhodnutí soudu. 
Odůvodnění:
Vzhledem k tomu, že lhůta pro rozhodnutí soudu nebyla přejata do obecné úpravy stavebního zákona (na rozdíl od podmínek pro přiznání odkladného účinku), požadujeme ponechání pro záměry                             v navazujících řízeních.
</t>
  </si>
  <si>
    <t xml:space="preserve">K části třicáté třetí
Požadujeme omezit rozsah vyjádření účastníků řízení pouze na věci chráněné zákonem o vodách.
</t>
  </si>
  <si>
    <t xml:space="preserve">K části čtyřicáté první, bodu 1 
Ustanovení § 100 odst. (9) zákona č. 127/2005 Sb. je základním ochranným prvkem pro veškeré elektromagnetické spoje v ČR a jejich ochrana je zapotřebí pro funkční zachování kvalitní internetové konektivity, ale i pro funkční systém bezpečnostního integrovaného systému. Vypuštění není ani nijak odůvodněno v důvodové zprávě. Požadujeme ponechat.
</t>
  </si>
  <si>
    <t xml:space="preserve">K části čtyřicáté první, bodu 8
Zásadně nesouhlasíme se zrušením  § 103 odst. (2) zákona č. 127/2005 Sb., čímž by Úřadu pozbyl postavení dotčeného správního orgánu. V případě ochranného pásma nadzemního komunikačního vedení, rádiového zařízení a rádiového směrového spoje je nutné postavení Úřadu jako dotčeného orgánu zachovat, stavební úřady nemohou z technického hlediska posoudit, zda navrhované parametry ochranného pásma odpovídají skutečnosti. Zachování dané textace předmětného ustanovení, s přesunutím do nového § 103a, bylo také dohodnuto na dřívějším jednání se zástupci MMR.
</t>
  </si>
  <si>
    <t>čl. XLI bod 8</t>
  </si>
  <si>
    <t xml:space="preserve">K části čtyřicáté první, bodům 10, 11
Nesouhlasíme s odstraněním v §104, odst. (14) a (16) textu týkajícího se stavebních úřadů. Stavební úřady jsou s ohledem na své odborné zaměření jednoznačně příslušné k rozhodování daných sporů. Ačkoli se jedná o svou povahou soukromoprávní spory, které by, pokud by zde nebylo stanoveno jinak, rozhodovaly obecné soudy, je akcentován veřejnoprávní aspekt daných sporů daný veřejným zájmem na výkonu takových oprávnění a jejich stavebnětechnická povaha.
</t>
  </si>
  <si>
    <t>čl. XLI bod 10 a 11</t>
  </si>
  <si>
    <t xml:space="preserve">K části čtyřicáté páté bodu 1
Trváme na zachování dosavadní dikce zákona o PHM
Odůvodnění: 
Současná konstrukce se opírá o zákonem podepřenou závaznost technických norem pro ČS, jejichž dodržení je pro bezpečný provoz ČS podmínkou sine qua non. Navrhovaná konstrukce fakticky podmínky změkčuje, přitom případný poukaz na ustanovení § 78 stavebního zákona není postačující, neboť § 78 je věnován pouze normám stavebním. 
Předložená novela zákona stanovuje, že čerpací stanice musí pouze splňovat požadavky stanovené stavebním zákonem a zcela vypouští  ostatní požadavky, které vyplývají z technických norem (ČSN 73 6060) a dalších legislativních předpisů (viz právní předpisy uvedené v pozn. pod čarou č. 5 zákona č. 311/2006 Sb.). Požadujeme zachovat všechny požadavky, které jsou nyní kladené na čerpací stanice včetně ponechání zezávaznění ČSN 73 6060, která upravuje požadavky na umístění čerpacích stanic a hygienické, technické a technologické požadavky pro projektování nových a stavebních změn stávajících čerpacích stanic a všech odkazů na legislativní předpisy (zákon č. 133/1985 Sb., o požární ochraně, ve znění pozdějších předpisů, zákon č. 201/2012 Sb., o ochraně ovzduší, ve znění pozdějších předpisů, vyhláška č. 268/2009 Sb., o technických požadavcích na stavby, ve znění pozdějších předpisů, vyhláška č. 398/2009 Sb., o obecných technických požadavcích zabezpečujících bezbariérové užívání staveb, a vyhláška č. 415/2012 Sb., o přípustné úrovni znečišťování     a jejím zjišťování a o provedení některých dalších ustanovení zákona o ochraně ovzduší, ve znění pozdějších předpisů).
</t>
  </si>
  <si>
    <t>čl. XLV bod 1</t>
  </si>
  <si>
    <t>čl. XLV bod 2 a 3</t>
  </si>
  <si>
    <t>čl. L bod 14</t>
  </si>
  <si>
    <t xml:space="preserve">K části čtyřicáté deváté § 2 odst. (5)
Požadujeme zachování speciálního pravidla o doručování, pokud nebude upraveno obecně ve stavebním zákoně.
Odůvodnění:
Jedná se o pravidlo, které významným způsobem usnadňuje řízení, zároveň pokud bude zřízení tzv. hlídací pes ve stavebním zákoně, pak budou mít možnost se tito účastníci dozvědět o postupech v řízení prostřednictví této funkcionality. Je proto žádoucí pravidlo ponechat, nebo o něj doplnit stavební zákon.
</t>
  </si>
  <si>
    <t>čl. LVI bod 12</t>
  </si>
  <si>
    <t xml:space="preserve">K části padesáté páté, bodu 13,14
Nutno uvést do souladu celé znění § 51 s ostatními novelizovanými ustanoveními, např. § 31, 32, 49a a dalšími.
</t>
  </si>
  <si>
    <t>čl. LVI bod 13 a 14</t>
  </si>
  <si>
    <t xml:space="preserve">K části padesáté sedmé
§ 15 zákona č. 194/2017 transponuje směrnici 2014/61/EU a nelze ho zrušit bez adekvátní náhrady, je tedy zapotřebí, aby prováděcí právní předpis, do kterého bude tato problematika zapracována, nabyl účinnosti ve stejnou dobu, jako zrušení tohoto ustanovení, popř. doplnit vhodné přechodné ustanovení.
</t>
  </si>
  <si>
    <t xml:space="preserve">K důvodové zprávě k části čtyřicáté páté 
Nesouhlasíme s odůvodněním, že se jedná pouze o legislativně technickou změnu související s přijetím, resp. Se změnou terminologie v novém stavebním zákoně, jelikož jsou odstraněny požadavky na čerpací a dobíjecí stanice, které vyplývají např. z ČSN a schválení čerpací stanice vyplývá pouze z obecných požadavků stavebního zákona. Jedná se tak o velmi podstatnou změnu pro posuzování čerpacích stanic.
</t>
  </si>
  <si>
    <t xml:space="preserve">K účinnosti zákona
S ohledem na sněmovní tisk 525, nyní předložený do Senátu, týkající se mimo jiné digitalizace, nelze realizovat digitalizaci stavebního řízení před 1.7.2023, tudíž alespoň pro část padesátou pátou navrhujeme odložení účinnosti.
</t>
  </si>
  <si>
    <t>čl. LX</t>
  </si>
  <si>
    <t xml:space="preserve">K části padesáté šesté
Požadujeme vložit nové body 4 a 5. které znějí: „
4.            V § 117 odstavec 3 zní: „(3) Každá obec obdrží jednorázový příspěvek z jaderného účtu ve výši
a) 1 000 000 Kč, pokud ve vztahu k jejímu katastrálnímu území byla ze strany Správy podána žádost o stanovení průzkumného území pro ukládání radioaktivního odpadu; tento příspěvek však nenáleží obci, vzhledem k jejímuž katastrálnímu území dochází k podání žádosti o stanovení průzkumného území pro ukládání radioaktivního odpadu ze strany Správy opakovaně,
b) 60 000 000 Kč, pokud na jejím katastrálním území bylo stanoveno chráněné území pro ukládání radioaktivního odpadu v podzemních prostorech; v kalendářním roce, v němž byl obci poskytnut tento příspěvek, nelze poskytnout příspěvek podle odstavce 1 písm. b).“
5.            V § 117 odst. 4 písm. c) se číslo „4“ nahrazuje slovy „3 písm. b)“.“
Následující body je třeba přečíslovat.
</t>
  </si>
  <si>
    <t xml:space="preserve">K části padesáté šesté
Požadujeme vložit nový článek LVII, který zní: „Čl. LVIII
Přechodná ustanovení
1. Příspěvek podle § 117 odst. 3 písm. a) náleží také obci, vzhledem k jejímuž katastrálnímu území byla žádost o stanovení průzkumného území pro ukládání radioaktivního odpadu podle jiného právního předpisu podána Ministerstvu životního prostředí ze strany Správy v období ode dne 1. 1. 2017 do dne 31. 12. 2018.
2. Tento příspěvek převede Správa obci do 3 měsíců od nabytí účinnosti tohoto zákona.“
Následující články je třeba přečíslovat.
</t>
  </si>
  <si>
    <t xml:space="preserve">K části čtvrté 
Upozorňujeme, že v současné chvíli je projednávána novela horního zákona (sněmovní tisk č. 531), z tohoto důvodu doporučujeme doplnit výčet novel, které se vztahují k hornímu zákonu.
</t>
  </si>
  <si>
    <t>čl. IV</t>
  </si>
  <si>
    <t xml:space="preserve">K části čtvrté, bodu 2 a 3
Doporučujeme zachovat stávající úpravu. Orgány státní báňské správy jsou specializované orgány, které kvalifikovaně hájí veřejný zájem na ochraně a využití nerostného bohatství. Omezení jejich pravomocí bude mít zásadní vliv na možnost státu efektivně zajistit ochranu svého vlastnictví - tj. nerostného bohatství. Navrhovaný systém státní stavební správy nezajistí dostatečnou kvalifikaci svých úředníků na to rozhodovat záležitosti, k nimž nemají specializaci.
</t>
  </si>
  <si>
    <t>čl. IV bod 2 a 3</t>
  </si>
  <si>
    <t xml:space="preserve">K části čtvrté, bodu 4
Doporučujeme nevypouštět odst. 2, 3, ale tyto terminologicky upravit v návaznosti na stavební zákon, ale při zachování závazného stanoviska.
</t>
  </si>
  <si>
    <t>čl. IV bod 4</t>
  </si>
  <si>
    <t xml:space="preserve">K části čtvrté, bodu 5
Doporučujeme zachovat stávající úpravu. Ministerstvo nemá                    k dispozici znění prováděcí vyhlášky ke stavebnímu zákonu, která má nově dle důvodové zprávy upravovat "náležitosti dokumentace rekonstrukci dolů a lomů včetně výsypek, odvalů a odkališť".                     Z důvodové zprávy je zřejmé, že se nadále nepočítá s dokumentací na projektování a výstavbu dolů a lomů včetně výsypek, odvalů a odkališť, což povede k zásadnímu ohrožení požadavků na výstavbu dolů               a lomů, což nelze akceptovat.
</t>
  </si>
  <si>
    <t xml:space="preserve">K části čtvrté, bodu 6, 7, 8, 11
Doporučujeme zachovat stávající úpravu. Orgány státní báňské správy jsou specializované orgány, které kvalifikovaně hájí veřejný zájem na ochraně a využití nerostného bohatství. Omezení jejich pravomocí bude mít zásadní vliv na možnost státu efektivně zajistit ochranu svého vlastnictví - tj. nerostného bohatství. Navrhovaný systém státní stavební správy nezajistí dostatečnou kvalifikaci svých úředníků na to rozhodovat záležitosti, k nimž nemají specializaci.
</t>
  </si>
  <si>
    <t>čl. IV bod 6, 7, 8 a 11</t>
  </si>
  <si>
    <t>K části čtvrté bodu 11 – za stávající § 42 se navrhuje vložit nový     § 42a, který zakotvuje úpravu spočívající v „zavedení lhůty 30 dnů od doručení úplné žádosti pro vydání vyjádření a fikci souhlasu v případě že vyjádření není v uvedené lhůtě vydáno“ (jedná se o aplikaci principu urychlení a zefektivnění řízení v oblasti povolování záměrů podle stavebního zákona). Upozorňujeme, že z navržené úpravy, ani z důvodové zprávy, není zcela zřejmé, zda je v tomto případě navržená lhůta 30 dnů dostačující pro vyjádření ze strany obvodních báňských úřadů. Doporučujeme tedy tuto lhůtu prověřit.</t>
  </si>
  <si>
    <t xml:space="preserve">K části čtvrté § 23 odst. (1)
Pojem "obecné předpisy o investiční výstavbě" není v právním řádu definován.
</t>
  </si>
  <si>
    <t xml:space="preserve">K části páté
K bodu 6 – v § 42 se navrhuje doplnění nového odstavce 4, který zakotvuje „lhůtu 30 dnů“ obdobně, jak je popsáno u předchozí části, která se týká novely horního zákona. Opětovně tedy upozorňujeme, že z navržené úpravy, ani z důvodové zprávy, není zcela zřejmé, zda je v tomto případě navržená lhůta 30 dnů dostačující pro vyjádření ze strany obvodních báňských úřadů. Doporučujeme tedy 
i v tomto případě vhodnost lhůty prověřit.
</t>
  </si>
  <si>
    <t>čl. V</t>
  </si>
  <si>
    <t xml:space="preserve">K části devatenácté
Upozorňujeme, že v současné chvílí je projednávána novela zákona     o nouzových zásobách ropy (sněmovní tisk č. 552), z tohoto důvodu doporučujeme doplnit výčet novel, které se vztahují k novelizovanému ustanovení § 3, a to v případě, že by např. pozměňovacím návrhem bylo dotčeno ustanovení § 3 zákona o nouzových zásobách ropy.
</t>
  </si>
  <si>
    <t>čl. XIX</t>
  </si>
  <si>
    <t xml:space="preserve">K části devatenácté § 3 odst. 7
Doporučujeme upravit takto:
„Pokud to technické a bezpečnostní podmínky umožňují a nedojde-li      k ohrožení života, zdraví, bezpečnosti nebo majetku osob či životního prostředí, fyzická či právnická osoba provozující skladovací zařízení nebo produktovod nebo ropovod udělí písemný souhlas se stavební činností, umisťováním a prováděním staveb, zemními pracemi, zřizováním skládek a uskladňováním materiálu v ochranném pásmu skladovacího zařízení, produktovodu nebo ropovodu. Souhlas musí obsahovat podmínky, za kterých byl udělen; bez souhlasu nelze činnosti uvedené v předchozí větě uskutečnit.“
Odůvodnění: 
Doporučujeme upřesnění ustanovení.
</t>
  </si>
  <si>
    <t xml:space="preserve">K části dvacáté šesté – zákon o hospodaření energií
Upozorňujeme, že v současné chvílí je projednávána novela tohoto zákona (sněmovní tisk č. 413, respektive senátní tisk č. 160), z tohoto důvodu doporučujeme doplnit výčet novel, které se vztahují k zákonu 
o hospodaření energií a zkontrolovat zejména novelizační body 5, 7, 9, 14 až 19 předloženého návrhu (např. novelizační bod 91 obsažený v tisku č. 413 PS, zrušuje písmeno j) v § 11 odst. 1 a samozřejmě dosavadní písmena k) až s) se označují jako j) až r) – předložená novela však výše uvedenou úpravu nereflektuje a ve zmiňovaném novelizačním bodě 14 stále upravuje písmeno k), ačkoliv toto se bude nově označovat jako písmeno j). Z tohoto důvodu doporučujeme provést revizi části dvacáté šesté, a to vzhledem k výše uvedenému poslaneckému tisku č. 413.
</t>
  </si>
  <si>
    <t xml:space="preserve">K části dvacáté sedmé – energetický zákon
Upozorňujeme, že v současné chvílí je projednávána novela energetického zákona (sněmovní tisk č. 483, respektive senátní tisk č. 154) a dále je také připravována vládní novela energetického zákona (projednávána v současné době LRV), z tohoto důvodu doporučujeme doplnit výčet novel, které se vztahují k energetickému zákonu. Zejména k vládnímu návrhu novely energetického zákona doporučujeme zkontrolovat novelizační body 1 až 3 předloženého návrhu (např. novelizační bod 17 obsažený v předmětné vládní novele energetického zákona, zrušuje písmeno i) v § 16 a samozřejmě dosavadní písmena j) až z) se označují jako 
i) až y) - předložená novela však výše uvedenou úpravu nereflektuje a ve zmiňovaném novelizačním bodě 2 stále upravuje písmeno o), ačkoliv toto se bude nově označovat jako písmeno n). Vzhledem k výše uvedenému doporučujeme provést revizi části dvacáté sedmé.
</t>
  </si>
  <si>
    <t xml:space="preserve">K části čtyřicáté první – zákon o elektronických komunikacích
Vzhledem k tomu, že ve Sbírce zákonů byl publikován dne 28. listopadu 2019 zákon č. 311/2019 Sb., kterým se mění zákon č. 127/2005 Sb., o elektronických komunikacích, doporučujeme tento doplnit do výčtu novel, které se vztahují k zákonu o elektronických komunikacích.
</t>
  </si>
  <si>
    <t xml:space="preserve">K části čtyřicáté deváté § 5a odst. (3), písm. b)
V písm. b) návrh odstraňuje stávající slova „politikou územního rozvoje“. Měli by však být z koncepčního pohledu nahrazeny slovy „územním rozvojovým plánem“, jakožto nástupci politiky územního rozvoje.
</t>
  </si>
  <si>
    <t xml:space="preserve">K části čtyřicáté deváté § 5c
Doporučujeme § 5c změnit takto:
Předkladatel projektu společného zájmu energetické infrastruktury může v případech, vyžaduje-li projekt společného zájmu vymezení nové plochy nebo koridoru v územním plánu kraje nebo v územním plánu obce úpravu existujících ploch a koridorů, včetně změny jejich vymezení z územních rezerv do návrhových ploch nebo koridorů, připojit k návrhu na pořízení aktualizace změny územního plánu kraje nebo k návrhu na pořízení změny územního plánu obce přímo příslušný návrh dokumentace aktualizace změny územního plánu kraje nebo návrh dokumentace změny územního plánu obce a posouzení vlivů na udržitelný rozvoj území, pokud je vyžadováno.
Zohlednit novou terminologii návrhu stavebního zákona.
</t>
  </si>
  <si>
    <t>MZdr</t>
  </si>
  <si>
    <t>Ministerstvům nic nebrání v tom, aby podávaly metodický výklad právních předpisů ve své působnosti, je-li to zapotřebí. Stanovit však podávání metodických výkladů jako povinnost považujeme za zcela nesmyslné, kdy taková povinnost by byla časově extrémně náročná a to s ohledem na množství platných právních předpisů. Ministerstva by měla především připravovat návrhy právních předpisů tak, aby metodické výklady nebyly zapotřebí. Dále upozorňujeme na skutečnost, že k závaznému výkladu právních předpisů je příslušný pouze soud. Požadujeme bod 3 vypustit.</t>
  </si>
  <si>
    <t>Požadujeme vypustit celou část XXV., a to pro důvody uvedené k jejím konkrétním ustanovením (vizte níže). Z pohledu MZ nelze s navrženou úpravou souhlasit pro její nekoncepčnost, neprojednání s MZ a v neposlední řadě pro její rozpornost s cíli EU a WHO, k nimž se ČR hlásí.</t>
  </si>
  <si>
    <t>Problematiku hluku v životním prostředí nelze uchopit jako prostou legislativně-technickou změnu, jak je v důvodové zprávě deklarována. Navržené změny znamenají hluboký zásah do systému ochrany veřejného zdraví před hlukem v životním prostředí a do zákonných kompetencí Ministerstva zdravotnictví (MZ). Tak rozsáhlý a zásadní rozsah změn nebyl s MZ předem vůbec konzultován.
Návrh představuje neúčelové opuštění politiky řízení a snižování hluku v životním prostředí, a to v době, kdy nově složená Evropská komise představila plán pro další prohlubování snižování emisí (veškerých) v EU, a to až o 50 % konkrétně v publikaci "Green Deal" (2019).  I Světová zdravotnická organizace (WHO) ve svém odborném dopručení "Environmental Noise Guideline for European Region" (2018) vyzdvihuje  nezbytnost zvýšeného úsilí snižování hlukové zátěže obyvatel a tím i zdravotních důsledků této expozice. 
Návrh v podstatě nechává na  provozovatelích zdrojů hluku, jakou hladinu hluku ve venkovním prostoru považují za rozumně dosažitelnou a kterou si sami navrhnou a zdůvodní. Orgánům státní správy přitom není ponechán žádný exaktní nástroj k  posouzení takto navržené hladiny hluku. Navržené povýšení institutu rozumně dosažitelné míry (RDM) z nástroje ve stávající právní úpravě ojediněle používaného (spíše extenzivně a verbálně než exaktně) výhradně ve výjimkovém řízení dle znění § 31 zákona č. 258/2000 Sb. (viz níže) na jediný, rozhodující institut při současné suspenzaci vynucovací role hygienických limitů je třeba považovat za výrazný krok zpět a totální rezignaci na ochranu veřejného zdraví obyvatel, odůvodněnou nutností zkrácení lhůty vydávání územních/stavebních rozhodnutí. Navržená změna je zcela v protikladu k dlouhodobé (proti)hlukové politice EU a WHO, tedy i ČR.</t>
  </si>
  <si>
    <t>S tvrzením o jedinečnosti právní úpravy se nelze ztotožnit, neboť se neopírá o žádný konkrétní argument. Naopak, jak ukazuje zpráva Interest Group on Noise Abatment (IGNA) "Overview of Critical Noise Values in the European Region" (2019), prakticky všechny státy EU mají limity hluku pro venkovní komunální prostředí. V kap. 4.5 této zprávy se pak výslovně uvádí: „Mnoho států má právně vázané hlukové limity pro různé zdroje.“. Při překročení limitů se pak široce používají různá opatření ke snížení hluku od aplikace opatření na zdrojích, na cestě šíření, po finanční sankce až zákaz provozu. Většina evropských států tak překračování hlukových limitů nejen sleduje, ale z jejich překročení vyvozuje i sankce.</t>
  </si>
  <si>
    <t>V důvodové zprávě citovaný nález Ústavního soudu není důvodem ke zrušení fungujícího systému hygienických limitů hluku ve venkovním prostředí a jejich vymáhání tak, jak to činí tento návrh. Právní úprava si musí ponechat určitou paušální míru donucovacích prostředků vůči provozovatelům zdrojů hluku, avšak zároveň musí být dostatečně flexibilní, aby mohly být řešeny konkrétní problémy. To však lze udělat i jinými prostředky než představuje předložený návrh. MZ již pracuje na úpravě, která by zjednodušovala výjimkové řízení a umožňovala akceptaci tzv. liberačních důvodů při legalizaci nadlimitních expozic (ono zmiňované proporcionální řešení). Tyto postupy a změny je třeba ponechat v gesci resortu zdravotnictví a nevnucovat mu je zvenčí.</t>
  </si>
  <si>
    <t>Argumentace bezpečnostními riziky jako důvodu proti instalaci protihlukových stěn nemůže v tomto kontextu obstát. Protihlukové stěny jsou jedním z mála opravdu účinných protihlukových opatření, která jsou doporučována a aplikována ve vyspělých zemích, které se zabývají snižováním hluku v životním prostředí, tedy ochranou zdraví svých obyvatel. Řešení bezpečnostních rizik je tak především záležitostí jejich návrhu a technického řešení, nikoliv však důvodem jejich paušálního odmítání s tím, že hygienické limity hluku není třeba respektovat, a tudíž realizovat protihlukové stěny není potřeba. Návrh nové právní úpravy je tak sice založen na rozhodující roli dosažení rozumně dosažitelné míry, avšak v podtextu se paradoxně opírá o vyloučení jednoho z nejúčinnějších nástrojů na její dosažení, které je standardně používáno ve vyspělé Evropě (viz příloha – PHS Itálie, Švýcarsko, Německo, březen 2019).</t>
  </si>
  <si>
    <t>Konstatování o navrhované úpravě, která do značné míry mění dosavadní přístup zákonodárce k ochraně před hlukem a vibracemi jasně připouští, že navržené změny nejsou pouze jednoduchými legislativně-technickými změnami, tak jak je to uvedeno shora.</t>
  </si>
  <si>
    <t>Problém zavedení hygienických limitů hluku ve venkovním prostředí jen jako doporučených hodnot tkví v tom, že provozovatelé hluku nebudou ke snižování hluku a realizaci protihlukových opatření nijak nuceni či motivováni. Podle předloženého návrhu bude pouze na nich, co budou považovat za RDM a jak ji zdůvodní. Neexistuje žádné oficiální jednotné kvantitativní kritérium pro posouzení dosažení oné RDM. Proto i tento institut obsažený i v současné právní úpravě není využíván paušálně, ale pouze ve výjimkovém řízení a to ojediněle, právě proto že není žádná metoda jejího hodnocení. Tento institut je tak používán spíše verbálně, extenzivně a intuitivně, zejména při vzájemném posouzení variant řešení nadlimitních situací než na základě exaktního kvantifikovaného postupu. Navíc stále chybí stupnice přijatelnosti té či oné dosažené, resp. navržené míry. Zavedením RDM jako jediného a rozhodujícího kritéria posuzování hluku ve venkovním prostřední bude bez existence donucovacích stimulů a neexistence kvantifikovatelných nástrojů jejího posouzení znamenat otevření neomezeného pole působnosti i pro realizaci staveb, které jsou z hlediska hlukové expozice vůči okolí rizikové.</t>
  </si>
  <si>
    <t>K tvrzení, že navrhovaná právní úprava přináší princip spočívající v tom, že limity jsou pouhým doporučením a pomocným ukazatelem, značícím hranici moderního a zdraví neškodlivého ideálního stavu uvádíme, že toto navrhovaná úprava nepřináší, neboť k dosažení tohoto stavu by bylo třeba nově stanovit hodnoty hygienických limitů. V současnosti je hygienický limit chápán jako kompromis mezi snahou eliminovat nežádoucí účinky na zdraví a mezi možnostmi danými ekonomickými a technickými omezeními; jedná se o politocko-ekonomicko-zdravotnický kompromis. Velmi zřetelně je možno navrhované změny demonstrovat u t.č. platného § 31 zákona č. 258/2000 Sb., který se týká časově omezeného povolení překračování hygienického limitu hluku (ČOP). Dosud je ČOP a s tím související posuzování RDM omezení hluku využíváno pouze v již existujících a jinak neřešitelných případech. To znamená pouze tam, kde problematická situace nastala historickým vývojem a nebylo tomu možné zabránit. Také je toto ČOP vydáváno jen na určitou dobu, po které se situace znovu individuálně přehodnotí. Nyní se navrhuje, že by tento mechanismus mohl být používán automaticky a všeobecně a být upřednostněn před posuzováním podle hygienických limitů. To znamená i u nových projektů. Takže by mohly vznikat nové zdroje hluku, popřípadě nové obytné budovy v hlukově exponovaných místech. Přibývalo by tedy situací, kdy není možné dodržet hygienické limity pro venkovní prostor staveb.</t>
  </si>
  <si>
    <t>Institut tzv. pohody bydlení se ukazuje z hlediska ochrany veřejného zdraví před hlukem, jako zcela vágní a neuchopitelný, protože se neopírá o žádná kvantifikovatelná kritéria, takže jeho použití ve státním zdravotním dozoru prostřednictvím stavebních úřadů je zcela neúčinné, protože je založena pouze na správním uvážení úředníka. Nezávislost dalších institutů ochrany před hlukem aplikovaných soudy je obecně platné a běžně používané. Soudy totiž mohou přihlížet k dalším okolnostem, které správní orgán striktně vázaný právními předpisy nemůže zohlednit. Pro soudy je v tomto případu zcela irelevantní, zda jsou hygienické limity právně vymahatelné nebo jen doporučené. Důležité je, co vlastně hygienické limity v ochraně veřejného zdraví před hlukem v životním prostředí vlastně znamenají a jaká jsou zdravotní rizika jejich překračování.</t>
  </si>
  <si>
    <t xml:space="preserve">Závěr:
Předložený návrh změn v zákoně č. 258/2000 Sb. je třeba rozhodně odmítnout jako celek, neboť je odborně nepodložený a logicky neprovázaný, nadto prakticky vylučuje možnost státní kontroly a ochrany obyvatel před hlukem v životním prostředí, tj. rezignuje na veřejný zájem ochrany zdraví. Dále jde ve zcela zásadním rozporu s protihlukovou politikou EU a WHO. Vzhledem k neexistenci exaktních kontrolních nástrojů umožňuje nekontrolovatelné negativní ovlivňování hlukové situace ve venkovním prostředí. Návrh je zcela proti  naplňování osnovy evropské zdravotní politiky pro 21. století „Zdraví 2020“, která byla podkladem pro zpracování Národní strategii ochrany a podpory zdraví a prevence nemocí „Zdraví 2020“, kterou podpořila vláda ČR usnesením č. 23 ze dne 8. ledna 2014 a Parlament ČR usnesením Poslanecké sněmovny č. 175 ze dne 20. března 2014. Účelem Národní strategie „Zdraví 2020“ je především nastartování účinných a dlouhodobě udržitelných mechanismů ke zlepšení zdravotního stavu populace prostřednictvím tzv. akčních plánů, a to  „AP č. 5: Snižování zdravotních rizik ze životního a pracovního prostředí na období 2015-2020.“
MZ v této souvislosti připraví návrh nového znění § 31 zákona č.258/2000 Sb., které umožní v případě nadlimitních expozic tzv. proporcionální řešení konkrétních situací, což je hlavním důvodem změn navržených předloženým návrhem nové právní úpravy.  Předložené navržené změny tak pozbývají svého odůvodnění. V neposlední řadě uvádíme, že smyslem rekodifikace stavebního práva je převedení preventivního  hygienického dozoru z krajských hygienických stanic na stavební úřady - v rámci předání těchto kompetencí MZ nepočítá s automatickým převedením části či jakýchkoliv kapacit služebních míst (zajišťujících preventivní hygienický dozor) z krajských hygienických stanic na stavební úřady. Dále nebylo ze strany navrhovatele sděleno, jakým způsobem chce zajistit odborné kapacity na nových krajských stavebních úřadech. </t>
  </si>
  <si>
    <t>čl. XXV bod 1</t>
  </si>
  <si>
    <t xml:space="preserve">Návrh nebere v úvahu, že dodržení takto uložených povinností musí být posouzeno a schvalováno v rámci návrhového řízení, následně  kontrolováno včetně  řešení podaných stížností obyvatel.  K posouzení naplnění dosažení RDM neexistuje žádná oficiální metoda ani kvantifikovatelné kritérium, zda navržená, resp. deklarovaná RDM je skutečně rozumně dosažena či nikoliv. </t>
  </si>
  <si>
    <t>V případě kontroly nepřekračování hygienického limitu hluku v chráněném vnitřním prostoru staveb v rámci projektové dokumentace liniových či průmyslových zdrojů hluku, budou muset akustické studie obsahovat výpočet očekávané hladiny hluku v interiéru exponovaných chráněných staveb, což by mj. znamenalo spočítat hodnotu neprůzvučnosti každé obvodové stěny vč. akustické pohltivosti každého posuzovaného chráněného vnitřního prostoru stavby zvlášť. Vzhledem k tomu, že každý interiér má jinou velikost a kvalitu oken, má jinou plochu a objem a je jinak vybaven, může být i hladina hluku uvnitř každé exponované místnosti jiná, a to i při stejné hodnotě expozice na vnější fasádě. Navíc lze pochybovat, že jsou takové údaje v rámci projektování vůbec k dispozici. Při posuzování hluku zejména z dopravních staveb je takový postup prakticky nerealizovatelný, v každém případě je zatížen velkými nejistotami a je časově a finančně velmi náročný.</t>
  </si>
  <si>
    <t>Pokud jde o kontrolu nepřekročení hygienického limitu v chráněném vnitřním prostoru staveb měřením, pak zde narážíme na komplikaci, že majitel nemá povinnost měřiče do chráněných prostor vpustit. Problémem je, že vzhledem k různým velikostem a vybavení posuzovaných místností, nelze hodnotu hluku zjištěnou v jedné posuzované místnosti zobecnit a vztáhnout na jiné chráněné vnitřní prostory, a to i ve stejném domě. Měření by muselo být provedeno v každé místnosti posuzovaného objektu. Takový postup je v praxi zcela nereálný. Z těchto důvodu byl zaveden právě institut "chráněného venkovního prostoru stavby". Dalším argumentem regulace expozice hluku v tomto prostoru je skutečnost, že s hodnotami zjištěnými v tomto prostoru pracuje jak směrnice Evropského parlamentu a Rady 2002/49/EC o řízení a snižování hluku v životním prostředí, tak z nich vychází WHO při svých doporučeních pro regulaci hluku s ohledem na ochranu zdraví v mimopracovním prostředí. Opuštění kontroly hluku v chráněném venkovním prostoru staveb znamená zásadní odklon od priorit a politiky EK a WHO, které stanovily snížení expozice hluku za jednu z priorit v ochraně životního prostředí.</t>
  </si>
  <si>
    <t xml:space="preserve">Vzhledem k provázanosti hygienického limitu v chráněném venkovním prostoru staveb a v chráněném vnitřním prostoru staveb je v současné době možné kontrolovat nepřekračování hygienického limitu hluku uvnitř za definovaných podmínek, tj. při uzavření oken a dalších otvorů v exponované fasádě. Pokud by však již hygienické limity hluku v chráněném venkovním prostoru nemusely být dodržovány, nebylo by zajištěno dodržení hygienických limitů hluku v chráněném vnitřním prostoru staveb. Ty se vztahují na dlouhodobé (min. roční) průměrné expozice, které zahrnují i efekt přímého větrání okny. Z tohoto důvodu by se musela změnit i metodika prokazování dodržení limitu měřením, a to zahrnutím expozice při otevřeném okně. Tak by tomu muselo být především v chráněných vnitřních prostorech staveb bez řízeného větrání. U staveb s řízeným větráním by naopak musel být zahrnut i hluk větracího zařízení. </t>
  </si>
  <si>
    <t>Vibrace v chráněném venkovním prostoru a chráněném venkovním prostoru stavby nejsou regulovány ani v současné době. Vibrace jsou specifický fyzikální faktor, který z důvodů jejich fyzikálních charakteristik není možné ani predikovat. Vibrace jsou regulovány hygienickými limity pouze v chráněných vnitřních prostorech stavby. Hodnoty vibrací ve venkovním prostoru nic nevypovídají o možné expozici vnitřních prostor. Uvedení vibrací v návrhu odst. 1 písm. b) návrhu zákona nemá odborné odůvodnění.</t>
  </si>
  <si>
    <t>čl. XXV bod 2</t>
  </si>
  <si>
    <t xml:space="preserve">(§ 30 odst. 2) Navrhované ustanovení definuje pojem RDM, ale nestanovuje, jakým způsobem a na základě jakých kritérií bude dostatečnost dosažené (resp. navržené) RDM v rámci posuzování projektových záměrů (resp. řešení stížností obyvatel) posouzena a kontrolována.  To vede k oprávněné obavě, že o této dostatečnosti bude rozhodovat sám provozovatel zdroje hluku, resp. jeho stavebník/investor. Bez existence jednotných oficiálních postupů a kvantifikovatelných kritérií lze v tomto ohledu důvodně očekávat otevření neomezeného pole působnosti i pro realizaci staveb, které jsou z hlediska hlukové expozice vůči okolí rizikové. Příklad: Rozumná je výstavba protihlukové stěny výšky 3 m zajišťující např. útlum o 5 dB, a že stěna o výšce např. 4 m zajišťující vyšší útlum již rozumná není; pak orgán ochrany veřejného zdraví (OOVZ) nemá žádný nástroj, jak tomuto tvrzení oponovat a navržené řešení neschválit. </t>
  </si>
  <si>
    <t xml:space="preserve">Definici RDM je třeba přeformulovat (a to i ve stávající právní úpravě, čehož si je MZ vědomo). Příslušná pasáž by měla znít: „(...) a jejich přínosem ke snížení škodlivých účinků hluku a vibrací (...).“. Vzhledem k tomu, že hlavním cílem zákona č. 258/2000 Sb. je ochrana veřejného zdraví ve smyslu eliminace, resp. snížení zdravotních rizik na co nejnižší možnou míru, je třeba prosazovat za hlavní kritérium posuzování protihlukových opatření snižování míry zdravotního rizika.  Uvedená formulace institutu rozumně dosažitelné míry protihlukových opatření je z tohoto zásadního hlediska nedostatečná, protože dosažený útlum není mírou dosaženého zdravotního účinku. Zcela rozdílný zdravotní efekt má snížení hluku o 5 dB v případě snížení ze 70 dB na 65 dB nebo z 60 dB na 55 dB. Škodlivé účinky hluku lze v současné době exaktně kvantifikovat - viz novela přílohy III směrnice Evropského Parlamentu a Rady 2002/49/EC o řízení a snižování hluku v životním prostředí. </t>
  </si>
  <si>
    <t>V takto navržené formulaci spatřujeme analogii k § 1013 občanského zákoníku, kde se hovoří, že přímé imise  jsou v míře nepřiměřené místním poměrům a podstatně omezují obvyklé užívání pozemku. V tomto případě rozhoduje soud v rámci soudcovského uvážení v rámci soukromoprávního řešení sporu. A vedle toho bude nadán OOVZ, resp. stavební úřad, v podstatě tím samým oprávněním. Tedy zda byla naplněna RDM v rámci veřejnoprávních předpisů.
Toto rozhodně povede k nárůstu podnětů na obtěžování hlukem, ale i stížností na nesprávný úřední postup.</t>
  </si>
  <si>
    <t xml:space="preserve">(§ 30 odst. 3) Hygienické limity hluku v chráněném venkovním prostoru jsou v souladu s doporučením WHO navrženy tak, aby byla záruka, že při jejich nepřekročení nebudou překračovány ani hygienické limity v chráněném vnitřním prostoru stavby. To je dosaženo aplikací dlouhodobé časově vážené hodnoty vzduchové neprůzvučnosti obvodových plášťů budov, kterou při uvážení nutnosti přirozeného větrání stanovila pro evropský region WHO.  Z logiky ustanovení pak plyne, že pokud budou hygienické limity v chráněném venkovním prostoru překračovány (podle návrhu budou jenom směrné nikoli závazné), nebude již záruka nepřekračování hygienických limitů hluku v chráněném vnitřním prostoru. Takže nadlimitní hluková expozice existující při uplatnění RDM dle navrhovaného § 30 odst. 1 písm. b) vylučuje splnění povinnosti dle navrhovaného § 30 odst. 1 bodu a). To je základní rozpor a nelogičnost navržené právní úpravy. </t>
  </si>
  <si>
    <t>Navrženým ustanovením § 30 odst. 1 písm. b) navrhovatelé ruší závaznost hygienických limitů v chráněném venkovním prostoru stavby a v tomto navrženém odst. 3 se na takto zrušené hygienické limity odvolávají, což svědčí o logické neprovázanosti návrhu.</t>
  </si>
  <si>
    <t>čl. XXV bod 3</t>
  </si>
  <si>
    <t>(§ 31 odst. 1) Lze se jen domnívat, že se zřejmě jedná pouze o limity v chráněném vnitřním prostoru staveb, protože limity v chráněném venkovní prostoru staveb nemá daná osoba povinnost nepřekračovat - zde rozpor s návrhem znění § 30 odst. 1 písm. b).</t>
  </si>
  <si>
    <t>K dispozici však nejsou žádné nástroje, na základě nichž by bylo možné posoudit, zda hluk byl skutečně omezen na RDM tedy, zda deklarovaná „rozumná“ míra je skutečně rozumná. OOVZ tedy nemůže o takové žádosti rozhodnout a nemůže tedy ani takové povolení vydat. Zdroj hluku pak ve smyslu ustanovení nesmí být provozován.</t>
  </si>
  <si>
    <t xml:space="preserve">Po dobu nezbytně nutnou by zřejmě měla osoba deklarující dosažení RDM zajistit ještě rozumnější dosažitelnou míru. Ani to však nelze objektivně posoudit a navíc lze z logiky předpokládat, že dotyčná osoba ve vlastním zájmu již uvedla všechna opatření, která považuje za dostatečně rozumná. OOVZ nemá nástroj, jak tomuto tvrzení oponovat, resp. jak jej ověřit. </t>
  </si>
  <si>
    <t>Z poslední věty  návrhu ustanovení vyplývá, že je-li stavba povolena rozhodnutím stavebního úřadu o návrhu na povolení záměru podle stavebního zákona, OOVZ již nevydá povolení. Z tohoto znění tedy vyplývá, že vydá-li stavební úřad povolení, je provozovatel zbaven povinnosti splňovat cokoliv kromě hygienického limitu ve vnitřních prostorech, s čímž není možné souhlasit.</t>
  </si>
  <si>
    <t xml:space="preserve">Svěření kompetencí stavebním úřadům k rozhodování o výjimkách neleze akceptovat.  Aby byla zachována rovnost před zákonem, musel by stavební úřad vycházet analogicky z podmínek stanovených t.č. platným § 31 odst. 2 zákona č. 258/2000 Sb. a k tomu nemá odbornou způsobilost. Dále zásadně upozorňujeme, že principem rekodifikace stavebního práva bylo převedení tzv. preventivního hygienického dozoru na stavební úřady. Rozhodování o výjimkách není součástí preventivního hygienického dozoru. Jedná se samostatné řízení vedené OOVZ vyžadující vysokou odbornou způsobilost. </t>
  </si>
  <si>
    <t>Pro vysvětlení dále uvádíme, že dosud je ČOP a s tím související posuzování RDM omezení hluku využíváno pouze v již existujících a jinak neřešitelných případech. To znamená pouze tam, kde problematická situace nastala historickým vývojem a nebylo tomu možné zabránit. Také je toto ČOP vydáváno jen na určitou dobu, po které se situace znovu individuálně přehodnotí. Nyní se navrhuje, že by tento mechanismus mohl být používán automaticky a všeobecně a být upřednostněn před posuzováním podle hygienických limitů. To znamená i u nových projektů. Takže by mohly vznikat nové zdroje hluku, popřípadě nové obytné budovy v hlukově exponovaných místech. Přibývalo by tedy situací, kdy není možné dodržet hygienické limity pro venkovní prostor staveb.</t>
  </si>
  <si>
    <t xml:space="preserve">K tomuto návrhu opět uvádíme, tak jak bylo sděleno výše, že vibrace není možno predikovat a nelze je vztáhnout vůči venkovním chráněným prostorům. </t>
  </si>
  <si>
    <t>čl. XXV bod 4</t>
  </si>
  <si>
    <t xml:space="preserve">(§ 31 odst. 2) Ve změně tohoto ustanovení a ve spojení s ostatními změnami spatřujeme několik nelogičností: Pokud nejsou limity v chráněných venkovních prostorech právně závazné, je zbytečné uvádět venkovní hodnoty hluku, ale pouze hodnoty hluku v chráněném vnitřním prostoru staveb, jejichž překračování je zřejmým důvodem podání žádosti (ze současných změnových formulací se můžeme jen domnívat). </t>
  </si>
  <si>
    <t>Osoba má v žádosti doložit splnění povinnosti na ochranu před hlukem a vibracemi. Těmito povinnostmi jsou dosažení RDM v chráněných venkovních prostorech a nepřekračování hygienického limitu hluku v chráněném vnitřním prostoru staveb. Pokud má v žádosti doložit skutečnosti svědčící o splnění těchto povinností, pak není jasné, proč vlastně žádá o výjimku z těchto povinností.</t>
  </si>
  <si>
    <t xml:space="preserve">Ve větě první se chybně odkazuje na chráněné prostory dle § 30 odst. 3, avšak tyto byly tímto změnovým zákonem přesunuty do nového odst. 5. </t>
  </si>
  <si>
    <t>Nahrazení slova "překročení" za "překračování" nemůže být z prinicpu ochrany veřejného zdraví před hlukem v životním prostředí akceptováno. Překračování vyjadřuje trvalý kontinuální proces. Z podstaty věci je tedy rezignováno na jakoukoliv ochranu zdraví, bagatelizaci problematiky hluku a automatickou legalizaci.</t>
  </si>
  <si>
    <t>(§ 31 odst. 3) Navržená právní úprava neukládá provozovateli letiště povinnost nepřekračovat hygienické limity hluku z leteckého provozu v chráněných venkovních prostorech. Toto ustanovení tak pozbývá smyslu. Dále ze změn není jasné, zdali nadále platí kompetence Úřadu pro civilní letectví pro vyhlášení ochranného hlukového pásma.</t>
  </si>
  <si>
    <t xml:space="preserve"> (§ 31 odst. 4) Vzhledem k navrženým právním úpravám slovo „alespoň“ v tomto ustanovení nedává při právní nezávaznosti hygienických limitů hluku v chráněných venkovních prostorech smysl, protože již by nebyla uložena povinnost tyto limity nepřekračovat.</t>
  </si>
  <si>
    <t xml:space="preserve">čl. XXV </t>
  </si>
  <si>
    <t xml:space="preserve">(§ 77 odst. 1) V souvislosti se hlavní myšlenkou celé rekodifikace stavebního práva, tj. sloučení rozhodovacího procesu pod jeden orgán státní správy, tedy státní stavební správu, přechází tzv. preventivní hygienický dozor pod tento orgán (stavební úřad). OOVZ již nadále nebudou uplatňovat t.č. využívaná závazná stanoviska. Vzhledem k faktu, že orgány státní stavební správy nelze současně považovat za OOVZ (viz připomínka ke změnovému návrhu § 78 odst. 1 níže), jeví se jako účelné celé toto ustanovení zrušit. </t>
  </si>
  <si>
    <t>čl. XXV bod 5</t>
  </si>
  <si>
    <t>(§ 77 odst. 2) V souvislosti s výše uvedenou připomínkou k § 77 odst. 1 požadujeme (bude-li na návrhu trváno) odstavec 2 přeformulovat takto: "Ve správních řízeních vedených podle stavebního zákona posoudí splnění podmínek pro vydání souhlasu stavební úřad v rozhodnutí vydaném podle stavebního zákona.".</t>
  </si>
  <si>
    <t>čl. XXV bod 6</t>
  </si>
  <si>
    <t xml:space="preserve">(§ 77 odst. 3) V souvislosti z t.č. platného § 77 odst. 4 zákona č. 258/2000 Sb. navrhujeme odst. 3 přeformulovat takto: "Neprovede-li žadatel o vydání souhlasu stavebního úřadu ke stavbě umisťované do území zatíženého nadlimitním zdrojem hluku dostatečná opatření k ochraně před tímto nadlimitním hlukem, nemůže žádat, aby tato opatření provedl provozovatel, vlastník nebo správce zdroje hluku. To neplatí, dojde-li k prokazatelnému navýšení hluku ze zdroje hluku; co se považuje za prokazatelné navýšení hluku, stanoví prováděcí právní předpis." Tato reformulace vychází z metodického usměrnění stavebních úřadů a OOVZ, které vydalo v součinnosti Ministerstvo zdravotnictví a Ministerstvo pro místní rozvoj (zdroj: Společný pokyn pro postup orgánů ochrany veřejného zdraví a stavebních úřadů při dodržování ustanovení § 77 zákona č. 258/2000 Sb., o ochraně veřejného zdraví a o změně některých souvisejících zákonů, ve znění pozdějších předpisů, (aktualizace k 08/2018 ve vazbě na novelu stavebního zákona, provedenou zákonem č. 225/2017 Sb.). Předkladatelem navrhované ustanovení mluví obecně o hluku, tedy o hluku o jakékoliv (byť i minimální) intenzitě. Záměrem by měl být však hluk, který je nadlimitní, tedy ohrožující zdraví obyvatel. V souvislosti s tímto je nutno opět poukázat na nesmyslnost faktického zrušení limitů hluku pro chráněný venkovní prostor a chráněný venkovní prostor staveb, resp. omezení jich pouze na RDM.  </t>
  </si>
  <si>
    <t xml:space="preserve">(§ 78 odst. 3) V souvislosti s předanými kompetencemi t.č. vykonávanými krajskými hygienickými stanicemi, ve smyslu odborného posouzení hluku v životním prostředí formou závazného stanoviska, a to na stavební úřady, nelze tyto chápat jako (odborný) OOVZ, o čemž svědčí i navrhovaná úprava § 24 zákona č. 2/1969 Sb., tedy že ministerstva podávají metodický výklad právních předpisů v okruhu své působnosti. Vzhledem k tomu, že stavební úřady jsou orgány stavební správy, navrhujeme celý odst. 3 zrušit a odst. 1 doplnit o písm. "h) stavební úřady". </t>
  </si>
  <si>
    <t>čl. XXV bod 9</t>
  </si>
  <si>
    <t xml:space="preserve">(§ 82 odst. 2 písm. a)) Doplnění o "nebo stavební úřad" nelze akceptovat a navrhujeme jej zrušit. Doplnění o "stavební úřad" by stavební úřady zmocňovalo k výkonu státního zdravotního dozoru, tedy inspekční činnosti - řešení podnětů a stížností na popud občanů. Státním zdravotním dozorem není myšleno t.č. uplatňované vydávání závazných stanovisek jakožto podkladů pro rozhodování stavebních úřadů. Smyslem rekodifikace stavebního práva je převedení preventivního  hygienického dozoru z krajských hygienických stanic na stavební úřady. Toto zmocnění by bylo nad rámec smyslu celé rekodifikace. </t>
  </si>
  <si>
    <t>čl. XXV bod 11</t>
  </si>
  <si>
    <t>(§ 82b odst. 2 písm. a)) V souvislosti se hlavní myšlenkou celé rekodifikace stavebního práva, tj. sloučení rozhodovacího procesu pod jeden orgán státní správy, tedy státní stavební správu, přechází tzv. preventivní hygienický dozor pod tento orgán (stavební úřad). OOVZ již nadále nebudou uplatňovat t.č. využívaná závazná stanoviska. Vzhledem k faktu, že orgány státní stavební správy nelze současně považovat za OOVZ (viz připomínka ke změnovému návrhu § 78 odst. 1 níže), bylo v připomínkovaném bodu č. 9 navrženo celé ustanovení § 77 odst. 1 zrušit, resp. takto navržený § 82b odst. 2 písm. a) považovat po precizní reformulaci za náhradový za t.č. platné ustanovení  § 77 odst. 1.</t>
  </si>
  <si>
    <t xml:space="preserve">(§ 82b odst. 2 písm. b)) Svěření kompetencí stavebním úřadům k rozhodování o výjimkách neleze akceptovat.  Aby byla zachována rovnost před zákonem, musel by stavební úřad vycházet analogicky z podmínek stanovených t.č. platným § 31 odst. 2 zákona č. 258/2000 Sb. a k tomu nemá odbornou způsobilost. Dále zásadně upozorňujeme, že principem rekodifikace stavebního práva bylo převedení tzv. preventivního hygienického dozoru na stavební úřady. Rozhodování o výjimkách (ČOP) není součástí preventivního hygienického dozoru. Jedná se samostatné řízení vedené OOVZ vyžadující vysokou odbornou způsobilost. V souvislosti s odborností dále uvádíme, že nebylo ze strany navrhovatele sděleno, jakým způsobem chce zajistit odborné kapacity na nových krajských stavebních úřadech. </t>
  </si>
  <si>
    <t>čl. XXXI bod 8</t>
  </si>
  <si>
    <t>(§ 37 odst. 3) Nelze zlehčovat ochranu vnitřního území lázeňského místa, které je pro poskytování lázeňské léčebně rehabilitační péče neméně významné v porovnání s oblastmi umístěnými v I. ochranném pásmu. Pro rozhodování o záměrech ve vnitřním území lázeňského místa je nutná znalost informací o současném stavu poskytování zdravotní péče v lokalitě. Z uvedeného důvodu je bezpodmínečně nutné, aby bylo ministerstvo i v případě vnitřních území lázeňského místa dotčeným orgánem. Proto požadujeme za větu první odstavce 3 ("V ochranném pásmu I. stupně") slova "a ve vnitřním území lázeňského místa".</t>
  </si>
  <si>
    <t>(§ 37 odst. 3) Ochrana vnitřního území lázeňského místa je stejně spjata s poskytováním lázeňské léčebně rehabilitační péče, jako samotná péče o zdroje, resp. péče o záměry uvažované v ochranných pásmech I. stupně. Uvedená formulace je nepřípustná a jde proti smyslu ochrany veřejných zájmů chráněných lázeňským zákonem. MZ standardně chrání zdroje právě před nevhodnými zásahy, uživatelé zdrojů mají sami zájem na jejich zachování a postupují velmi obezřetně. Zúžení kompetencí MZ vyplývající z uvedené textace je nepřípustné a de facto by znamenalo nemožnost vyjadřovat se ke stavbám, které jsou principiálně nevhodné k umístění ve vnitřním území lázeňského místa a v ochranném pásmu I. stupně. Navrhujeme tedy změnu, aby byla vypuštěna část věty: "úprav pro záměr, jehož součástí má být využívání zdroje".</t>
  </si>
  <si>
    <t>čl. XXXI bod 9</t>
  </si>
  <si>
    <t>čl. XXXI bod 11</t>
  </si>
  <si>
    <t>(§ 37 odst. 7) Pokud je odst. 3 zúžena působnost ministerstva zdravotnictví na ochranná pásma I. stupně a na vnitřní území lázeňského místa, pak je tento odst. zbytečný a matoucí, protože jeho obsah logicky vyplývá z předchozích ust. lázeňského zákona. Požadujeme vypustit odst. 8.</t>
  </si>
  <si>
    <t>(§ 37 odst. 8) Jedná se o komplementární připomínku k připomínce k odstavci 3. Požadujeme změnu textace na následující: "v ochranných pásmech II. stupně nebo ve vnějším území lázeňského místa v rozhodnutí o návrhu".</t>
  </si>
  <si>
    <t xml:space="preserve">čl. XXXI bod 12 </t>
  </si>
  <si>
    <t>(§ 38) Tím, že dojde k rekodifikaci stavebního práva nedojde automaticky k zániku závazných stanovisek (resp. rozhodnutí) podle § 37 odst. 2 a 4. Příkladně se jedná o povolení geologických prací - průzkumných prací na které již nenavazuje žádno rozhodnutí jiného úřadu, v takovém případě vydává ministerstvo rozhodnutí. Závazná stanoviska jsou pospána a vyjádření též.</t>
  </si>
  <si>
    <t>čl. XXXI bod 13</t>
  </si>
  <si>
    <t>(§ 43)Požadujeme doplnění předposlední věty: "… a nejsou samostatným rozhodnutím ve správním řízení, vyjma případů, kdy neslouží jako podklad pro jiné rozhodnutí, v takových případech jsou samostatným rozhodnutím ve správním řízení.".</t>
  </si>
  <si>
    <t>Doporučujeme celý materiál zkontrolovat po formální stránce a odstranit různé překlepy a chyby, například odkaz na poznámku pod čarou vždy umístit v souladu s čl. 45 odst. 6 LPV bezprostředně za slovo, nikoliv až za čárku nebo tečku.</t>
  </si>
  <si>
    <t>(§ 45j odst. 9) Druhá věta ustanovení stanoví, že Ministerstvo životního prostředí (MŽP) vydává rozhodnutí o tom, že státní příslušník členského státu Evropské unie nesplnil požadavek zpracovávat posouzení podle § 45i odst. 2 nebo hodnocení podle § 67 odborně, objektivně, v plném rozsahu a při dodržení právních předpisů souvisejících s výkonem jeho činnosti. Odstavec 10 přitom stanoví, že pokud nesplňuje uvedený požadavek, vydá MŽP rozhodnutí o zániku oprávnění. Navrhujeme odstavec 9 pro nadbytečnost zrušit.</t>
  </si>
  <si>
    <t xml:space="preserve">(§ 45j odst. 10) Dle uvedeného ustanovení při naplnění skutečností uvedených v odstavci 4 vydá MŽP rozhodnutí o zániku oprávnění ke zpracování posouzení podle §45i odst. 2 na území České republiky. Navrhujeme doplnit, že zaniká i oprávnění ke zpracování hodnocení podle § 67.   </t>
  </si>
  <si>
    <t>(§ 15a) V poslední větě chybí přísudek. Navrhujeme doplnit.</t>
  </si>
  <si>
    <t>čl. XXXI bod 2</t>
  </si>
  <si>
    <t>(§ 14 odst. 3) Text v § 14 odst. 3 navrhujeme přeformulovat takto: "Ministerstvo může rozhodnutím zrušit pravomocné povolení k využívání zdroje, jestliže uživatel nezapočal s využíváním zdroje ke dni/nebo termínu zahájení využívání zdroje stanovenému v povolení k využití zdroje." (Nejedná se o lhůtu, ale uvedení předpokládaného dne zahájení využívání zdroje dle § 10 odst. 1 písm. f) ve spojení s § 12 odst. 4 písm. j) lázeňského zákona.).</t>
  </si>
  <si>
    <t>čl. XXXI bod 4</t>
  </si>
  <si>
    <t>(§ 35 odst. 4) V navrhovaném § 35 odst. 4 lázeňského zákona ve znění: "Stavební úřad vykonává dozor nad dodržováním opatření stanovených podle tohoto zákona a povinností podle tohoto zákona pokud se týkají záměrů podle § 37 odst. 7." chybí čárka před slovy "pokud se týkají".</t>
  </si>
  <si>
    <t>(§ 43 odst. 2) Považujeme za zcela nadbytečné u normativního odkazu uvádět poznámku pod čarou a doporučujeme poznámku pod čarou č. 25 a 25a zrušit. Pokud by předkladatel na poznámce pod čarou trval, doporučujeme odkaz na poznámku pod čarou č. 25 umístit v souladu s čl. 45 odst. 6 LPV bezprostředně za slovo "řád" a navrhujeme revizi odkazu, neboť podznámka pod čarou odkazuje na zrušený zákon č. 71/1967 Sb., o správním řízení (správní řád), ve znění pozdějších předpisů.</t>
  </si>
  <si>
    <t xml:space="preserve">(§ 37 odst. 4) V § 37 odst. 2 lázeňského zákona, který má být nově nadepsán jako "Závazná stanoviska a vyjádření k některým činnostem" nesplňují všechny tam uvedené úkony ministerstva charakter toliko závazných stanovisek dle § 149 správního řádu či jen vyjádření dle nově navrhovaného stavebního zákona (např. § 37 odst. 2 písm. b) lázeňského zákona). V této souvislosti by bylo patrně nutné upravit i nově navrhované znění ustanovení § 43 odst. 2 lázeňského zákona. Dále není z návrhu zřejmé, zda státní stavební správa ponese odpovědnost za nezákonné rozhodnutí, pokud vydá rozhodnutí i v přípradě, kdy se Ministerstvo zdravotnictví nevyjaří a vydané rozhodnutí se pak ukáže jako nezákonné. </t>
  </si>
  <si>
    <t>(§ 37) Marginální rubrika § 37 zákona o integrované prevenci je nazvána jako "Správní delikty právnických a podnikajících fyzických osob". Dále v textu tohoto ustanovení je již správně označován typ deliktu jako přestupek. Doporučujeme upravit i znění marginální rubriky.</t>
  </si>
  <si>
    <t>Důvodová zpráva</t>
  </si>
  <si>
    <t>V celé důvodové zprávě chybí u některých částí uvedení k jakým bodům novely se komentovaná úprava vztahuje.</t>
  </si>
  <si>
    <t>čl. XXV důvodová zpráva</t>
  </si>
  <si>
    <t xml:space="preserve">čl. XXX bod 31 </t>
  </si>
  <si>
    <t>čl. XXXI bod 7</t>
  </si>
  <si>
    <t xml:space="preserve">čl. XXXVI bod 34 </t>
  </si>
  <si>
    <t>MZe</t>
  </si>
  <si>
    <t xml:space="preserve">čl. I bod 3
</t>
  </si>
  <si>
    <t xml:space="preserve">Požadujeme vypustit nově navrhovanou větu „Ministerstva podávají metodický výklad právních předpisů v okruhu své působnosti.“.
Ministerstva podávají již dnes výklad právních předpisů v rámci své působnosti. V případě zakotvení metodického výkladu by však mohlo dojít k nežádoucí situaci, kdy metodický výklad ministerstva bude podle následného rozhodnutí soudu v rozporu se zákonem a příslušné ministerstvo bude žalováno pro nesprávný úřední postup. Výklad právních norem a zhodnocení jejich ústavnosti může provádět výhradně soud. 
Požadujeme vypustit nově navrhovanou větu „Ministerstva podávají metodický výklad právních předpisů v okruhu své působnosti.“.
Ministerstva podávají již dnes výklad právních předpisů v rámci své působnosti. V případě zakotvení metodického výkladu by však mohlo dojít k nežádoucí situaci, kdy metodický výklad ministerstva bude podle následného rozhodnutí soudu v rozporu se zákonem a příslušné ministerstvo bude žalováno pro nesprávný úřední postup. Výklad právních norem a zhodnocení jejich ústavnosti může provádět výhradně soud. 
</t>
  </si>
  <si>
    <t xml:space="preserve">čl. VIII
</t>
  </si>
  <si>
    <t xml:space="preserve">2.1) Za bod 9 požadujeme vložit nový bod 10, který zní: 
„10. V § 11a odst. 1 písm. h) se slova "na pozemcích ve IV. a V. třídě ochrany" zrušují.
Dosavadní bod 10 se označuje jako bod 11.“.
</t>
  </si>
  <si>
    <t>čl. VIII</t>
  </si>
  <si>
    <t xml:space="preserve">2.2) Za bod 11 požadujeme vložit nový bod 12, který zní: 
„12. V § 11a odst. 1 písm. m) se slova „s výjimkou půdy v I. a II. třídě ochrany," zrušují.
Dosavadní bod 12 se označuje jako bod 13.“.
Odůvodnění k připomínkám 2.1 a 2.2: 
Ministerstvo zemědělství podporuje zalesňování v rámci opatření Zalesňování zemědělské půdy z Programu rozvoje venkova. Omezení vyjímání zemědělské půdy ze zemědělského půdního fondu a její zpoplatnění v I. až III. třídě ochrany zemědělského půdního fondu představuje velmi častou překážku pro vlastníky zemědělské půdy ve vstupu do tohoto opatření.
Zalesňování zemědělské půdy vytváří nejen prostor pro diverzifikaci výroby, ale i snižuje podíl zornění půdy, a to bez rizika zvýšení podílu neobhospodařované zemědělské půdy. Synergickým efektem zalesnění lze řešit mnoho problémů spojených se správnou funkcí krajiny. Jedná se o sekvestraci uhlíku, snížení eroze, zvýšení kvality půdy, zlepšení kvality vody, zvýšení retenční schopnosti a vyrovnání vodního režimu krajiny včetně dopadu na malý vodní cyklus, zvýšení biodiverzity, zlepšení ekologických funkcí krajiny (zvýšení funkcí zdravotních, sociálních, kulturních a rekreačních).
Vzhledem k potřebě zajistit celospolečensky významné funkce krajiny a současnému vývoji kalamitní situace v oblasti lesnictví (kůrovec) je nutné postavit zalesněnou zemědělskou půdu na obdobnou úroveň jako půdu v zemědělském půdním fondu, tzn. umožnit bezplatné vynětí ze zemědělského půdního fondu pro účely zalesnění, za předpokladu souhlasného stanoviska orgánů ochrany přírody, ve všech třídách bonity zemědělského půdního fondu.
Tato změna je navrhována i v návaznosti na vládou schválené dokumenty Národní akční plán adaptace na změnu klimatu a Strategický rámec Česká republika 2030.
</t>
  </si>
  <si>
    <t>čl. VIII bod 20</t>
  </si>
  <si>
    <t xml:space="preserve">Požadujeme ustanovení upravit tak, aby bylo stavebními úřady při řízení zajištěno zhodnocení dodržení zásad ochrany zemědělské půdy.
Navržená úprava v § 17c písm. a) je v rozporu s požadavky ustanovení § 3 zákona o ochraně zemědělského půdního fondu. Návrh neřeší ani nezdůvodňuje, jakým způsobem stavební úřady při řízení zajistí zhodnocení dodržení zásad ochrany zemědělské půdy. 
</t>
  </si>
  <si>
    <t xml:space="preserve">čl. XI 
</t>
  </si>
  <si>
    <t xml:space="preserve">S navrženou změnou zásadně nesouhlasíme.
Nesouhlasíme s návrhem na změnu zákona o Ústavním soudu, považujeme jej za nekoncepční. Naše připomínka vychází z připomínek ke stavebnímu zákonu, k § 30 odst. 1. Přestože jsme si vědomi toho, že dané ustanovení vychází ze schváleného věcného záměru stavebního zákona, nepovažujeme za žádoucí opouštět dosavadní vydávání územně plánovací dokumentace formou opatření obecné povahy.
</t>
  </si>
  <si>
    <t xml:space="preserve">čl. XIV
</t>
  </si>
  <si>
    <t xml:space="preserve">V rámci věcného záměru rekodifikace veřejného stavebního práva a stanoviska Ministerstva pro místní rozvoj byly předloženy dvě možnosti úpravy právních předpisů, které souvisí se stavebním právem. První možností byla tzv. integrace, tedy převedení kompetencí spolu s úředníky na stavební úřad. Druhou rovnocennou možností zachování stávajícího modelu veřejné správy bez převodu kompetencí a úředníků s tím, že dojde k přehodnocení kompetencí z toho hlediska, že namísto závazných stanovisek budou dotčené orgány vydávat stanoviska ve formě, která pro stavební úřady nebude závazná (vyjádření). Ministerstvo zemědělství z navržených alternativ zvolilo alternativu zachování státní správy lesů bez převodu úředníků. V souladu s tím dojde ke změně § 14 odst. 2 lesního zákona tak, aby státní správa lesů vydávala vyjádření, která nejsou závazná pro rozhodování stavebních úřadů, nebo změnu spočívající ve zmenšení ochranného pásma pevnou vzdáleností 15 metrů (v té by se ze strany státní správy lesů mohla v konkrétních případech udělit výjimka).   
Ministerstvo zemědělství trvá na svém stanovisku. Integrace úředníků státní správy lesů je nepřijatelná z následujících důvodů: Ministerstvo zemědělství by v případě integrace nebylo schopno garantovat po dobu nejméně několika let ani základní fungování státní správy lesů. 
Uvedený návrh řešení by v důsledku zrušení vydávání stanovisek podle § 14 odst. 2 lesního zákona státní správou lesů znamenal snížení počtu úředníků v obcích s rozšířenou působností (dále také „ORP“). K jejich převodu na stavební úřady by nedošlo. Negativem by bylo snížení úvazku ohledně státní správy lesů, protože agenda podle § 14 odst. 2 lesního zákona činí cca 50-75 % agendy státní správy lesů na ORP. S ohledem na části úvazků na ORP by došlo k převedení matematického součtu části úvazků, ale ne k převodu konkrétních úředníků. V důsledku toho by poklesly úvazky zaměstnanců ORP a krajů, kteří by měli vykonávat zbývající agendu státní správy lesů (zejména ochrana a hospodaření v lesích). Stávající úvazek z hlediska státní správy lesů činí zhruba 0,5. Vzhledem k velikosti úvazku, který by nově odhadem činil tento úvazek zhruba 0,1 až 0,2 v rámci jedné ORP. Lze předpokládat, že by agenda byla kumulována s dalšími na základě momentální personální situace na obci. V důsledku toho by se výrazně snížila úroveň výkonu státní správy lesů oproti současnému stavu. Na úvazek 0,2 by totiž nebyly prioritně přijímány osoby s lesnickým nebo příbuzným vzděláním (krajinné inženýrství, provoz a řízení myslivosti), ale osoby s jakýmkoli vzděláním.
Úvazek 0,2 by pak byl přidělován v podstatě komukoli, podle momentální situace na obecním úřadu.
Totéž lze říci i o odbornosti zaměstnanců, kteří by na obci vykonávali státní správy lesů. Osoba, která by vykonávala státní správu lesů v rámci úvazku 0,2, by nebyla motivována k jakémukoli prohlubování kvalifikace.V neposlední řadě je třeba zmínit, že situace v lesním hospodářství na území České republiky není dobrá v důsledku dlouhotrvajícího sucha v kombinaci s kalamitou podkorního hmyzu. Důsledky současného stavu kladou na státní správu lesů zvýšené nároky a z hlediska dlouhodobého na ni budou klást zvýšené nároky zhruba dalších nejméně patnáct let. Uvedená doba vychází z toho, že kalamita podkorního hmyzu bude trvat ještě nejméně tři až čtyři roky a na toto období bude navazovat období, kdy bude třeba zvýšené pozornosti ohledně obnovy lesů (zalesnění) a zajištění nově vysazených porostů. V souvislosti s uvedeným je třeba uvést, že úředníci státní správy lesů se dostanou do terénu mimo jiné díky tomu, že provádí ohledání místa v souvislosti s agendou vydávání stanovisek podle § 14 odst. 2 lesního zákona a dále s agendou odnětí podle § 13 odst. 1 lesního zákona. V této souvislosti je třeba uvést, že Ministerstvo zemědělství nesouhlasí s převodem agendy odnětí nebo omezení pozemků plnění funkcí lesa podle § 13 odst. 1 lesního zákona. Na rozdíl od agendy vynětí podle zákona o ochraně zemědělského půdního fondu, kterou vykonávají úředníci prakticky s jakýmkoli vzděláním, se jedná o vysoce odbornou činnost.Odnětí pozemků plnění funkcí lesa se vyhodnocuje mimo jiné s ohledem na význam lesa v dané lokalitě, nejde tedy „jen“ o posouzení ochrany půdy z hlediska bonity jako v případě zemědělského půdního fondu. Dotčení lesů je třeba posuzovat z hlediska půdoochranných, vododochranných funkcí a z hlediska dalších mimoprodukčních funkcí lesa. Rozhodování o odnětí nebo omezení má prakticky vždy dopad na sousední lesní pozemky, včetně nezanedbatelného dopadu na hospodaření na nich. Je proto žádoucí, aby byla státní správa lesů vykonávána jako celek jedním úřadem, protože její rozdělení by vedlo k nemožnosti posouzení všech aspektů, které je třeba ze strany orgánů státní správy lesů vyhodnotit. </t>
  </si>
  <si>
    <t>čl. XIV bod 3</t>
  </si>
  <si>
    <t xml:space="preserve">
S navrženou změnou zásadně nesouhlasíme a požadujeme novelizační bod vypustit.
Navržený text by zcela popíral nutnost posouzení konkrétního případu. Navíc zde není žádný prostor pro posouzení toho, zda lze naplnit záměr jiným způsobem, který méně zatěžuje les, nebo využije les méně významný.
Územně plánovací dokumentace ve smyslu § 30 a násl. stavebního zákona nebude obsahovat parametry stavby, která má být v území postavena. Z hlediska dopadů na les je nezbytné posoudit vlastní provedení stavby – např. zda bude mít podzemní část, která může ovlivnit vodní poměry a jak hlubokou.
Navržené ustanovení zcela neguje jakoukoli ochranu lesních porostů před negativním vlivem stavby.
V případě zakotvení uvedeného do lesního zákona lze předpokládat v některých lokalitách faktickou likvidaci lesního porostu v sousedství staveb.
</t>
  </si>
  <si>
    <t>čl. XIV bod 5 a 6</t>
  </si>
  <si>
    <t xml:space="preserve">
S navrženou změnou zásadně nesouhlasíme a navrhujeme dvě varianty změny § 14 odst. 2:
1) aby státní správa lesů vydávala vyjádření, která nejsou závazná pro  rozhodování stavebních úřadů, nebo
2) aby byla zavedena pevná vzdálenost nezastavitelného území 15 metrů od hranice lesa a kompetence orgánu státní správy lesů tak byla vztažena jen k tomuto 15metrovému pásu, kde bude posuzovat mimořádné případy, kdy bude možno stavět blíže než 15 metrů.
Je nezbytné zachovat kompetenci orgánu státní správy lesů ohledně vyjádření podle části čtvrté správního řádu, tedy ve formě nezávazné, což umožní stavebnímu úřadu plně využít možnost posouzení případu v rámci správního uvážení bez toho, aby byl vázán závazným stanoviskem jako doposud.
</t>
  </si>
  <si>
    <t>čl. XIV bod 9</t>
  </si>
  <si>
    <t xml:space="preserve">
S navrženou změnou zásadně nesouhlasíme a požadujeme novelizační bod vypustit. Nesouhlasíme s přesunem rozhodování o odnětí ze státní správy lesů na stavební úřad. 
Rozhodování o odnětí je vysoce odbornou záležitostí, která úzce souvisí s hospodařením v lesích. Není proto možné rozdělit výkon státní správy lesů v této věci. V rozhodnutí o odnětí se mohou stanovit podmínky [viz § 16 odst. 2 písm. f) lesního zákona] uvedené ve vyjádření příslušných orgánů státní správy nebo podmínky nutné v zájmu ochrany pozemků určených k plnění funkcí lesa, lesních porostů nebo zařízení sloužících hospodaření v lese. Bez posouzení všech souvislostí nelze tuto věc řádně posoudit a je vyloučeno, aby ji objektivním způsobem posoudil jiný orgán, než orgán státní správy lesů se znalostí všech souvislostí.
</t>
  </si>
  <si>
    <t>čl. XIV bod 11</t>
  </si>
  <si>
    <t xml:space="preserve">
S navrženou změnou zásadně nesouhlasíme a požadujeme novelizační bod vypustit.
Nesouhlasíme s převodem kompetence rozhodování o odnětí ze státní správy lesů na stavební úřad a to včetně rozhodování o stanovení poplatku za odnětí. Kompetenci stanovení poplatku za odnětí nelze od kompetence rozhodování o odnětí oddělit.
Rozhodování o odnětí je vysoce odbornou záležitostí, která úzce souvisí s hospodařením v lesích. Není proto možné rozdělit výkon státní správy lesů v této věci. V rozhodnutí o odnětí se mohou stanovit podmínky (viz § 16 odst. 2 písm. f) lesního zákona) uvedené ve vyjádření příslušných orgánů státní správy, nebo podmínky nutné v zájmu ochrany pozemků určených k plnění funkcí lesa, lesních porostů nebo zařízení sloužících hospodaření v lese. Bez posouzení všech souvislostí nelze tuto věc řádně posoudit a je vyloučeno, aby ji objektivním způsobem posoudil jiný orgán, než orgán státní správy lesů se znalostí všech souvislostí.
</t>
  </si>
  <si>
    <t>čl. XIV bod 12</t>
  </si>
  <si>
    <t xml:space="preserve">
S navrženou změnou zásadně nesouhlasíme a požadujeme novelizační bod vypustit. Odmítáme zařazení stavebních úřadů mezi orgány státní správy lesů ve vazbě na předchozí připomínky.
Odmítáme tedy i rozšíření výčtu orgánů státní správy lesů o stavební úřady.  
</t>
  </si>
  <si>
    <t>čl. XIV bod 13 až 22</t>
  </si>
  <si>
    <t xml:space="preserve">
S navrženými změnami zásadně nesouhlasíme a požadujeme novelizační body vypustit. Odmítáme přesun kompetencí ze státní správy lesů na stavební úřady. K tomu podrobněji viz odůvodnění k předchozím připomínkám.
</t>
  </si>
  <si>
    <t>Požadujeme zachovat kompetenci vydávat závazný posudek podle § 56 veterinárního zákona, který má povahu závazného stanoviska ve smyslu správního řádu. Cílem závazných posudků Státní veterinární správy je především zajistit prostřednictvím veterinárních požadavků stanovených na stavby ochranu zdraví zvířat, předcházení vzniku a šíření nákaz a jiných onemocnění zvířat, ochranu lidí před nemocemi přenosnými ze zvířat na člověka, zdravotní nezávadnost živočišných produktů a krmiv a ochranu životního prostředí. 
Konkrétně musí být závazný posudek Státní veterinární správy vyžádán podnikatelem, jde-li o stavbu nebo zařízení, které podléhají státnímu veterinárnímu dozoru. Jedná se tedy o jakoukoli stavbu, která má sloužit k činnosti dozorované orgány veterinární správy na základě veterinárního zákona, jiných právních předpisů a předpisů EU, tj. k chovu zvířat, k zacházení se živočišnými produkty a krmivy nebo k ukládání, sběru, svozu, neškodnému odstraňování a dalšímu zpracování vedlejších živočišných produktů apod. Existence tohoto správního aktu a jeho závazná povaha jsou důležitou podmínkou k tomu, aby stanovené veterinární požadavky byly respektovány včas a aby případné nedostatky v tomto směru nemusely být odstraňovány až dodatečně s vynakládáním zbytečných nebo neúměrných nákladů, anebo po způsobení ztrát. Závazná povaha tohoto správního aktu tedy poskytuje předem a jednoznačným způsobem podnikateli jistotu, že stavba, která má sloužit výše uvedeným účelům, bude vyhovovat požadavkům veterinárních předpisů a že tomuto subjektu bude – při splnění dalších stanovených podmínek – následně vydáno schválení, případně registrace potřebné k předmětné činnosti. Pokud by vyjádření Státní veterinární správy nemělo charakter závazného stanoviska a uplatnila by se po uplynutí lhůty 30 dnů od doručení úplné žádosti právní fikce souhlasu, nebylo by možné splnění požadavků veterinárních předpisů předem zajistit. Požadavky na některá zařízení (např. na konstrukci a uspořádání jatek a jiných podniků určených pro zacházení se živočišnými produkty) jsou přitom takového charakteru, že po kolaudaci stavby již jejich dodatečné splnění v mnoha případech bez dalších stavebních úprav není možné. Provozovatel takových zařízení pak nemůže získat potřebné schválení, případně registraci orgánů veterinární správy ke své činnosti a stavba nemůže sloužit účelu, k němuž byla zbudována.</t>
  </si>
  <si>
    <t>čl. XVIII úvodní věta</t>
  </si>
  <si>
    <t xml:space="preserve">Požadujeme doplnit novelu zákona č. 166/1999 Sb., která je v současné době projednávána Parlamentem ČR (sněmovní tisk č. 435, senátní tisk č. 147). 
Tato novela je již i promítnuta do textu § 56 veterinárního zákona v platném znění přiloženém k návrhu zákona. 
</t>
  </si>
  <si>
    <t>čl. XVIII bod 1</t>
  </si>
  <si>
    <t>S navrženou změnou zásadně nesouhlasíme a požadujeme celý novelizační bod vypustit.
Požadujeme zachovat kompetenci vydávat závazný posudek podle § 56 veterinárního zákona, který má povahu závazného stanoviska ve smyslu správního řádu. 
Novelizační bod požadujeme formulovat takto:
„1. V § 48 odst. 1 písm. g) a § 49 odst. 1 písm. i) se za slova „závazné posudky“ vkládají slova „podle § 56“.“.
Odůvodnění je obsaženo v připomínce č. 19</t>
  </si>
  <si>
    <t>čl. XVIII bod 4</t>
  </si>
  <si>
    <t xml:space="preserve">S navrženou změnou zásadně nesouhlasíme a požadujeme novelizační bod vypustit. Požadujeme zachovat kompetenci vydávat závazný posudek podle § 56 veterinárního zákona, který má povahu závazného stanoviska ve smyslu správního řádu. 
Odůvodnění je obsaženo v připomínce č. 19
</t>
  </si>
  <si>
    <t>čl. XVIII bod 5</t>
  </si>
  <si>
    <t xml:space="preserve">Slovo „vyjádření“ požadujeme nahradit slovy „Závazný posudek“.
Odůvodnění je obsaženo v připomínce č. 19
</t>
  </si>
  <si>
    <t>čl. XVIII bod 8</t>
  </si>
  <si>
    <t xml:space="preserve">
Obecně považujeme za vhodné, aby v tomto ustanovení byla podobně, jako je tomu v nové úpravě fikce souhlasného závazného stanoviska v zákoně č. 416/2009 Sb., upravena možnost stavění a přerušení lhůty. Upozorňujeme na to, že vyjádření dotčených orgánů bude základním instrumentem ochrany veřejných zájmů a je rozhodně žádoucí, aby tyto byly ve stavebním řízení dostatečně zkoumány. I v případě perfektní žádosti může být 30denní lhůta pro vydání vyjádření nedostatečná, například v případě strategicky významné či rozsáhlé stavby, kde jejich posouzení z pohledu dotčeného orgánu může objektivně vyžadovat velké množství času. Zákon musí pro tyto situace poskytovat vhodná řešení.  
</t>
  </si>
  <si>
    <t>čl. XVIII bod 9</t>
  </si>
  <si>
    <t xml:space="preserve">
S navrženou změnou zásadně nesouhlasíme a požadujeme novelizační bod formulovat takto: 
„9. V § 76 odst. 1 věta třetí zní: „Závazné posudky vydávané podle § 56 jsou závazným stanoviskem podle správního podle správního řádu36a) a nejsou samostatným rozhodnutím ve správním řízení.“.“.
Kompetenci vydávat závazný posudek Státní veterinární správy podle § 56 veterinárního zákona požadujeme zachovat. Blíže viz předchozí připomínky k veterinárnímu zákonu. 
</t>
  </si>
  <si>
    <t xml:space="preserve">
Požadujeme slova „Vyjádření orgánu veterinární správy vydávané“ nahradit slovy „Závazný posudek orgánu veterinární správy vydávaný“.
Kompetenci vydávat závazný posudek Státní veterinární správy podle § 56 veterinárního zákona požadujeme zachovat. Blíže viz předchozí připomínky.
</t>
  </si>
  <si>
    <t xml:space="preserve">Obecně nesouhlasíme se zánikem vodoprávních úřadů na obcích s rozšířenou působností vyjma přesunu části kompetencí ve vztahu k povolování staveb vodních děl, jak bylo odsouhlaseno ve věcném záměru. Rozsah integrace představený v rámci meziresortního připomínkového řízení zcela bezdůvodně rozšiřuje schválený rámec integrace, a to bez jakékoliv odborné diskuse se zúčastněnými územně samosprávnými celky. Nový stavební zákon by měl přesunout značnou část kompetencí ze specializovaných orgánů veřejné správy na nově ustavené (obecné) stavební úřady. Obecně lze konstatovat, že tímto přesunem dochází ke značnému omezení kompetencí specializovaných orgánů státní správy a k zásadním koncepčním změnám složkových zákonů, podle kterých tyto orgány postupují. Změny tohoto typu vyžadují diskusi, jak nad vlastním stavebním zákonem, tak zejména nad koncepčními změnami složkových zákonů. V případě vodního zákona odborná debata zcela jistě neproběhla, komentář v důvodové zprávě je povrchní a celou problematiku řeší výlučně optikou stavebního práva, nikoliv celé řady dotčených veřejných zájmů hájených vodním zákonem.
Požadujeme proto zachovat institut vodoprávních úřadů, jak na úrovni obcí s rozšířenou působností, tak na úrovni krajů. Sektor vodního hospodářství včetně sektoru vodovodů a kanalizací je vysoce odbornou specifickou oblastí a její ničím neodůvodněnou reorganizací může dojít k narušení současné roky budované regulace tohoto odvětví na všech úrovních včetně odborných kapacit. Dané je v přímém rozporu s cílem návrhu zásadním způsobem zvýšit kvalitu výkonu státní správy. V současné době je diskutován návrh ústavního zákona na ochranu vody s návrhem ustanovení, aby tento sektor pobíral ve společnosti nejvyšší ochrany ve veřejném zájmu. Navržené postupy však tento zájem nijak nerespektují.Nově zřizovaný Nejvyšší stavební úřad má mimo jiné funkčně naplňovat hájení veřejných zájmů z pohledu složkových zákonů. Současně však na něj agenda podle příslušných složkových zákonů přechází pouze částečně. Je tedy pravděpodobné, že se stavebním úřadům nezdaří zajistit dostatečný počet kvalifikovaných odborných zaměstnanců pro jednotlivé oblasti, neboť si úřady ORP a krajské úřady ponechají stávající zaměstnance vykonávající agendu vodoprávních úřadů. Hrozí tak zásadní pokles odbornosti v oblasti povolování vodních děl a faktická formálnost hájení zájmů v oblasti vodního hospodářství.Návrh podle našeho názoru není souladu s právem Evropské unie – zejména směrnicí Evropského parlamentu a Rady č. 2000/60/ES ustanovující rámec pro činnost Společenství v oblasti vodní politiky a jejími cíli. Soulad se směrnicí Evropského parlamentu a Rady 2007/60/ES o vyhodnocování a zvládání povodňových rizik – tzv. „povodňovou směrnicí“ – není podle našeho názoru vyhodnocen vůbec.
Následující připomínky k vodnímu zákonu byly vypracovány ve spolupráci a se souhlasem Ministerstva životního prostředí.
</t>
  </si>
  <si>
    <t>čl. XXXIII bod 1</t>
  </si>
  <si>
    <t xml:space="preserve">Požadujeme ponechat odstavec 3 ve znění sněmovního tisku č. 556 (nyní v 1. čtení v poslanecké sněmovně). Případně přesunout do stavebního zákona (§ 73), v němž chybí vypouštění odpadních vod. 
</t>
  </si>
  <si>
    <t>čl. XXXIII bod 2</t>
  </si>
  <si>
    <t xml:space="preserve">Navržený novelizační bod požadujeme zrušit.
Převod povolení k nakládání s vodami na stavební úřad není v souladu se schváleným věcným záměrem rekodifikace. Věcný záměr počítá se zachováním nakládání s vodami na vodoprávním úřadě. Ponechání povolení k nakládání s vodami v kompetenci dosavadního vodoprávního úřadu je zásadní požadavek Ministerstva zemědělství a Ministerstva životního prostředí.
Upozorňujeme, že ze strany zástupců Ministerstva pro místní rozvoj je Ministerstvo zemědělství opakovaně ubezpečováno (naposledy 16. 12. 2019 v rámci jednání náměstkyně Pavlové s náměstkem Kendíkem), že povolení k nakládání s vodami není součástí integrace do stavebních úřadů. Tato dohoda by se měla projevit i ve znění, jež bude výsledkem mezirezortního připomínkového řízení.
</t>
  </si>
  <si>
    <t>čl. XXXIII bod 4</t>
  </si>
  <si>
    <t xml:space="preserve">Požadujeme dosavadní novelizační bod č. 4 uvést ve znění:
„X. V § 9 odstavec 9 zní:
„(9) Povolení k nakládání s vodami, které lze vykonávat pouze užíváním vodního díla, je podmínkou vykonatelnosti povolení záměru tohoto vodního díla podle zvláštního zákona4). Povolení k nakládání s vodami pozbývá platnosti, jestliže do 3 let ode dne, kdy nabylo právní moci, nenabude právní moci povolení záměru podle zvláštního zákona4).“.“.
Převod povolení k nakládání s vodami na stavební úřad není v souladu se schváleným věcným záměrem rekodifikace. Věcný záměr počítá se zachováním nakládání s vodami na vodoprávním úřadě. Ponechání povolení k nakládání s vodami v kompetenci dosavadního vodoprávního úřadu je zásadní požadavek Ministerstva zemědělství a Ministerstva životního prostředí. Nově navržený odstavec určuje postavení povolení k nakládání s vodami vůči povolení záměru.
</t>
  </si>
  <si>
    <t>čl. XXXIII bod 5</t>
  </si>
  <si>
    <t xml:space="preserve">Vypuštění institutu ohlášení, bez náhrady, nepovažujeme za souladné s cíli a hlavními tezemi rekodifikace. Pokud má dojít ke zjednodušení povolovacího procesu, není nijak odůvodněné, že v současnosti využívaný zjednodušený mechanismus je z nového stavebního práva odstraněn. 
Při povolování vodních děl je zjednodušení využíváno u domovních čistíren do 50 ekvivalentních obyvatel, navíc s účinností od 1. 2. 2020 (zákon č. 312/2019 Sb.) je umožněna výstavba některých malých vodních nádrží na ohlášení. Jejich zařazení do režimu jednoduchých staveb je nepřijatelné, s ohledem na veřejné zájmy (např. bezpečnost vodního díla), které nebudou v takovém režimu dostatečně účinně hájeny – pro tyto stavby je nedostatečné, aby projektová příprava nebyla povinně zpracována oprávněnou osobou, stejně tak další aspekty „jednoduchých staveb“ nemohou dostatečně ochránit zájmy hájené vodním zákonem. Navíc je rozpor v příloze 2 návrhu stavebního zákona, kde je v odstavci 2 uvedeno, že za jednoduché stavby se nepovažují stavby vodních děl, i když v odstavci 1 v písmenu l) a m) jsou výše uvedené stavby uvedené.
Ohlášení vodoprávnímu úřadu podléhají i vodohospodářské úpravy. Vodohospodářské úpravy se nepovažují za vodní díla. Vodohospodářské úpravy jsou zemní práce a změny terénu v přirozených korytech vodních toků a na pozemcích sousedících s nimi, jimiž se podstatně mění přirozená koryta vodních toků a které jsou nezbytné k zajištění funkcí vodních toků. Vodohospodářské úpravy by tedy nově vyžadovaly povolení změny využití území, což je v rozporu s cílem rekodifikace.
</t>
  </si>
  <si>
    <t>čl. XXXIII bod 6</t>
  </si>
  <si>
    <t xml:space="preserve">Navržený novelizační bod požadujeme zrušit.
Převod povolení k nakládání s vodami na NSÚ není v souladu se schváleným věcným záměrem rekodifikace. Věcný záměr počítá se zachováním nakládání s vodami na vodoprávním úřadě. Ponechání povolení k nakládání s vodami v kompetenci dosavadního vodoprávního úřadu je zásadní požadavek Ministerstva zemědělství a Ministerstva životního prostředí.
</t>
  </si>
  <si>
    <t>čl. XXXIII bod 7 a 8</t>
  </si>
  <si>
    <t xml:space="preserve">S navrženou úpravou nesouhlasíme a požadujeme upravit souhlas v následujícím znění:
„§ 17
„(1) Vodoprávní úřad rozhodne o udělení souhlasu ke stavbám, zařízením nebo činnostem, k nimž není třeba povolení podle tohoto zákona, které však mohou ovlivnit vodní poměry, a to 
a) ke stavbám a zařízením na pozemcích, na nichž se nacházejí koryta vodních toků, nebo na pozemcích s takovými pozemky sousedících, pokud tyto stavby a zařízení ovlivní vodní poměry, 
 b) ke zřizování dálkových potrubí a stavbám umožňujícím podzemní skladování látek v zemských dutinách, jakož i ke skladům, skládkám, popřípadě nádržím, pokud provoz uvedených staveb a skládek může významně ohrozit jakost povrchových nebo podzemních vod, 
c) ke stavbám, k těžbě nerostů nebo k terénním úpravám v záplavových územích; ustanovení § 67 tím není dotčeno, 
 d) ke stavbám ve vzdálenosti do 15 m od vzdušné paty ochranné hráze vodního toku, 
e) ke stavbám v ochranných pásmech vodních zdrojů, 
 f) k úložným místům pro nakládání s těžebním odpadem nebo k rozhodnutí o povinnosti shromažďovat a upravovat znečištěnou vodu a průsaky podle jiného právního předpisu10),
g) k vrtům pro využívání energetického potenciálu podzemních vod, z nichž se neodebírá nebo nečerpá podzemní voda; nestanoví-li tento zákon jinak, vodoprávní úřad může v řízení o udělení tohoto souhlasu žadateli uložit, aby mu předložil vyjádření osoby s odbornou způsobilostí8), 
 h) k ukládání oxidu uhličitého do přírodních horninových struktur podle jiného právního předpisu49), nebo 
 i) ke geologickým pracím spojeným se zásahem do pozemku, jejichž cílem je následné využití průzkumného díla na stavbu k jímání podzemní vody nebo pro vrty pro využívání energetického potenciálu podzemních vod. 
 (2) K žádosti o souhlas k vrtům podle odstavce 1 písm. g) nebo geologickým pracím podle odstavce 1 písm. i) v ochranném pásmu stanoveném podle lázeňského zákona žadatel předloží vyjádření osoby s odbornou způsobilostí podle zákona o geologických pracích8). 
(3) Vyplývá-li to z povahy věci, může vodoprávní úřad v souhlasu stanovit podmínky i dobu, po kterou se souhlas uděluje. 
 (4) Souhlas je závazný pro příslušné orgány při postupu podle zvláštních zákonů4),7b),10b) v případech uvedených v odstavci 1. Pokud jsou záměry uvedené odstavci 1 povolovány podle stavebního zákona, souhlas se samostatně nevydává; splnění podmínek pro jeho vydání posoudí stavební úřad v rozhodnutí o návrhu na povolení záměru podle stavebního zákona.
(5) Souhlasu podle odstavce 1 není třeba k činnostem, jichž je třeba při cvičení nebo zásahu Hasičského záchranného sboru České republiky a jednotek požární ochrany, Báňské záchranné služby, Policie České republiky, obecní policie a ozbrojených sil České republiky, které v případech cvičení postupují v dohodě s příslušným vodoprávním úřadem. 
(6) Vodoprávní úřad před vydáním souhlasu podle odstavce 1 nebo před posouzením splnění podmínek pro jeho vydání podle odstavce 4 posoudí možnost zhoršení stavu nebo ekologického potenciálu útvaru povrchové vody nebo stavu útvaru podzemní vody. Zároveň posoudí, zda provedením záměru nedojde k takové změně fyzikálních poměrů, která by vedla ke znemožnění dosažení dobrého stavu nebo dobrého ekologického potenciálu útvaru povrchové vody nebo dobrého stavu útvaru podzemní vody. Dojde-li k závěru, že provedení záměru může vést ke zhoršení stavu nebo ekologického potenciálu útvaru povrchové vody nebo ke zhoršení stavu útvaru podzemní vody nebo znemožnění dosažení dobrého stavu nebo dobrého ekologického potenciálu útvaru povrchové vody nebo dobrého stavu útvaru podzemní vody, upozorní žadatele, že bez výjimky podle § 23a odst. 8 není možné záměr povolit ani provést a že bez této výjimky nelze souhlas podle odstavce 1 vydat.“.
Text je upraven tak, aby souhlasil se zněním sněmovního tisku č. 556. V souvislosti s rekodifikací je upraven odst. 4 a 6.
</t>
  </si>
  <si>
    <t>čl. XXXIII nad rámec</t>
  </si>
  <si>
    <t xml:space="preserve">
Tato připomínka je nad rámec novelizačních bodů, nicméně ji považujeme za velice důležitou. V ustanovení § 19 je zakotvena povinnost správních orgánů vést evidenci jimi vydaných rozhodnutí, opatření obecné povahy, atd. Tato evidence v současné době obsahuje více než 550 000 záznamů o vydaných opatřeních vodoprávního úřadu. Je třeba vyřešit vazbu na ustanovení § 17 stavebního zákona a nově vznikající evidenci správních úkonů. 
</t>
  </si>
  <si>
    <t>čl. XXXIII bod 10</t>
  </si>
  <si>
    <t xml:space="preserve">Požadujeme doplňovaná slova uvést ve znění „řízení o návrhu na povolení záměru podle zvláštního zákona4)“, stejně jako v jiných ustanoveních vodního zákona.
</t>
  </si>
  <si>
    <t>čl. XXXIII bod 11</t>
  </si>
  <si>
    <t xml:space="preserve">Navržený novelizační bod požadujeme zrušit. 
Ustanovení požadujeme ponechat ve znění sněmovního tisku č. 556. Příslušnost k udělení výjimky je nutno ponechat ve všech případech vodoprávnímu úřadu, a to z důvodu, že se jedná o složitou problematiku s vazbou na plány povodí. 
</t>
  </si>
  <si>
    <t>čl. XXXIII bod 12</t>
  </si>
  <si>
    <t xml:space="preserve">Požadujeme dosavadní novelizační bod č. 12 uvést ve znění:
„X. V § 28a odst. 1 větě první se slova „Politice územního rozvoje“ nahrazují slovy „územním rozvojovém plánu“.“.
Územní ochrana ploch vhodných pro akumulaci povrchových vod je zájmem státu, proto je třeba tyto plochy vymezit v územním rozvojovém plánu, jako je tomu dosud v Politice územního rozvoje.
</t>
  </si>
  <si>
    <t>čl. XXXIII  bod 13</t>
  </si>
  <si>
    <t xml:space="preserve">Požadujeme dosavadní novelizační bod č. 13 uvést ve znění:
„X. V § 28a odst. 2 větě poslední se slova „politiky územního rozvoje“ nahrazují slovy „územního rozvojového plánu“.“.
Územní ochrana ploch vhodných pro akumulaci povrchových vod je zájmem státu, proto je třeba tyto plochy vymezit v územním rozvojovém plánu, jako je tomu dosud v Politice územního rozvoje. Generel území chráněných pro akumulaci povrchových vod bude tedy podkladem i pro návrh územního rozvojového plánu.
</t>
  </si>
  <si>
    <t>čl. XXXIII bod 14 a 15</t>
  </si>
  <si>
    <t xml:space="preserve">Navržené novelizační body požadujeme zrušit.
Nesouhlasíme s použitím formy rozhodnutí. Forma opatření obecné povahy umožňuje upravit konkrétní věc ve vztahu k neurčitému okruhu adresátů, což považujeme v případě ochranných pásem nejen za praktické, ale vzhledem k povaze úkonu za jediné možné.
Zároveň nesouhlasíme s přesunem kompetence na stavební úřad – ochranná pásma se stanoví k potřebě ochrany vodního zdroje (souvisí s jakostí odebírané vody), nejedná se o ochranná pásma vodních děl (staveb). 
</t>
  </si>
  <si>
    <t xml:space="preserve">čl. XXXIII bod 16 </t>
  </si>
  <si>
    <t xml:space="preserve">Navržené novelizační body požadujeme zrušit.
Toto ustanovení není předmětem rekodifikace, takže není zřejmý důvod, proč by mělo být přeformulováno. Ani v důvodové zprávě toto není vysvětleno.
</t>
  </si>
  <si>
    <t xml:space="preserve">čl. XXXIII bod 18 a 19 </t>
  </si>
  <si>
    <t xml:space="preserve">Navržené novelizační body požadujeme zrušit.
Nesouhlasíme s použitím formy rozhodnutí. Forma opatření obecné povahy umožňuje upravit konkrétní věc ve vztahu k neurčitému okruhu adresátů, což považujeme v případě ochranných pásem nejen za praktické, ale vzhledem k povaze úkonu za jediné možné.
</t>
  </si>
  <si>
    <t>čl. XXXIII bod 20</t>
  </si>
  <si>
    <t xml:space="preserve">
Preferujeme současný stav, tj. zachování ohlášení. Pokud ve stavebním zákoně bude ohlášení opravdu vypuštěno, tak § 38 odst. 7 ztrácí smysl a § 59 odst. 1 písm. k) musí zachovat možnost pravidelných revizí existujících domácích čistíren odpadních vod na ohlášení.
</t>
  </si>
  <si>
    <t>čl. XXXIII bod 21</t>
  </si>
  <si>
    <t xml:space="preserve">Navržený novelizační bod požadujeme zrušit.
Nesouhlasíme s přesunem kompetence na stavební úřad – havarijní plán se stanoví k potřebě ochrany vodních poměrů (souvisí s ochranou kvality vody). Nejedná se navíc o jednorázové schválení při povolení záměru, ale o doklad, který se v čase průběžně (a velmi často) aktualizuje.
</t>
  </si>
  <si>
    <t xml:space="preserve">čl. XXXIII bod 22 </t>
  </si>
  <si>
    <t xml:space="preserve">Navržený novelizační bod požadujeme zrušit.
Nesouhlasíme s přesunem kompetence na stavební úřad. Použití závadných látek je regulováno k potřebě ochrany vodních zdrojů (souvisí s kvalitou vod).
</t>
  </si>
  <si>
    <t xml:space="preserve">čl. XXXIII bod 24 </t>
  </si>
  <si>
    <t xml:space="preserve">S navrženým novelizačním bodem nesouhlasíme a požadujeme § 55 upravit do následujícího znění:
„(5) Při povolování vodních děl, jejich změn, změn jejich užívání a jejich odstranění musí být součástí návrhu podle zvláštního zákona4) stanovisko správce povodí. To neplatí v případě studní individuálního zásobování vodou a čistíren odpadních vod do 50 ekvivalentních obyvatel pro potřeby jednotlivých osob (domácností).
(6) Při povolování vodních děl, jejich změn, změn jejich užívání a jejich odstranění musí být zohledněna ochrana vodních a na vodu vázaných ekosystémů. Vodní díla nesmějí vytvářet bariéry pohybu ryb a vodních živočichů v obou směrech vodního toku. To neplatí v případech,
a) jde-li o rybníky nebo vodní nádrže pro chov ryb nebo o stavby k hrazení bystřin a strží,
b) vyžaduje-li to ochrana před povodněmi nebo jiný veřejný zájem, nebo
c) kdy pohyb ryb a vodních živočichů v obou směrech vodního toku nelze zajistit z důvodu technické neproveditelnosti nebo neúměrných nákladů.
(7) Povolení záměru podle zvláštního zákona4) nevyžaduje výměna vodovodů a kanalizací, pokud se nemění jejich trasa. 
(8) Spolu s žádostí o vydání kolaudačního rozhodnutí ke stavbám vodních děl vzdouvajících nebo akumulujících povrchové vody a staveb využívajících jejich energetický potenciál předloží žadatel schválený manipulační řád, popřípadě výpočet povodňové vlny zvláštní povodně. 
(9) Spolu s žádostí o vydání kolaudačního rozhodnutí ke stavbám vodovodních řadů, vodárenských objektů, úpraven vody, kanalizačních stok včetně kanalizačních objektů nebo čistíren odpadních vod, které jsou součástí vodovodů nebo kanalizací pro veřejnou potřebu53), předloží žadatel povolení k jejich provozování54).
(10) Vodoprávní úřad může v rozhodnutí o povolení stavby vodního díla uložit stavebníkovi povinnost předložit provozní řád vodního díla spolu s žádostí o vydání kolaudačního rozhodnutí.
(11) Zanikne-li povolení vydané podle § 8 odst. 1 nebo podle předchozích předpisů o nakládání s vodami, rozhodne vodoprávní úřad o podmínkách dalšího trvání, popřípadě odstranění vodního díla, které umožňovalo nakládání s vodami.
(12) Vodoprávní úřad může nařídit zastavení prací na stavbě nebo odstranění stavby vodního díla provedené nebo prováděné mimořádným postupem podle stavebního zákona z příkazu povodňového orgánu obce, obce s rozšířenou působností nebo kraje. Vydání tohoto rozhodnutí je prvním úkonem v řízení.“.
</t>
  </si>
  <si>
    <t>čl. XXXIII bod 25</t>
  </si>
  <si>
    <t xml:space="preserve">Navržený novelizační bod požadujeme zrušit.
Nesouhlasíme s použitím formy rozhodnutí. Forma opatření obecné povahy umožňuje upravit konkrétní věc ve vztahu k neurčitému okruhu adresátů, což považujeme v případě ochranných pásem nejen za praktické, ale vzhledem k povaze úkonu za jediné možné.
</t>
  </si>
  <si>
    <t>čl. XXXIII bod 26 a 27</t>
  </si>
  <si>
    <t xml:space="preserve">Navržené novelizační body požadujeme zrušit.
Manipulační řády nepodléhají integraci – jsou vázány na povolení k nakládání s vodami, nikoliv na stavebně-technické provedení stavby vodního díla, takže změna je zde úplně zbytečná, požadujeme vypustit. Navíc podle navrženého znění by došlo k situaci, kdy u stávajících vodních děl by dohled nad manipulací příslušel vodoprávnímu úřadu, u nově povolovaných záměrů, případně změn stávajících, by dohled (dle navrženého ustanovení § 59 odst. 4 náležel stavebnímu úřadu). Při akceptaci změny by se musely dořešit i problémy s povolením mimořádné manipulace, kdy nyní jsou zástupci vodoprávní úřadů v povodňových komisích a předpokládá se i zapojení v připravovaných krajských komisích pro sucho.
§ 59 odst. 1 písm. k) musí zachovat možnost pravidelných revizí existujících  DČOV na ohlášení. 
</t>
  </si>
  <si>
    <t>čl. XXXIII bod 28</t>
  </si>
  <si>
    <t xml:space="preserve">Navržený novelizační bod požadujeme zrušit.
Manipulační řády nepodléhají integraci – jsou vázány na povolení k nakládání s vodami, nikoliv na stavebně-technické provedení stavby vodního díla, takže změna je zde zcela zbytečná.
</t>
  </si>
  <si>
    <t>čl. XXXIII bod 29</t>
  </si>
  <si>
    <t xml:space="preserve">
Navržený novelizační bod požadujeme zrušit.
Manipulační řády nepodléhají integraci – jsou vázány na povolení k nakládání s vodami, nikoliv na stavebně-technické provedení stavby vodního díla, navíc v tomto ustanovení se jedná o mimořádnou manipulaci, kterou v případě potřeby (povodeň, sucho) může z moci úřední uložit vodoprávní úřad.
</t>
  </si>
  <si>
    <t>čl. XXXIII bod 30</t>
  </si>
  <si>
    <t xml:space="preserve">Požadujeme v navrženém novelizačním bodě slova „a ve větě druhé se slova „území příslušného vodoprávního úřadu krajský úřad, v případě dopadu podle odstavce 2 přesahujícího“ zrušují“ zrušit. Nesouhlasíme s navrženým zněním věty druhé
Není nijak odůvodněné, aby v případě vodních děl přesahujících svým dopadem podle odstavce 2 území příslušného vodoprávního úřadu (v tomto případě tedy územní působnost v území vyššího územního samosprávného celku, jehož název je součástí názvu krajského stavebního úřadu) byla kompetence k zařazení vodního díla do kategorie technickobezpečnostního dohledu (TBD) dána Ministerstvu zemědělství. Takový postup je nezvyklý v situaci, kdy je ze stávajících vodoprávních úřadů kompetence k TBD přesunována na stavební úřady. Požadujeme změnu z Ministerstva zemědělství na Nejvyšší stavební úřad. 
V případě vodních děl, přesahujících svým dopadem podle odstavce 2 území územního pracoviště (ve smyslu § 10 odst. 10 navrženého stavebního zákona), příslušnost k zařazení TBD by měla být na Krajském stavebním úřadu.
</t>
  </si>
  <si>
    <t>čl. XXXIII bod 33</t>
  </si>
  <si>
    <t xml:space="preserve">Se zněním druhé části věty nesouhlasíme – požadujeme větu za středníkem uvést ve znění: „splnění podmínek pro povolení záměru nebo jeho změny posoudí stavební úřad v rozhodnutí vydaném podle zvláštního zákona4), ve kterém zhodnotí dotčení zájmů chráněných tímto zákonem.“.
</t>
  </si>
  <si>
    <t>čl. XXXIII bod 34 a 35</t>
  </si>
  <si>
    <t xml:space="preserve">Navržené novelizační body požadujeme zrušit.
Zásadně nesouhlasíme s vypuštěním ustanovení § 106 odst. 1 – není nijak odůvodněné zrušení vodoprávních úřadů na úrovni obcí s rozšířenou působností. Ačkoliv je ze strany předkladatele neustále zdůrazňováno, že veškeré návrhy byly projednány v jednotlivých pracovních skupinách, požadavek na zrušení vodoprávních úřadů na úrovni obcí s rozšířenou působností nijak prezentován nebyl. Vodoprávním úřadům však zůstává zachována kompetence k povolování nakládání s vodami a související agendy (uvedené je zcela v souladu se schváleným zněním věcného záměru). Navíc tyto vodoprávní úřady mají významnou úlohu v povodňové ochraně.
</t>
  </si>
  <si>
    <t>čl. XXXIII bod 36 až 38</t>
  </si>
  <si>
    <t xml:space="preserve">S navrženou úpravou nesouhlasíme – stejně tak jako u navržené úpravy § 106 – a požadujeme upravit kompetence v následujícím znění (včetně nově vloženého ustanovení § 107a):
„§ 107
Krajské úřady
(1) Do působnosti krajských úřadů patří
a) uplatňovat stanoviska k územním plánům krajů a obcí s rozšířenou působností,
b) rozhodovat ve věcech hraničních vod s výjimkou opatření vydávaných při stavu nedostatku vody podle § 87k odst. 1 po projednání s Ministerstvem zemědělství a Ministerstvem životního prostředí; má-li takové rozhodnutí vliv na průběh, povahu nebo vyznačení státní hranice, rozhodovat po projednání i s Ministerstvem vnitra; týká-li se takové rozhodnutí přírodních minerálních vod a přírodních léčivých zdrojů v blízkosti státních hranic podle zvláštního zákona2), rozhodovat po projednání i s Ministerstvem zdravotnictví; za hraniční vody se považují povrchové, popřípadě podzemní vody vymezené v mezinárodních smlouvách, kterými je Česká republika vázána44),
c) činit za mimořádné situace, zejména při nedostatku vody a při haváriích, opatření, a to v případech přesahujících území správního obvodu obce s rozšířenou působností nebo možnosti obecního úřadu obce s rozšířenou působností,
d) spolupracovat s ústředními vodoprávními úřady a správci povodí při pořizování plánů dílčích povodí a jejich plnění. Krajské úřady si mohou pro zajištění spolupráce na plánech dílčích povodí a při provádění kontroly plnění plánů dílčích povodí vyžádat spolupráci odborných subjektů, subjektů sledujících jakost a zdravotní nezávadnost vod, orgánů ochrany přírody, sdružení občanů působících na úsecích ochrany životního prostředí, rybářství, vlastníků a provozovatelů vodovodů a kanalizací a popřípadě dalších orgánů,
e) rozhodovat o výjimce podle § 23a odst. 8 a ukládat opatření, která stanoví ve veřejném zájmu programy opatření podle § 26 odst. 4,
f) stanovovat způsob a podmínky vypouštění důlních vod do vod povrchových nebo podzemních a znečištěných vod a průsaků z úložných míst do povrchových vod,
g) povolovat nakládání s vodami k využívání energetického potenciálu podle § 8 odst. 1 písm. a) bodu 3 na významných vodních tocích v případech, kdy si to vyhradí, 
h) povolovat vypouštění odpadních vod do vod povrchových ze zdrojů znečištění o velikosti 10 000 ekvivalentních obyvatel nebo více, 
i) povolovat vypouštění odpadních vod z těžby a zpracování uranových rud a jaderných elektráren a odpadních vod s obsahem zvlášť nebezpečných závadných nebo nebezpečných závadných látek podle přílohy č. 1 do vod povrchových a vypouštění odpadních vod s obsahem zvlášť nebezpečné závadné látky nebo prioritní nebezpečné látky do kanalizace (§ 16) s výjimkou případů, kdy je instalováno zařízení s dostatečnou účinností podle § 16 odst. 5,
j) povolovat čerpání znečištěných podzemních vod za účelem snížení jejich znečištění a jejich následné vypouštění do těchto vod, popřípadě do vod povrchových [§ 8 odst. 1 písm. e)], 
k) povolovat vzdouvání a akumulaci povrchových vod v nádržích s celkovým objemem nad 1 000 000 m3 nebo s výškou vzdutí nad 10 m ode dna základové výpusti,
l) stanovovat na návrh správce povodí rozsah záplavových území významných vodních toků a jejich aktivní zóny, ukládat správci povodí zpracování takového návrhu a stanovovat v těchto záplavových územích omezující podmínky podle § 67 odst. 3,
m) rozhodovat v pochybnostech o tom, zda se jedná o povrchové nebo podzemní vody, o jaké nakládání s vodami se jedná nebo zda se jedná o odpadní vody,
n) rozhodovat v pochybnostech o tom, zda jde o vodní tok podle § 43 odst. 2, jakož i o tom, že vodním tokem jsou i jiné povrchové vody než uvedené v odstavci 1,
o) vydávat vyjádření podle § 18 v případech, kdy jim přísluší vydávat povolení nebo souhlas
p) povolovat výjimky při použití závadných látek (§ 39 odst. 7) a povolovat nakládání s vodami za účelem chovu ryb nebo vodní drůbeže, popřípadě jiných živočichů, pokud vodoprávní úřad stanovuje v povolení podmínky pro použití závadných látek,
q) rozhodovat o ochranných pásmech vodních zdrojů, pro něž povoluje nakládání s vodami a stanovovat výjimky ze zákazu vstupu do ochranného pásma vodního zdroje I. stupně v případech, kdy je příslušný ke stanovení ochranného pásma,
r) schvalovat manipulační řády vodních děl, pro něž povoluje nakládání s vodami, včetně mimořádných manipulací na nich a komplexní manipulační řády, v případě, že alespoň jedno z vodních děl, na něž se komplexní manipulační řád bude vztahovat, patří do jeho působnosti, 
s) rozhodovat v pochybnostech o rozsahu povinností a oprávnění podle § 53.
(2) Krajské úřady jsou dotčenými orgány podle § 104 odst. 9 a vydávají závazné stanovisko ve věcech týkajících se jejich působnosti.
§ 107a
Stavební úřady
(1) Do působnosti stavebních úřadů jako vodoprávních úřadů patří
a) povolovat některé činnosti podle § 14, pokud činnost souvisí se záměrem povolovaným podle zvláštního zákona4), 
b) při povolení záměru podle zvláštního zákona4) hodnotit dotčení zájmů chráněných vodním zákonem, zejména možnost ovlivnění vodních poměrů, v rozsahu podle § 17
c) povolovat záměr vodních děl podle § 55, včetně jejich změn, změn jejich užívání, jakož i odstranění, 
d) rozhodovat v pochybnostech o rozsahu povinnosti vlastníka pozemků, na kterých je umístěna stavba k vodohospodářským melioracím nebo její část umístěna, vlastníků sousedících pozemků, popřípadě o povinnosti správce navazujícího vodního toku k zajištění funkce stavby k vodohospodářským melioracím pozemků podle § 56 odst. 5.
e) stanovovat ochranná pásma vodních děl podle § 58 odst. 3,
f) rozhodovat o povinnosti zajistit na vodním díle technickobezpečnostní dohled, o jeho rozsahu, případně o podmínkách jeho provádění a o zařazení vodního díla do kategorie I. až IV. podle § 61 odst. 5, pokud si vydání rozhodnutí nevyhradí Nejvyšší stavební úřad, 
g) kontrolovat provádění technickobezpečnostního dohledu nad vodními díly,
h) rozhodovat o stavbách souvisejících s hraničními vodami po projednání s Ministerstvem zemědělství a Ministerstvem životního prostředí; má-li takové rozhodnutí vliv na průběh, povahu nebo vyznačení státní hranice, rozhodovat po projednání i s Ministerstvem vnitra; za hraniční vody se považují povrchové, popřípadě podzemní vody vymezené v mezinárodních smlouvách, kterými je Česká republika vázána44).“.
</t>
  </si>
  <si>
    <t>čl. XXXIII bod 41</t>
  </si>
  <si>
    <t xml:space="preserve">Předložený návrh je poněkud zmatečný. Kompetence je zde ponechána obci s rozšířenou působností, což v kontextu navržených (a Ministerstvem zemědělství odmítaných) změn působí zvláštně. Vzhledem k Ministerstvem zemědělství navrhované úpravě, kdy „stavební“ úřady jsou považovány za úřady vodoprávní, je však text v souladu s požadavky Ministerstva zemědělství.
</t>
  </si>
  <si>
    <t xml:space="preserve">čl. XXXIII bod 42 </t>
  </si>
  <si>
    <t xml:space="preserve">Navržený novelizační bod požadujeme zrušit.
Nesouhlasíme se zrušením odstavce 1 vzhledem k tomu, že „zvláštnosti“ při povolování vodních děl mají zůstat zachovány ve vodním zákoně, namísto jejich (logickému) přesunutí do zákona stavebního. Vypuštěním odstavce 1 dojde fakticky k vyloučení aplikace celého § 115, pokud jde o stavební řízení o vodních dílech a vodohospodářských úprav – nepoužije se tedy ani ustanovení § 115 odst. 5 až 7, kde předkladatel bezdůvodně zasahuje do úpravy práva účasti spolků ve vodoprávním řízení.
</t>
  </si>
  <si>
    <t xml:space="preserve">K § 115 odst. 2
Ze strany předkladatele je na jednu stranu v  § 30 (ochranná pásma vodních zdrojů) navrhována změna kompetence na stavební úřad, nicméně obsahové náležitosti a formát žádosti by mělo stanovovat Ministerstvo zemědělství a Ministerstvo životního prostředí. S takovým principem nesouhlasíme. Jak již bylo uvedeno, nesouhlasíme s přechodem této kompetence ke stanovování ochranných pásem vodních zdrojů.
</t>
  </si>
  <si>
    <t xml:space="preserve">čl. XXXIII bod 45 </t>
  </si>
  <si>
    <t xml:space="preserve">K § 115 odst. 5
Není nijak opodstatněné formulovat výluku z podmínky („Podmínka vzniku alespoň 3 roky před dnem podání žádosti nebo podpory nejméně 200 osob se neuplatní v řízeních vedených podle tohoto zákona“) která není nikde stanovena. Jaký má tedy smysl podmínku vylučovat? Navíc když je vyloučena vždy?
</t>
  </si>
  <si>
    <t>čl. XXXIII bod 46</t>
  </si>
  <si>
    <t xml:space="preserve">Navrhované ustanovení požadujeme vypustit.
Podle uvedené formulace budou například při povolování vodních děl muset právnické osoby podle odstavce 5 vždy splnit podmínky pro dotčenou veřejnost podle zákona EIA. Jaký to má smysl? Žádáme ponechat stávající znění § 115 odst. 5 a 6 upravující právo spolků na účast ve vodoprávním řízení.  Změna podmínek účasti spolků je nad rámec věcného záměru rekodifikace. V návaznosti na připomínku k § 115 odst. 1 pak upozorňujeme, že navržená změna podmínek účasti spolků (v nových  odstavcích 5 až 7) by se při zrušení § 115 odst. 1 neaplikovala vůbec na řízení o vodních dílech a vodohospodářských úpravách.
</t>
  </si>
  <si>
    <t xml:space="preserve">K § 115 odst. 18
Je matoucí, že je zde svěřena kompetence ke schválení manipulačního řádu vodoprávnímu úřadu, když návrh v ustanovení § 59 odst. 4 svěřuje tuto působnost stavebnímu úřadu. Vzhledem k Ministerstvem zemědělství navrhované úpravě, kdy „stavební“ úřady jsou považovány za vodoprávní, je však text v souladu s požadavky Ministerstva zemědělství.
</t>
  </si>
  <si>
    <t xml:space="preserve">K § 115 odst. 19
Zcela identicky k předchozí připomínce je zde uvedena působnost vodoprávního úřadu při stanovení ochranných pásem vodního díla, což je v rozporu s navrženým materiálem. Vzhledem k Ministerstvem zemědělství navrhované úpravě, kdy „stavební“ úřady jsou považovány za vodoprávní, je však text v souladu s požadavky Ministerstva zemědělství.
</t>
  </si>
  <si>
    <t xml:space="preserve">K § 115 odst. 21
Požadujeme za dosavadní novelizační bod č. 46 vložit nový novelizační bod, který zní:
„X. V § 115 odst. 21 se slova „podle § 15 odst. 1“ nahrazují slovy „v řízení o návrhu na povolení záměru podle zvláštního zákona4)“.“.
Je třeba zajistit, aby posouzení vlivu záměru na vodní útvar proběhlo i při povolování staveb vodních děl, ke kterému bude nově příslušný stavební úřad.
</t>
  </si>
  <si>
    <t>čl. XXXIII bod 48</t>
  </si>
  <si>
    <t xml:space="preserve">K  § 126 odst. 8
Navržený novelizační bod požadujeme zrušit.
Nesouhlasíme s navrženou změnou. Převod povolení k nakládání s vodami na stavební úřad není v souladu se schváleným věcným záměrem rekodifikace. Věcný záměr počítá se zachováním nakládání s vodami na vodoprávním úřadě. Ponechání povolení k nakládání s vodami v kompetenci dosavadního vodoprávního úřadu je zásadní požadavek Ministerstva zemědělství a Ministerstva životního prostředí.
</t>
  </si>
  <si>
    <t>čl. XXXIV bod 10 a 11</t>
  </si>
  <si>
    <t xml:space="preserve">K § 14 odst. 3 a 4
Nesouhlasíme se změnou kompetence při schvalování kanalizačního řádu z vodoprávního úřadu na stavební úřad. Příslušnost ke schvalování kanalizačního řádu je nutno ponechat vodoprávnímu úřadu, a to z důvodu, že se jedná o složitou problematiku s vazbou na ochranu jakosti vod.
</t>
  </si>
  <si>
    <t xml:space="preserve">čl. XXXIV bod 12 </t>
  </si>
  <si>
    <t xml:space="preserve">K § 19 odst. 2
Navržený novelizační bod požadujeme zrušit.
Měření odpadních vod se stanovuje v kanalizačním řádu, který schvaluje vodoprávní úřad – viz výše. Povolování vypouštění odpadní vody s obsahem zvlášť nebezpečných látek je v souladu s věcným záměrem ponecháno v kompetenci vodoprávního úřadu.
</t>
  </si>
  <si>
    <t>čl. XXXIV bod 13</t>
  </si>
  <si>
    <t xml:space="preserve">K § 23 odst. 4
Navržený novelizační bod požadujeme zrušit.
Požadujeme toto ustanovení zachovat, případně dostatečně exaktně promítnout do návrhu nového stavebního práva.
</t>
  </si>
  <si>
    <t>čl. XXXIV bod 18 až 23</t>
  </si>
  <si>
    <t xml:space="preserve">K § 26 až 28
S ohledem na to, že vodoprávním úřadům zůstává zachována kompetence k povolování nakládání s vodami a související agendy (uvedené je zcela v souladu se schváleným zněním věcného záměru), je zcela nepřijatelná předkladatelem navržená změna kompetencí.
Požadujeme kompetence upravit pouze v rozsahu schváleného věcného záměru a v rozsahu nyní uplatňovaných připomínek.
</t>
  </si>
  <si>
    <t>čl. XXXIV bod 24</t>
  </si>
  <si>
    <t xml:space="preserve">K § 29
Požadujeme za dosavadní novelizační bod č. 23 vložit nový novelizační bod, který zní:
„X. V § 29 se na konci odstavce 4 tečka nahrazuje čárkou a doplňuje se písmeno g), které zní:
„g) kontroluje plnění povinností podle toho zákona vlastníky a provozovateli vodovodů nebo kanalizací, zjistí-li závady, může uložit nápravná opatření k jejich odstranění.“.“.
Důvodem je zpřesnění kompetence kontrolní činnosti Ministerstva zemědělství v sektoru vodovodů a kanalizací.
</t>
  </si>
  <si>
    <t>čl. XXXIV bod 25</t>
  </si>
  <si>
    <t xml:space="preserve">K  § 32 odst. 4
Navržený novelizační bod požadujeme zrušit. S ohledem na výše uvedené nesouhlasíme s navrženou změnou.
</t>
  </si>
  <si>
    <t>čl. XXXIV bod 26</t>
  </si>
  <si>
    <t xml:space="preserve">K § 32 odst. 5 písm. l
Navržený novelizační bod požadujeme zrušit. S ohledem na výše uvedené nesouhlasíme s navrženou změnou.
</t>
  </si>
  <si>
    <t>čl. XXXIV bod 27</t>
  </si>
  <si>
    <t xml:space="preserve">K § 33 odst. 5
Navržený novelizační bod požadujeme zrušit. S ohledem na výše uvedené nesouhlasíme s navrženou změnou.
</t>
  </si>
  <si>
    <t>čl. XXXIV bod 28</t>
  </si>
  <si>
    <t xml:space="preserve">K § 33 odst. 7 písm. l
Navržený novelizační bod požadujeme zrušit. S ohledem na výše uvedené nesouhlasíme s navrženou změnou.
</t>
  </si>
  <si>
    <t>čl. XXXIV bod 29 a 30</t>
  </si>
  <si>
    <t xml:space="preserve">K  § 37
Navržené novelizační body požadujeme zrušit.
Věcný záměr počítá se zachováním nakládání s vodami na vodoprávním úřadě. Vzhledem k tomu je nijak nepodložené jejich „zrušení“ a s tím související přechod dalších kompetencí krom těch, jež souvisejí s povolováním vodních děl. Ponechání povolení k nakládání s vodami v kompetenci dosavadního vodoprávního úřadu je zásadní požadavek Ministerstva zemědělství.
</t>
  </si>
  <si>
    <t>čl. XXXVII bod 2</t>
  </si>
  <si>
    <t xml:space="preserve">K § 12 odst. 3
Upozorňujeme, že předmětné ustanovení bude v roce 2020 novelizováno. </t>
  </si>
  <si>
    <t>S navrženou změnou nesouhlasíme. V podrobnostech odkazujeme na naše připomínky k návrhu stavebního zákona, k jeho části desáté (§ 158 až § 164).</t>
  </si>
  <si>
    <t xml:space="preserve">čl. LIX bod 1
</t>
  </si>
  <si>
    <t xml:space="preserve">Přechodná ustanovení 
V případě personálních přesunů bylo několikrát diskutováno o rozsahu dotčených činností. Tento výčet je velmi obecný a v předchozích jednáních bylo řečeno, že se tato záležitost bude řešit v následných krocích. Bylo by tedy vhodné přesně stanovit rozsah agend, a zda daný státní zaměstnanec dotčeného ministerstva přejde do působnosti NSÚ i za okolností, je-li jím zajišťovaná činnost související agendy jen částečná, jelikož zodpovídá v poměru i za další agendy, které nepřecházejí do působnosti orgánů státní stavební správy podle tohoto nebo jiného zákona.
</t>
  </si>
  <si>
    <t xml:space="preserve">Shodně s připomínkou Ministerstva zemědělství k účinnosti nového stavebního zákona požadujeme i pro návrh zákona, kterým se mění některé zákony v souvislosti s přijetím stavebního zákona posunout účinnost tohoto změnového zákona rovněž nejdříve na 1. 7. 2023. 
Upozorňujeme na to, že k 1. 1. 2022, kdy má rekodifikace stavebního práva nabýt účinnosti, nebudou ještě v provozu digitální služby a související informační systémy veřejné správy. Stávající harmonogram podle příslušných evropských projektů a odpovídající harmonogram podle aktuálně projednávané novely stavebního a zeměměřičského zákona (sněmovní tisk č. 525) počítá s jejich zprovozněním k 1. 7. 2023 a nelze jej z faktických důvodů zkrátit.
</t>
  </si>
  <si>
    <t>RIA</t>
  </si>
  <si>
    <t xml:space="preserve">
Požadujeme doplnit hodnocení dopadů regulace (RIA). Zpracované hodnocení dopadů regulace ke stavebnímu zákonu spatřujeme jako nedostatečné (viz připomínky Ministerstva zemědělství ke stavebnímu zákonu). V žádném případě pak nemůže nahradit hodnocení dopadů nyní předkládaného změnového zákona.
V souvislosti s novým stavebním zákonem změnový zákon novelizuje 57 navazujících zákonů. Změna většiny jednotlivých zákonů je natolik zásadní a komplexní, že považujeme za nutné, aby byly v hodnocení dopadů podrobně zanalyzovány očekávané dopady navrhovaných změn v rámci jednotlivých zákonů, ať už jde o míru integrace či další navrhované změny, které místy s rekodifikací souvisí jen volně (viz nedostatečně promyšlená nová úprava měření hluku podle zákona o ochraně veřejného zdraví). V předloženém návrhu je místo toho opakovaně požíván odkaz na závěrečnou zprávu RIA, která byla zpracována ke stavebnímu zákonu. Uvedené řešení nelze považovat za dostatečné. 
</t>
  </si>
  <si>
    <t xml:space="preserve">
Požadujeme doplnit důvodovou zprávu, která je příliš stručná až nedostatečná a neposkytuje dostatečné vodítko k nově navrhovaným změnám zákonů. Nelze tak zhodnotit dopad novely zákona do jednotlivých procesních činností – například realizace kontrol. V souvislosti s přesunem významné části agendy vodoprávních úřadů na stavební úřady například není jasné, jakým způsobem se toto dotkne realizace kontrolní činnosti. Žádáme proto o detailní dopracování důvodové zprávy ve smyslu zhodnocení dopadu do kontrolní činnosti vodoprávních úřadů, České inspekce životního prostředí a stavebních úřadů.
</t>
  </si>
  <si>
    <t xml:space="preserve">V části 5 důvodové zprávy postrádáme zhodnocení slučitelnosti s vymezením dotčených předpisů EU. Předkladatel v příslušné části důvodové zprávy tvrdí cit. „blíže viz důvodová zpráva“, ovšem ani na dalších místech důvodové zprávy nelze bližší zhodnocení dohledat, a to i přesto, že předklá-daný návrh na mnoha místech zasahuje do implementačních ustanovení platných předpisů. Před-kladatel tak tímto způsobem zcela rezignoval na naplnění požadavků vyplývajících z Legislativních pravidel vlády. Nutno upravit.
V této souvislosti upozorňujeme, že v případě zasahování do implementačních ustanovení je potřeba se vypořádat ve zvláštní části důvodové zprávy s eventualitou snížení dosažené míry traspozice resp. vykázat, prostřednictvím jakých ustanovení bude zajištěna (doplnění podtržení, celexového čísla, zpracování rozdílové tabulky a aktualizace tabulky srovnávací. Toto v návrhu postrádáme. K jednotlivým dotčeným směrnicím a jejich konkrétním ustanovením příkladmo viz níže.
</t>
  </si>
  <si>
    <t>Vztah ke směrnici o technických notifikacích: Předkladatel by se rovněž měl vyjádřit k tomu, zda navrhovanou úpravu bude notifikovat Evropské komisi podle směrnice Evropského parlamentu a Rady (EU) 2015/1535 ze dne 9. září 2015 o postupu při poskytování informací v oblasti technických předpisů a předpisů pro služby informační společnosti. V návrhu ani důvodové zprávě jsme k tomuto tématu nic nenalezli. Pokud by k notifikaci docházelo, je potřeba návrh doplnit podle čl. 48 odst. 7 LPV.</t>
  </si>
  <si>
    <t xml:space="preserve">Vztah k řízení o porušení smlouvy s Českou republikou: S překládanou matérií souvisí neukončené řízení o porušení smlouvy č. 2013/2048. Je potřeba, aby předkladatel uvedl, zda podle jeho názoru toto řízení o porušení smlouvy s předloženým návrhem povede k jeho ukončení.
</t>
  </si>
  <si>
    <t>Jak je již uváděno v obecných zásadních připomínkách k návrhu stavebního zákona, zejména v obecné připomínce č. 2), je provazba návrhu stavebního zákona na zvláštní zákony nejasná. Návrh trpí terminologickou nejednotností, kdy se závazná stanoviska mění někde pouze na „stanoviska“ (např. část sedmá, novela zákona o ochraně přírody a krajiny, § 78 odst. 3 písm. m), někde na „vyjádření“, resp. „vyjádření, které je podkladem“ (např. část padesátá první, zákon o ovzduší, § 11; část patnáctá, změna zákona o pozemních komunikacích, § 37 odst. 3; část osmnáctá, změna zá-kona o veterinární péči, § 56 odst. 1); v některých případech pak žádné stanovisko ani vyjádření vydáváno nebude, neboť splnění podmínek posoudí přímo stavební úřad (např. část sedmá, novela zákona o ochraně přírody a krajiny, nový § 4 odst. 5; část třicátá třetí, změna vodního zákona, § 104 odst. 10). Právní úprava je tak značně nepřehledná a hlavně – vzhledem k tomu, že zřejmě uvedená vyjádření, apod. nemusejí být vždy stoprocentně dodržena, není bezvýhradně procesně zajištěno, že vždy budou všechny požadavky práva EU vyplývající z transpozičních ustanovení zvláštních zákonů, resp. z přímo použitelných předpisů EU, vzaty v potaz. V případě, kdy nebude ani vydáváno vyjádření nebo stanovisko a splnění podmínek si posoudí přímo stavební úřad, ani v případech, kdy sice bude existovat vyjádření či stanovisko, ale to bude pouhým podkladem v řízení, není jasné, jak bude zajištěno, že zrovna „unijní“ zájem bude dodržen, když navíc platí kon-cept vážení zájmů (§ 3 návrhu stavebního zákona). Není tudíž zajištěno, že požadavky vyplývající práva EU nebudou ohroženy.</t>
  </si>
  <si>
    <t xml:space="preserve">čl. VII bod 9 a 11 </t>
  </si>
  <si>
    <t>(§ 37 odst. 3 a § 43 odst. 3) V předmětných ustanoveních se vyskytují pojmy „zastavěné a zastavitelné území“, přičemž je od-kazováno na záměry podle návrhu stavebního zákona. Ten ovšem ve svém § 22 odst. 1 písm. g) definuje pojem zastavitelná plocha. Je tedy potřeba sesouladnit terminologii s návrhem stavebního zákona, popřípadě zavést novou definici do předmětného návrhu.</t>
  </si>
  <si>
    <t>(§ 45j) K odst. 5: K poslední větě - co je míněno tím, že při posuzování bezúhonnosti státních příslušníků členských států Evropské unie se postupuje podle zvláštního právního předpisu? Bude možno vydat tzv. výpis z Rejstříku trestů s přílohou, jak s tím počítá zákon o Rejstříku trestů?</t>
  </si>
  <si>
    <t xml:space="preserve">K odst. 5 a 6: Vztahují se ustanovení zejména odstavce 6 i na státní příslušníky států EHP?
</t>
  </si>
  <si>
    <t xml:space="preserve">čl. VII bod 24 </t>
  </si>
  <si>
    <t xml:space="preserve">čl. VII bod 28 </t>
  </si>
  <si>
    <t xml:space="preserve">(§ 70) Ustanovení není vyznačeno vazbou na právo EU. Skutečně toto ustanovení vůbec není implementační? Není zde vztah ke směrnici Evropského parlamentu a Rady 2003/35/ES ze dne 26. května 2003 o účasti veřejnosti na vypracovávání některých plánů a programů týkajících se životního prostředí a o změně směrnic Rady 85/337/EHS a 96/61/ES, pokud jde o účast veřejnosti a přístup k právní ochraně? Není zde vztah ke směrnici 1992/43/EHS? 
Rovněž máme za to, že užití slova „občan“ v návětí odst. 1 a v nadpise není vhodné, neboť navádí k tomu, že toto právo náleží pouze občanům ČR. 
</t>
  </si>
  <si>
    <t>(§ 19b odst. 6) Ustanovení má vztah ke směrnici Evropského parlamentu a Rady 2005/36/ES ze dne 6. července 2005 o uznávání odborných kvalifikací. Předkladatel se ale nezabývá provedením čl. 14 odst. 2 této směrnice, která v zásadě – s určitými odchylkami – vyžaduje, aby členský stát poskytl žadateli právo zvolit si mezi adaptačním obdobím a zkouškou způsobilosti (tj. rozdílovou zkouškou). Návrh umožňuje pouze ověření prostřednictvím rozdílové zkoušky Je potřeba tento nesoulad vyjasnit.</t>
  </si>
  <si>
    <t xml:space="preserve">čl. X bod 26 </t>
  </si>
  <si>
    <t xml:space="preserve">V návaznosti na obecnou připomínku výše uvádíme, že ustanovení § 7 zákona o dráhách je implementační úpravou k nařízení 2016/424  (konkrétně ke čl. 9 odst. 1). Minimálně srovnávací tabulku k uvedenému nařízení bude nutno aktualizovat. </t>
  </si>
  <si>
    <t>Upozorňujeme, že úprava provozní a technické propojenosti drah (interoperabilita) bude připravo-vanou implementační novelou zákona o dráhách [ke směrnici Evropského parlamentu a Rady (EU) 2016/797 a směrnici Evropského parlamentu a Rady (EU) 2016/798] značně přepracována, což se dotkne i znění § 49b, který má být novelizován předloženým návrhem.</t>
  </si>
  <si>
    <t>Prostřednictvím stávajícího znění § 16 zákona o pozemních komunikacích je zajišťována implemen-tace ke směrnici Evropského parlamentu a Rady 2004/54/ES  (konkrétně k čl. 9, 10, příloze II a dalším). Navrhujeme prokázat, že nedojde ke snížení již dosažené míry implementace, resp. vyká-zat, prostřednictvím jakých ustanovení bude zajištěna (doplnění podtržení, celexového čísla, zpra-cování rozdílové tabulky a aktualizace tabulky srovnávací). Upozorňujeme, že se také ruší zmoc-nění k vydání prováděcích předpisu (nařízení vlády č. 264/2009 Sb., vyhláška č. 104/1997 Sb.), který rovněž transponuje požadavky směrnice Evropského parlamentu a Rady 2004/54/ES.</t>
  </si>
  <si>
    <t xml:space="preserve">Ustanovení § 18g zákona o pozemních komunikacích je transpozicí ke směrnici Evropského par-lamentu a Rady 2008/96/ES  (konkrétně k čl. 1 až 4). Navrhujeme prokázat, že nedojde ke snížení již dosažené míry implementace, resp. doplnit výkaznictví. </t>
  </si>
  <si>
    <t xml:space="preserve">Ustanovení § 40 odst. 1 zákona o pozemních komunikacích, které má být také dotčeno změnou, je vykazováno jako implementační ke směrnici Evropského Parlamentu a Rady 2004/54/ES a směr-nici Evropského parlamentu a Rady 2016/1148 . Změna by měla být zohledněna ve srovnávacích tabulkách k uvedeným směrnicím.
</t>
  </si>
  <si>
    <t>Téměř celý zákon je implementační ke směrnici 2011/92/EU a ke směrnici 2001/42/ES. Požadujeme vyjasnit, zda nedojde ke snížení dosavadní míry transpozice a doplnit výkaznictví včetně aktualizace srovnávacích tabulek.</t>
  </si>
  <si>
    <t>čl. XXXIII bod 45</t>
  </si>
  <si>
    <t xml:space="preserve">(§ 115) Je uvedené ustanovení implementační? Zřejmě se jedná o reakci na čl. 14 směrnice o vodách (2000/60/ES), který vyžaduje aktivní zapojení veřejnosti při provádění této směrnice, zejména při vypracování, přezkoumání a aktualizaci plánů povodí. Rovněž směrnice Evropského parlamentu a Rady 2003/35/ES ze dne 26. května 2003 o účasti veřejnosti na vypracovávání některých plánů a programů týkajících se životního prostředí a o změně směrnic Rady 85/337/EHS a 96/61/ES, po-kud jde o účast veřejnosti a přístup k právní ochraně, zřejmě bude relevantní. Implementační vztah je potřeba vyjasnit.
</t>
  </si>
  <si>
    <t xml:space="preserve">Odkazujeme na připomínky uplatněné k návrhu nového stavebního zákona (např. tam uvedená obecná zásadní připomínka č. 4). Zejména § 101h - nepřípustnost návrhu, podle našeho názoru zakládá rozpor s judikaturou Soudního dvora EU, která je založena na široké aktivní legitimaci dotčené veřejnosti. </t>
  </si>
  <si>
    <t>Zrušované ustanovení § 2i zákona je transpoziční k čl. 57 odst. 1 směrnice Evropského parlamentu a Rady (EU) 2018/1972 . Navrhujeme vyjasnit, jakým způsobem bude směrnicové ustanovení re-transponováno a příslušné transpoziční ustanovení tak vykázat.</t>
  </si>
  <si>
    <t>Slovo „Nařízením“ v navrhovaném znění § 5a odst. 1 zákona doporučujeme v souladu s LPV nahradit zaužívanými slovy „přímo použitelným předpisem“.</t>
  </si>
  <si>
    <t>VOP</t>
  </si>
  <si>
    <t xml:space="preserve">K účasti environmentálních spolků v řízeních, v nichž mohou být dotčeny zájmy ochrany přírody a krajiny
Již v rámci připomínkového řízení k věcnému záměru stavebního zákona jsem požadovala návrat environmentálních spolků mezi účastníky řízení podle stavebního zákona. Poukázala jsem na to, že spolky se mohou v současné době účastnit řízení pouze u stavebních záměrů, které podléhají posouzení vlivů na životní prostředí (dle zákona č. 100/2001 Sb., o posuzování vlivů na životní prostředí – dále též „zákon EIA“), což vnímám, i v kontextu se změnami právní úpravy EIA realizovanými v posledních letech (navýšení limitních hodnot pro záměry podléhající minimálně zjišťovacímu řízení, včetně souvisejícího významného omezení příslušnému orgánu EIA povinně oznamovaných podlimitních záměrů), jako nedostatečné. Svůj požadavek na rozšíření účastenství spolků jsem v rámci uplatněné připomínky k věcnému záměru stavebního zákona také podrobně zdůvodnila, včetně zdůraznění, že půjde o naplnění závazků, které pro Českou republiku plynou z mezinárodního i evropského práva (zejména Aarhuská úmluva).
V nyní předkládaném znění změnového zákona se sice pod bodem 28 (tj. § 70 odst. 1 až 4 zákona o ochraně přírody a krajiny) opětovně počítá s možností účasti environmentálních spolků ve všech řízeních, jež se mohou dotýkat zájmů chráněných dle zákona o ochraně přírody a krajiny, nicméně fakticky je v takových řízeních, pokud jsou vedena dle jiného zákona, než je zákon o ochraně přírody a krajiny, účast spolků omezena ustanovením odst. 4 cit. § 70. Ten požaduje odkazem na zákon EIA také splnění podmínek pro tzv. dotčenou veřejnost.  Jinými slovy půjde o environmentální spolek, který vznikl alespoň 3 roky přede dnem zveřejnění informací o navazujícím řízení podle § 9b odst. 1 zákona EIA , případně před dnem vydání rozhodnutí podle § 7 odst. 6 zákona EIA (tj. před dnem vydání rozhodnutí příslušného orgánu EIA v rámci zjišťovacího řízení, že záměr nepodléhá posouzení vlivů záměru na životní prostředí), nebo který podporuje svými podpisy nejméně 200 osob. 
Považuji takto stanovené podmínky pro účast environmentálních spolků v řízeních za dílem matoucí a dílem nadbytečné. Dle mých poznatků se o záměry rozvoje území ve valné většině zajímají místně zainteresované spolky, mnohdy i k tomu účelu čerstvě založené (tj. jedná se o jakousi institucionalizovanou aktivitu občanů žijících v místě chystaného záměru), a tedy o projev žádoucího zájmu obyvatel o vyvážený rozvoj jejich domovů. Mám za to, že pokud by už měla být účast spolků v předmětných řízeních něčím omezována, akceptovatelným kritériem by mohla být snad jen územní nepříslušnost spolku (tj. jednalo by se o spolek bez vztahu k záměrem dotčenému území).
Navrhuji proto § 70 odst. 4  v zákoně o ochraně přírody a krajiny vypustit.   
</t>
  </si>
  <si>
    <t xml:space="preserve">OBECNÉ PŘIPOMÍNKY Přestože důvodová zpráva proklamuje, že změny zákona o ochraně veřejného zdraví jsou legislativně technického charakteru, současně hovoří o změně dosavadního přístupu k ochraně před hlukem a vibracemi. Zdání nepodstatné „technické“ změny ve skutečnosti skrývá zcela zásadní odklon od současného systému ochrany před hlukem. Namísto závazných hlukových limitů pro chráněné venkovní prostory staveb a chráněné venkovní prostory se navrhuje výhradní zavedení principu rozumně dosažitelné míry.
Takto významnou změnu, která se může výrazně negativně projevit na veřejném zdraví, předkladatel předem neavizoval a nekomunikoval s veřejností, jíž se bezprostředně dotýká a podle mých informací ani s odbornými institucemi či příslušnými úřady (Ministerstvo zdravotnictví, Národní referenční laboratoř pro hluk, aj.). Ani z věcného záměru nebylo možné odhadnout její rozsah. Změnu koncepce právní úpravy není možné provést „nepřímou“ novelou zákona bez předchozího předjednání s odbornou i laickou veřejností.
Podle důvodové zprávy je dostatečná ochrana zdraví zajištěna institutem pohody bydlení a soukromoprávní ochranou před imisemi. S tím nemohu souhlasit. Moje zkušenost ukazuje, že výklad pojmu pohoda bydlení vyvolává v praxi obtíže a jde tak o institut prakticky nevyužívaný. Pokud jde o institut ochranu před imisemi, pro některé zdroje hluku (zejména hluk z dopravy), je zcela neaplikovatelný. Návrh na úkor veřejnoprávní ochrany spoléhá na zajištění ochrany zdraví prostředky soukromého práva. V té souvislosti také účelově dezinterpretuje závěry nálezu Ústavního soudu ve věci hlukových limitů[1].
Rovněž musím odmítnout jako účelové zdůvodnění návrhu bezpečnostními riziky, které mají spočívat v neprostupnosti prostředí realizovanými protihlukovými stěnami. Při rozhodování o jednotlivých protihlukových opatřeních se posuzují veškeré územní souvislosti, a když už se přistoupí k realizaci protihlukových stěn, lze prostupnost prostředí dostatečně zajistit stavebně technickým řešením. Zcela zavádějící je pak argumentace s odkazem na požár jedné "dřevěné" protihlukové stěny, především v porovnání s jasně pozitivním přínosem protihlukových opatření pro snížení hluku v komunálním prostředí a ochranu zdraví obyvatel.
Předložený návrh představuje zásadní a nežádoucí změnu dosavadní koncepce ochrany veřejného zdraví před hlukem v komunálním prostředí. V tomto rozsahu nebyl předem komunikován s veřejností a je tak v rozporu se zásadou předvídatelnosti zákona[2]. Ve svém důsledku představuje rezignaci státu na řízení a snižování hluku v životním prostředí, což je v přímém rozporu např. s požadavky předpisů[3] a strategických dokumentů Evropské unie, jakož i Světové zdravotnické organizace[4].
Návrh proto odmítám jako celek.
[1] Nález Ústavního soudu ze dne 18. 12. 2018, sp. zn. Pl. ÚS 4/18.
[2] Viz blíže nález Ústavního soudu ze dne 12. 2.2002, sp. zn. Pl. ÚS 21/01.
[3] Směrnice Evropského parlamentu a Rady 2002/19/ES o hodnocení a řízení hluku ve venkovním prostředí (směrnice „END“).
[4] Viz dokument Environmental Noise Guideline  for European Region, WHO, 2018 http://www.euro.who.int/en/health-topics/environment-and-health/noise/environmental-noise-guidelines-for-the-european-region. </t>
  </si>
  <si>
    <t xml:space="preserve">[§ 30 odst. 1 písm. a) a b)] Navrhuje se úprava povinnosti provozovatele zdroje, když nově postačí omezení hluku a vibrací v chráněném venkovním prostoru a chráněném venkovním prostoru stavby na „rozumně dosažitelnou míru“.
Dochází tak k opuštění režimu pevně stanovených závazných hygienických limitů v  chráněných venkovních prostorech a v chráněných venkovních prostorech staveb a zavádí se výhradně princip dosažení rozumně dosažitelné míry ochrany před hlukem. Dosud se s institutem „rozumně dosažitelné míry“ pracuje jen v řízeních o hlukových výjimkách (§ 31 zákona), tedy jen ve specifických, odůvodněných a výjimečných případech.
Zdůvodnění změny se opírá o výše zmiňovaný nález Ústavního soudu, v němž soud vyslovil výhradu k absenci proporcionálních řešení v určitých (výjimečných) případech, především u hluku z dopravy. Tuto výhradu lze zohlednit dílčí změnou zákona, a např. zavedením odstupňovaných závazných limitů pro chráněné prostory ve vztahu k různým typům zdrojů. Zrušení závazných limitů bez dalšího však považuji za zcela neadekvátní a nepřijatelné řešení. Neexistuje totiž žádná metoda hodnocení rozumně dosažitelné míry a bylo by pouze na provozovatelích zdroje hluku, co za ni budou považovat a jak ji zdůvodní. Zavedení tohoto principu by vedlo k negativnímu ovlivnění hlukové situace ve venkovním prostředí. Takto nastavený systém ochrany veřejného zdraví by byl snadno zneužitelný. Rovněž zdůrazňuji, že mnoho států právně vázané hlukové limity pro různé zdroje (včetně dopravního hluku) má . Není tedy žádný racionální důvod od závazných hlukových limitů ustupovat.
Totéž platí pro ochranu před vibracemi. Navrhuji bod 1 vypustit. </t>
  </si>
  <si>
    <t>(§ 30 odst. 2 a odst. 3) Navrhuje se vložení nového odst. 2, který definuje rozumně dosažitelnou míru tak, že jde o „poměr mezi náklady na protihluková nebo antivibrační opatření a jejich přínosem ke snížení hlukové nebo vibrační zátěže fyzických osob stanovený i s ohledem na počet fyzických osob exponovaných nadlimitnímu hluku nebo vibracím a charakter území“. Oproti stávající úpravě (§ 31 odst. 1 zákona, věta třetí) se navíc zohledňuje „charakter území“. Vzhledem k obecnosti pojmu „charakter území“ jsem přesvědčena o tom, že skýtá výkladový prostor pro další snížení standardů ochrany před hlukem.
Upozorňuji na logickou neprovázanost návrhu. Zatímco § 30 odst. 1 písm. a) a b)  na závazné limity pro chráněné venkovní prostory staveb a chráněné venkovní prostory neodkazuje a hovoří pouze o omezení hluku a vibrací na rozumně dosažitelnou míru, nově navrhované znění odstavce 3 s hygienickými limity počítá.Navrhuji bod 2 vypustit.</t>
  </si>
  <si>
    <t>čl. XXV bod 3 a 4</t>
  </si>
  <si>
    <t xml:space="preserve">Neprovázanost návrhu v odkazu na hygienické limity ve venkovním prostředí se opakuje i v  textu § 31 odst. 1. 
O časově omezeném povolení nadlimitního zdroje hluku má nově rozhodovat i stavební úřad při povolování záměru podle stavebního zákona. Žádost o časově omezené povolení musí namísto skutečností svědčících o „omezení hluku nebo vibrací na rozumně dosažitelnou míru“ obsahovat skutečnosti svědčící o „splnění povinnosti na ochranu před hlukem a vibracemi“. Předkladatel nevysvětluje účel takové změny, ani to, co se rozumí splněním povinnosti na ochranu před hlukem a vibracemi. Proto takovou formulaci odmítám jako vágní a nekonkrétní. 
Z návrhu dále nepřímo vyplývá, že hlukovou výjimku bude možné vydat i pro nový záměr. Institut hlukové výjimky je nástroj pro výjimečné situace. Nelze připustit výrazný nárůst zdrojů hluku, které budou provozovány v režimu časově omezeného povolení. Obecně by měla ochrana veřejného zdraví směřovat ke snižování hluku v komunálním prostředí. Proto nové záměry musí hygienické limity splňovat vždy. Snížení standardu ochrany veřejného zdraví považuji za nepřípustné.
Navrhuji body 3 a 4 vypustit. </t>
  </si>
  <si>
    <t>čl. XXV bod 5 až 11</t>
  </si>
  <si>
    <t xml:space="preserve">(§ 77 a násl.) S integrací krajských hygienických stanic do státní stavební správy nesouhlasím. Svou argumentaci jsem blíže rozvedla v připomínkách k návrhu stavebního zákona, na které odkazuji. Rovněž tak nesouhlasím, aby se dotčené orgány v řízeních podle stavebního zákona vyjadřovaly formou vyjádření namísto současného závazného stanoviska. Navrhuji body 5 až 11 vypustit. </t>
  </si>
  <si>
    <t xml:space="preserve">[§ 101g odst. 1 písm. b)] Řízení o zrušení právního předpisu, jehož obsahem je územně plánovací dokumentace
Návrh zákona předpokládá, že jedním ze subjektů aktivně legitimovaných k podání návrhu na zrušení právního předpisu, jehož obsahem je územně plánovací dokumentace, nebo jeho jednotlivých ustanovení, bude veřejný ochránce práv.
S tímto návrhem nesouhlasím, a to z následujících důvodů.
Na úseku územního plánování směřuje drtivá většina podnětů, které dostávám, proti rozhodnutí zastupitelstva obce o zařazení či nezařazení pozemku do určité plochy v rozporu s přáním vlastníka pozemku. Zpravidla jde o situace, kdy obec nevyhoví námitce vlastníka pozemku, aby byl jeho pozemek určen k zastavění a za tím účelem zařazen do plochy k výstavbě. Dalším častým okruhem jsou námitky vlastníků proti tomu, že jejich pozemek byl územním plánem zařazen do plochy veřejné zeleně, biokoridoru, veřejně prospěšné stavby dopravní infrastruktury apod.
Především poukazuji na to, že územní plán je výsledkem rozhodnutí orgánu územní samosprávy, na které se působnost veřejného ochránce práv nevztahuje. Oprávnění zpochybňovat rozhodnutí samosprávního orgánu návrhem k Nejvyššímu správnímu soudu, proto považuji v praxi veřejného ochránce práva za velmi problematické. Jsem přesvědčena, že poměřování a vážení toho, zda omezení vyplývající z územního plánu vydaného obecně závaznou vyhláškou obce v samostatné působnosti je spravedlivé a přiměřené, by neměl činit veřejný ochránce práv, neboť autorem územně plánovací dokumentace je subjekt, na který se působnost veřejného ochránce práv nevztahuje.
Předkladatel navíc dostatečně nevyhodnotil riziko zahlcení veřejného ochránce práv žádostmi jednotlivých vlastníků pozemků o podání návrhu na zrušení územního plánu. Předkladatel rovněž nezohlednil, že důsledné posouzení územně plánovací dokumentace si vyžaduje vedle právních znalostí také znalosti stavebně technické. Kancelář veřejného ochránce práv přitom není vybavena pracovníky technického vzdělání se zkušenostmi v architektonicko-projekční činnosti, proto se nemůže nově navrhované kompetence náležitě zhostit.
Navrhuji proto §  101g odst. 1 písm. b) vypustit a v souvislosti s tím upravit i znění § 101h </t>
  </si>
  <si>
    <t>ÚOOÚ</t>
  </si>
  <si>
    <t>Zhodnocení dopadů navrhovaného řešení ve vztahu k ochraně soukromí a osobních údajů (dále jen „DPIA“) je nutné zcela přepracovat. 
Současná podoba DPIA návrhu (ale i dalších částí důvodové zprávy) je zcela nedostačující. DPIA totiž v návrhu de facto absentuje a pouze odkazuje na závěrečnou zprávu RIA k návrhu. Tato zpráva však nesplňuje ani bazální podmínky kladené na DPIA GDPR.
V DPIA by měla být popsány všechny dopady návrhu na zpracování a ochranu osobních údajů a soukromí, nikoliv pouze změny, jelikož se jedná o nový zákon, a ne pouze novelu. Zejména by měla obsahovat také vyhodnocení rizik pro ochranu osobních údajů a soukromí, včetně popisu mechanismů pro minimalizaci či eliminaci těchto rizik.
Při tvorbě DPIA se doporučuje postupovat podle návodu zveřejněného na stránkách ÚOOÚ,  dále by bylo vhodné, aby navrhovatel při tvorbě DPIA spolupracovat se svým resortním pověřencem pro ochranu osobních údajů, kterého měl povinnost ustanovit.</t>
  </si>
  <si>
    <t>MŽP</t>
  </si>
  <si>
    <t>Vzhledem ke všemu výše uvedenému požadujeme přerušení legislativního procesu k  oběma materiálům, řádné vypořádání všech zásadních připomínek a doplnění všech nezbytných částí (viz výše). Teprve poté je případě možno předložit oba materiály vládě.</t>
  </si>
  <si>
    <t>V rámci projednávání věcného záměru Ministerstvo životního prostředí předložilo návrh konceptu tzv. jednotného environmentálního povolení, které nejen že zajistí náležitou ochranu životního prostředí při povolování staveb, ale představuje také maximální urychlení řešení těchto otázek. Zároveň dle našeho názoru jednotné environmentální povolení představuje model, který by byl i pro samotné stavebníky výhodnější, než ten, který je obsažen v předloženém materiálu. Znovu si tedy na toto dovolujeme upozornit a jsme připraveni jednotné environmentální povolení rozpracovat a předložit v podobě paragrafového znění.</t>
  </si>
  <si>
    <t>Požadujeme přepracovat koncepci změnových zákonů, pokud jde o integraci správních aktů stávajících dotčených orgánů do rozhodnutí stavebního úřadu.
Navržené znění považujeme za značně neurčité v tom směru, že žádným způsobem nestanoví, jakým způsobem budou podmínky pro povolení a realizaci záměru vyplývající z jednotlivých zvláštních složkových předpisů vypořádány. Navržená konstrukce změnových zákonů je založena na tom, že jednotlivé správní akty předvídané zvláštními složkovými předpisy se nevydávají a splnění podmínek pro jejich splnění posoudí stavební úřad v rozhodnutí o návrhu na povolení záměru podle stavebního zákona. Není však jasné, jakým způsobem bude uvedené posouzení splnění podmínek pro povolení a realizaci záměru vyplývající ze zvláštních složkových zákonů promítnuto do rozhodnutí stavebního úřadu. Domníváme se, že by mělo být jednoznačně stanoveno, že výsledkem tohoto posouzení budou samostatné výroky v rámci rozhodnutí o návrhu na povolení záměru. V opačném případě bude panovat nejistota, zda a jakým způsobem byly podmínky posouzeny, což bude vyvolávat pochybnosti o tom, zda rozhodnutí stavebního úřadu bylo vydáno v souladu s právními předpisy.</t>
  </si>
  <si>
    <t xml:space="preserve">Z </t>
  </si>
  <si>
    <t xml:space="preserve">Je nezbytné i do měněných zákonů promítnout změnu formy územně plánovací dokumentace a změny v úpravě jejího pořizování. Dle § 27 odst. 2 návrhu stavebního zákona mají dotčené orgány uplatňovat stanoviska, jejichž obsah je závazný pro pořizování územně plánovací dokumentace. Především s ohledem na to, že se územní plán kraje a územní plán obce budou mít formu obecně závazné vyhlášky, avšak i s ohledem formy nařízení (tj. právního předpisu) územního rozvojového plánu, je nutné uvést, že stanoviska dotčených orgánů jsou uplatňována pro pořizování územně plánovací dokumentace. </t>
  </si>
  <si>
    <t>V návaznosti na návrhy vypuštění ustanovení o kompetencích v případě projektů společného zájmu požadujeme, aby byla daná problematika náležitě upravena se všemi jejími souvislosti vzhledem ke stavebnímu zákonu a zákonu č. 416/2009 Sb. Jedná se o povinnost vyplývající z nařízení č. 347/2013. V případě zrušení tohoto ustanovení se ČR dostává do rozporu s evropskou legislativou.</t>
  </si>
  <si>
    <t xml:space="preserve">Požadujeme ve spolupráci s gestory novelizovaných zákonů důkladně prověřit případnou potřebu zakotvení dalších přechodných ustanovení, aby nedocházelo ke kolizím právní úpravy. </t>
  </si>
  <si>
    <t>Ministerstvo životního prostředí připravilo k zákonům v jeho gesci komplexní návrhy změn, které jsou obsaženy v příložených přílohách ve formě platného znění s vyznačením změn. Požadujeme dotčené části upravit dle těchto příloh.</t>
  </si>
  <si>
    <t xml:space="preserve">Návrhy změn v horním zákoně, zákoně o hornické činnosti, jakož i geologickém zákoně jsou v příkrém rozporu s usnesením vlády č. 713 ze dne 11. října 2017, jakož i s usnesením vlády č. 420 ze dne 17. června 2019, kterým byla místopředsedovi vlády, ministru průmyslu a obchodu, ministru životního prostředí a předsedovi Českého báňského úřadu (mj.) uložena povinnost - Posoudit nutnost úprav současné báňské legislativy, a to z pohledu naplnění důsledného prosazování vlastnických zájmů státu při využívání ložisek nerostných surovin (a z toho vycházející případné zpracování věcného záměru nového horního zákona
- Důsledně hájit vlastnické, ekonomické a environmentální zájmy státu při využívání ložisek nerostných surovin České republiky,
- Zajistit, aby maximální efekt z těžby všech nerostných surovin zůstal v rukou státu, v tomto smyslu neprodleně upravit Surovinovou strategii České republiky a následně také příslušnou legislativu, především horní zákon a geologický zákon, včetně zvýšení poplatků za těžbu některých nerostných surovin tak, aby odpovídaly měnícím se podmínkám na trhu a co nejvyššího efektu pro stát.
Usnesení vlády dále uvádí, že:
- Strategie státu v oblasti zajištění strategických surovin ČR pro potřeby české ekonomiky je ukotvena ve státní surovinové politice, která je realizována zejména prostřednictvím báňské legislativy,
- V současné době se stupňuje zájem těžebních organizací o využívání výhradních ložisek strategických surovin ČR (např. lithium a wolfram). Pro jejich budoucí využití s maximálním prospěchem státu ani horní ani geologický zákon v současné době neobsahují jednoznačně definovaná opatření,
- Primárním cílem případných legislativních úprav není omezení konkurenceschopnosti těžebních organizací, ale důsledné uplatňování svrchovanosti státu, který je zavázán dle článku 7 Ústavy ČR dbát šetrného využívání přírodních zdrojů a ochranu přírodního bohatství. 
Jsme toho názoru, že navrhované změny, zejména pak degradace závazných stanovisek dotčených správních orgánů na nezávaznou formu správního aktu (vyjádření), stejně jako svázání možnosti vysoce odborného vyjádření lhůtou 30 dní, je v příkrém rozporu s výše uvedenými požadavky usnesení vlády, ohrožuje vlastnické, ekonomické a environmentální zájmy státu při využívání ložisek nerostných surovin České republiky a brání uplatňování svrchovanosti státu, ke které je zavázán čl. 7 Ústavy. Z těchto důvodů odmítáme veškeré změny navržené v horním zákoně, zákoně o hornické činnosti, jakož i v geologickém zákoně.
</t>
  </si>
  <si>
    <t>Vypuštění odstavce 2 z § 23 horního zákona není v důvodové zprávě odůvodněno, proto změnu nelze vyhodnotit a ani s ní vyslovit souhlas.</t>
  </si>
  <si>
    <t xml:space="preserve">K bodu 1. (§ 20 odst. 1 zákona o hornické činnosti) - Platné znění § 20 odst. 1 zákona o hornické činnosti možnost ingerence orgánů státní báňské správy při činnostech prováděných hornickým způsobem (§ 3 zákona o hornické činnosti), netýká se umisťování či povolování obecných staveb, ale podzemních prací spočívajících v hloubení důlních jam a studní, v ražení štol a tunelů a ve vytváření podzemních prostorů o objemu větším než 300 m krychlových horniny (§ 3 písm. i). Šetření některých mimořádných událostí ukázalo, že je nezbytné, aby způsob ražby v konkrétních geologických podmínkách a samotný projekt stavby byl posouzen odborným orgánem státní báňské správy. Právní úpravě v § 20 odst. 1 zákona odpovídá vymezení působnosti obvodních báňských úřadů v ustanovení § 41 odst. 2 písm. j), podle kterého vydávají obvodní báňské úřady závazná stanoviska podle zákona o hornické činnosti. Vzhledem nutnosti vysoce odborného posouzení provádění tohoto typu hornické činnosti, ať již z hlediska možného znehodnocení těžebních zásob, tak z hlediska bezpečnosti osob, nelze s navrhovanou změnou formy vyjádření OBÚ souhlasit. </t>
  </si>
  <si>
    <t>Bod 2, 3, 4, 9 - jedná se o legislativně nevyhovující konstrukci, neboť tato zásahem do věcných (nikoli kompetenčních) ustanovení speciálně upravuje právní formu vydávání správního aktu - navrhované znění konstatuje, že příslušný limit není v případě stavebních záměrů řešen (př. ochrana významného krajinného prvku - "závazné stanovisko podle odstavců 2 a 3 se nevydává"), nicméně následně jeho vydání přisuzuje stavebnímu úřadu ("splnění podmínek posoudí stavební úřad"). Požadujeme proto změnu zákona č. 114/1992 Sb. řešit dle návrhu MŽP.</t>
  </si>
  <si>
    <t>Bod 14, 15, 16 - "Pokud je výjimka podle odstavce 1 (resp. u bodu 15, 16 "souhlas podle odstavce 2") nezbytná pro realizaci záměru povolovaného podle stavebního zákona, rozhodne o jejím povolení při splnění podmínek stanovených v odstavci 1 stavební úřad rozhodnutím o návrhu na povolení záměru. K povolení této výjimky mimo zastavěné území a zastavitelné plochy vydává Agentura závazné stanovisko." - zásadní nesouhlas. Návrh jednak zcela opomíjí kompetenci Správ národních parků v oblasti ochrany evropsky významných lokalit a ptačích oblastí. Je naprosto nesystematické, aby souhlasy k činnostem v lokalitách soustavy Natura 2000 na území národního parku, jejichž režim musí být v souladu s režimem ochrany národnícho parku (a který ostatně zajišťuje jejich ochranu), vydávala závazným stanoviskem Agentura ochrany přírody a krajiny. Taková úprava významně zesložiťuje legislativní postup opatřování souhlasu a je proto v rozporu s věcným záměrem. Nadto návrh nijak neřeší otázku péče o evropsky významné lokality a ptačí oblasti, kdy tuto kompetenci ponechává mimo zvláště chráněná území v kategorii národní park, chráněná krajinná oblast, národní přírodní rezervace a přírodní rezervace krajským úřadům - z hlediska ochrany lokalit soustavy Natura 2000 je jednoznačně nežádoucí, aby péči o tyto lokality zajišťoval jiný orgán, než ten, který rozhoduje o možnosti realizace záměrů na jejich území; toto povede k neúčelnému vynakládání prostředků z veřejných rozpočtů. Zároveň stejně jako např. u bodů 2, 3, 4, 9 dochází k mísení kompetečních ustanovení a ustanovení věcných a v důsledku je právní úprava významně znepřehledněna. Požadujeme proto změnu zákona č. 114/1992 Sb. řešit dle návrhu MŽP a rozhodování na úseku ochrany evropsky významných lokalit a ptačích oblastí řešit prostřednictvím k tomu příslušného orgánu ochrany přírody a krajiny.</t>
  </si>
  <si>
    <t>Bod 19 - 24 - požadujeme návrh na změnu ustanovení § 45i a zanesení nového § 45j řešit podle návrhu MŽP.</t>
  </si>
  <si>
    <t>Do kompetencí stavebního úřadu požadujeme zakotvit kompetenci ke stanovení opatření ve smyslu § 67 zákona č. 114/1992 Sb.; je třeba vyjasnit, zda bude v důsledku případného přijetí právní úpravy aplikovatelná poslední věta ustanovení § 67 odst. 4 zákona.</t>
  </si>
  <si>
    <t>V čl. XXX před stávající bod 1 požadujeme zařadit nový bod 1, který zní: "1. V § 1 odst. 3 se za dosavadní větu poslední doplňuje věta, která zní: "V případě řízení o povolení záměru s posouzením vlivů je účelem posuzování vlivů na životní prostředí provedení objektivního odborného posouzení v rámci tohoto řízení."" Následující body se přečíslují. Odůvodnění: Podle návrhu stavebního zákona nebude v rámci řízení s posouzením vlivů žádný objektivní odborný podklad vznikat, neboť posouzení bude nedílnou součástí řízení. Navžená úprava na toto reaguje.</t>
  </si>
  <si>
    <t>Čl. XXX bodu 1 požadujeme upravit tak, aby ustanovení § 3 písm. f) znělo následovně:
„příslušným úřadem Ministerstvo životního prostředí (§ 21), Nejvyšší stavební úřad (§ 21a), orgán kraje v přenesené působnosti nebo krajský stavební úřad, v jehož územně správním obvodu je navržen záměr nebo pro jehož územně správní obvod je zpracovávána koncepce (§ 22, § 22a),“
Odůvodnění:
Je nutné připomenout, že se jedná o společné ustanovení, které platí jak pro posuzování vlivů záměrů na životní prostředí (EIA), tak pro posuzování vlivů koncepcí na životní prostředí (SEA). Příslušný díl III ZPV upravuje posuzování vlivů obecných koncepcí na životní prostředí (vyjma § 10i – zvláštní ustanovení pro posuzování vlivů politiky územního rozvoje a územně plánovací dokumentace (ÚPD) na životní prostředí). Postup posuzování vlivů ÚPD na ŽP (které je upraveno ve stavebním zákoně) je nutné upravit pouze v rámci § 10i tohoto zákona. Není důvodné v rámci SEA zasahovat do ustanovení týkající se postupů pro posuzování vlivů obecných typů koncepcí na ŽP. Obecné typy koncepcí nejsou ÚPD (neumisťují záměry do území) a je nutné, aby proces SEA postupem dle ZPV zůstal zachován v rámci kompetencí MŽP a rovněž orgánů krajů. V opačném případě by to znamenalo rozpor se směrnicí 2001/42/ES Evropského parlamentu a Rady, o posuzování vlivů některých plánů a programů na životní prostředí (dále jen „směrnice SEA“), resp. s jejími články 2 a 3, které uvádí, jaké plány a programy spadají pod tuto směrnici, tzn., které je nutné podrobit strategickému posuzování vlivů na životní prostředí. 
V rámci navrženého by obecné koncepce buď nebyly vůbec posuzovány z hlediska jejich vlivů na životní prostředí, nebo je posuzoval Nejvyšší stavební úřad nebo krajské stavební úřady, na což by tyto úřady jako stavební úřady neměly kapacitu (počet obecných koncepcí předložených do procesu SEA za roky 2017 – 30, 2018 – 22.) – obecné koncepce nikterak nesouvisí se stavebním zákonem a postup strategického posuzování vlivů obecných koncepcí na životní prostředí je odlišný od postupů prováděným dle stavebního zákona. 
Též lze upozornit, že tento přístup je v rozporu se schváleným  věcným záměrem stavebního zákona (usnesení vlády ČR č. 448 ze dne 24. 6. 2019). Věcný záměr nikterak nepočítal s odebíráním kompetencí, u kterých není žádná vazba na stavební zákon. 
Lze uzavřít – stavební zákon, resp. úprava stavebního zákona nemůže mít dopad do kompetencí MŽP (orgánu SEA) a orgánů krajů, které nesouvisí s posuzováním vlivů ÚPD na životní prostředí, resp. se stavebním zákonem.</t>
  </si>
  <si>
    <t>V čl. XXX požadujeme za bod 6 vložit nový bod 7, který zní: "V § 3 se s v písm. n) za slovem "uvedena" nahrazuje tečka čárkou a za písm. n) se doplňují nová písmena o) a p), která znějí: "o) řízením o povolení záměru podle stavebního zákona řízení o povolení, řízení o odstranění i dodatečné povolení stavebního i nestavebního záměru ve smyslu stavebního zákona, p) řízením o povolení záměru s posouzením vlivů podle stavebního zákona řízení podle § 112 a až §118, popř. i § 122 až § 125 stavebního zákona."" Následující body se přečíslují. Odůvodnění: Vzhledem k tomu, že se s oběma pojmy v ZPV nově operuje, je třeba je doplnit do základních pojmů. Vyjasnění pojmů pouze v DZ je nedostačující, proto je požadována uvedená úrava. V případě akceptace naší připomínky ke stavebnímu zákonu týkající se našeho požadavku na vypuštění § 122 až § 125, na části ", popř. i § 122 až § 125 stavebního zákona" netrváme.</t>
  </si>
  <si>
    <t>V čl. XXX bodu 5 požadujeme slova "2 až 8" nahradit slovy "1 až 8".  Odůvodnění: Nové ustanovení § 3 písm g) bodu 9 ZPV je třeba uplatňovat pouze v případech záměrů, ke kterým není vedeno žádné jiné správní řízení ve výčtu § 3 písm. g ZPV. Je-li vedeno řízení podle bodu 1, není již důvod považovat za navazující řízení i nějaké jiné řízení podle bodu 9.</t>
  </si>
  <si>
    <t>V čl. XXX bodu 7 požadujeme slova "§ 4" nahradit slovy "§ 23" a slovo "5" nahradit slovem "9".  Odůvodnění: Nové ustanovení svým věcným obsahem náleží spíše do společných ustanovení.</t>
  </si>
  <si>
    <t>V čl. XXX požadujeme za stávající bod 8 doplnit nový bod 9, který zní: "V § 7 odst. 8 se za větu první vkládá nová věta, která zní: "Je-li výsledkem zjišťovacího řízení závěr, že posouzení vlivů záměru na životní prostředí podléhá jen některá z předložených variant záměru, vydá se závěr zjišťovacího řízení, který obsahuje výroky podle odstavce 5 i odstavce 6; při zveřejňování i doručování tohoto závěru zjišťovacího řízení se postupuje podle odstavce 6." Následující body se přečíslují. Odůvodnění: V souladu s cíli rekodifikace návrh řeší situaci, u které doposud panuje nejasný výklad. V uvedené situaci v zásadě existují 3 možnosti řešení: 1) Požadovat posouzení pro všechny varianty, i když jsou mezi nimi i takové, které by posouzení nevyžadovaly, 2) Vydat rozhodnutí k bezproblémovým variantám a realizaci problémových variant neumožnit, 3) Vydat ZZŘ se dvěma výroky, kdy bezproblémová varianta nevyžaduje další posuzování, zatímco problémová ano; bude na volbě investora, zda v další přípravě upřednostní z hlediska ŽP nejvhodnější variantu a vyhne se tak posouzení, nebo zda bude trvat na méně vhodných variantách i za cenu nutnosti posouzení. Třetí řešení se jeví jako nejméně problemataické a navrhuje se kodifikovat. Kodifikace je požadována zejména proto, že pokrývat řešení takové situace pouze výkladem se jeví jako krajně problematické a nejisté z hlediska přístupu soudů.</t>
  </si>
  <si>
    <t>V čl. XXX požadujeme ve stávajícím bodu 9 zrušit tečku na konci textu a doplnit nový text, který zní: "a slova "vydaného ve zjišťovacím řízení, že záměr nebo jeho změna nebudou posuzovány podle tohoto zákona" se nahrazují slovy "podle odstavce 6"". Odůvodnění: V souladu s cíli rekodifikace zejdnodušuje znění zákona bez věcného dopadu.</t>
  </si>
  <si>
    <t>V čl. XXX požadujeme ve stávajícím bodu 10 text "navazujícího řízení" nahradit textem "řízení o povolení záměru s posouzením vlivů podle stavebního zákona". Odůvodnění: Princip, který je předmětem stávajícho bodu 10 navrženého zákona může fungovat a nastat výhradně v řízení o povolení záměru s posouzením vlivů podle stavebního zákona. V ostatních případech, kdy proces EIA bude probíhat samostatně, je zcela na volbě oznamovatele, v jakém rozsahu dokumentaci EIA zpracuje a rozsah záměru v oznámení záměru je v takovém případě irelevantní a dokumentace EIA jej překovává. V zásadě lze zpochybnit účelnost navrženého ustanovení i pro řízení o povolení záměru s posouzením vlivů podle stavebního zákona, neboť bude-li oznamovatel chtít předkládat k povolení záměr v menším rozsahu, vždy tak může učinit už v oznámení záměru a ustanovení na něj tak nebude mít dopad. Naopak, pokud se onamovatel bude ustanovením plně řídit, není zřejmé, jakým způsobem bude posouzení provedení na větší záměr, než který je předmětem povolení, využitelné pro povolování zbylých částí záměru, které předmětem povolení prozatím nebyly. Viz připomínky ke stavebnímu zákonu (§ 118 a § 119), které tuto nejasnost v případě jejich akceptace řeší. Za akceptaci této připomínky lze považovat i to, pokud bude bod 10 vypuštěn zcela a příslušná úprava ponechána pouze ve stavebním zákoně (§ 114 odst. 2).</t>
  </si>
  <si>
    <t>V čl. XXX požadujeme za stávající bod 10 vložit dva nové body, které znějí: "V § 8 odst. 2 se slova "a současně informaci o vrácení dokumentace zveřejní na internetu a zašle dotčeným územním samosprávným celkům" zrušují." a "V § 8 odst. 5 se za slovy "podle § 16" tečka nahrazuje slovy "a zašle dotčeným orgánům a dotčeným územním samosprávným celkům." Odůvodnění: Jedná se o odstranění a napravení chyby v zákoně způsobené při minulých novelizacích. Ve fázi podle § 8 odst. 2, kdy orgán EIA obdrží dokumentaci a rozhoduje se, zda ji rozešle nebo vrátí k přepracování, není důvod veřejně informovat o tom, že došlo k jejímu vrácení. Jedná se o fázi před jejím rozesláním, kdy ještě ani nezačala možnost připomínkování. V této fázi se jedná pouze o komunikaci mezi orgánem EIA a oznamovatelem, u níž není důvod, aby byla veřejná. Naopak ve fázi podle § 8 odst. 5 již proběhlo připomínkování a obeslané subjekty musejí být informovány o tom, že se proces EIA vrátí do fáze před předložením dokumentace, aby věděly, že nebude následovat fáze posudku, ale naopak bude následovat nové předložení dokumentace a její nové připomínkování. DÚSC o této situaci (vrácení dokumentace podle § 8 odst. 5) navíc musejí být informovány už podle dnešní úpravy - viz § 16 odst. 2 ve vazbě na § 16 odst. 1. První navrhovaná úprava je tedy zefektivňujcí a druhá je bez věcného dopadu. V souladu s cíli rekodifikace jde o zefektivnění postupu správního úřadu.</t>
  </si>
  <si>
    <t>V článku XXX požadujeme bod 11 zrušit. Odůvodnění: Celý § 9a se vztahuje jen na případy, kdy není vedeno řízení o povolení záměru s posouzením vlivů podle stavebního zákona. Ale navržený text (resp. pouze cíl úpravy) je naopak relevantní pouze pro případy, kdy je vedeno řízení o povolení záměru s posouzením vlivů podle stavebního zákona. Ve všech případech podle § 9a je stanovisko vydáváno k celému záměru, který byl předložen v dokumentaci a není ani možné, aby bylo vydáno k jinému rozsahu záměru. Navrhovaná věta jednak tedy pouze popisuje stávající, jediný možný stav, a jednak je matoucí v tom smyslu, že se může jevit, že až do účinnosti změnového zákona byla praxe jiná, což není pravda. Vázat rozsah záměru v dokumentaci na rozsah záměru v oznámení nemá kromě řízení o povolení záměru s posouzením vlivů podle stavebního zákona (a podle názoru MŽP ani tam ne) žádný relevantní smysl a pouze to komplikuje investorům situaci, což je v rozporu s cíli rekodifikace.</t>
  </si>
  <si>
    <t>V článku XXX požadujeme za stávající bod 12 doplnit nový bod, který zní: "V § 9a odst. 6 se za slova "ke kterému bylo vydáno stanovisko," doplňují slova "a včetně vyhodnocení plnění podmínek stanoviska v dokumentaci pro příslušné navazující řížení," a za slova "způsobu užívání" se doplňují slova ", anebo k neplnění podmínek stanoviska, které by mohlo mít významný negativní vliv na životní prostředí; neplnění podmínek se posuzuje jako změna záměru".". Odůvodnění: Na základě dosavadní praxe od 1. 4. 2015 se ukazuje, že nejvhodnějším institutem pro kontrolu plnění podmínek je právě institut verifikace změn záměru podle § 9a odst. 6. Neplnění podmínek může být shledáno jako akceptovatelné nebo neakceptovatelné na základě správní úvahy, a rovněž jako změna záměru (významná nebo nevýznamná) a tedy i důvodem pro vydání souhlasného nebo nesouhlasné závazného stanoviska ke změnám záměru. Doposud plnění podmínek kontroluje úřad, který vede navazující řízení s tím, že pokud dochází k pochybnostem, situace se řeší ad hoc nekodifikovaným postupem (součinnost, vyjádření apod.), což vede k nejistotám ohledně zákonnosti schvalovacího procesu. Navrhová úprava zavede jednoznačný a jednoduchý nástroj pro řešení těchto situací.</t>
  </si>
  <si>
    <t>V článku XXX doporučujeme v bodu 13 za slovem "nevydává" zrušit tečku a doplnit text "a postupuje se podle stavebního zákona.". Současně navrhujeme větu druhou a třetí ustanovení navrhovaného v tomto bodu přesunout spíše do textu stavebního zákona, což by bylo plně v souladu s navrhovaným textem § 112 odst. 2 SZ. Je možné do SZ přesunout celé navrhované ustanovení. Navrhovaný § 9a odst. 7 ZPV se týká výhradně stavebních úřadů a výhradně řízení s posouzením vlivů, a jako takové by němělo figurovat v ZPV, ale spíše v SZ. Nicméně kromě úvodního návrhu této připomínky s navrženým textem souhlasíme s tím, že v alespoň v jednom z uvedených zákonů tento text být musí. Současně upozorňujeme na rozporné označení: V navrhovaném § 9a odst. 7 větě druhé ZPV se hovoří o podmínkách, zatímco v navrhovaném § 118 odst. 1 písm. d) SZ se hovoří o opatřeních, přičemž věcně je zřejmé, že je řeč o tomtéž. Požadujeme zesouladnit texty na slovo "podmínky", což se odráží v našich připomínkách k § 118 stavebního zákona.</t>
  </si>
  <si>
    <t>V článku XXX požadujeme za stávající bod 11 doplnit nový bod, který zní: "V § 9a odst. 2 se slovo "správním" zrušuje."</t>
  </si>
  <si>
    <t xml:space="preserve">V článku XXX požadujeme za stávající bod 11 doplnit nový bod, který zní: "V § 9a odst. 4 se text "7 let" nahrazuje textem "2 roky" a text "5 let" se nahrazuje textem "2 roky". Odůvodnění: Důvod dnešní délky platnosti stanovisek EIA je dán výhradně množstvím a složitostí všech navazujících řízení, v nichž je třeba v průběhu doby platnosti stanoviska EIA rozhodnout alespoň v prvním stupni. Cílem rekodifikace je tyto složitosti odstranit formou integrace velkého množství navazujících řízední a v nových řízeních výrazně zjednodušit a urychlit jejich průběh. Platnost stanoviska EIA je stanovena za účelem nastavení fikce aktuálnosti stanovisek EIA po dobu platnosti. Čím dál aktuálnější začíná být ovšem fakt, že takto stanovená fikce aktuálnosti se rozchází s realitou. Území, záměry, technologie, způsoby a metody posuzování, míra ochrany území a s tím spojené celospolečnské změny v pohledu na to, jak nahlížet na tu kterou složku životního prostředí a na jejich ochranu a důležitost, se čím dál rychleji a intenzivněnji proměňují, což zapříčiňuje, že stávající doba platnosti stanovisek EIA přestává odpovídat jejich reálné aktuálnosti. Naštěstí rekodifikace odstraňuje důvod pro tak dlouho délku platnosti stanovisek EIA a umožnuje tento věcný problém efektivně řešit výrazným zkrácením jak původní doby platnosti stanovisek EIA, tak i doby, o kterou lze platnost prodlužovat. V případě přijetí rekodifikace již nebude důvod, proč by investor do dvou let po vydání stanoviska EIA neměl stihnout připravit dokumentaci pro povolení záměru, požádat o povolení a toto povolení v této lhůtě získat. </t>
  </si>
  <si>
    <t>V článku XXX požadujeme za stávající bod 13 doplnit nový bod, který zní: "V § 9b odst. 1 písm. a) se slova "posuzování podle tohoto zákona" zrušují a nahrazují slovy "posouzení vlivů záměru na životní prostředí".".</t>
  </si>
  <si>
    <t>V článku XXX požadujeme za stávající bod 13 doplnit nový bod, který zní: "V § 9b odst. 5 se slova "popřípadě oznámení," zrušují.". Odůvodnění: Jedná se o odstranění chyby v zákoně, která nedopatřením vznikla při některé z minulých novelizací. Slova "popřípadě oznámení" zjevně reflektují dobu, kdy oznámení bylo možné uznat za dokumentaci a ta se pak nezpracovávala. Toto již není možné a podkladem pro  navazující řízení tak bude vždy dokumentace. V případě starých procesů EIA, kdy oznámení bylo uznáno za dokumentaci, lze oznámení uznané za dokumentaci považovat za dokumentaci a i s těmito situacemi je tedy navržená změna konformní.</t>
  </si>
  <si>
    <t>V článku XXX navrhujeme body 14 a 15 zrušit. Odůvodnění: Při projednávání tzv. infringementové novely (z č. 39/2015 Sb.) bylo jednoznačným požadavkem Evropské komise, aby soudní ochrana byla zajištěna pro 100% dotčené veřejnosti. Toho bylo možné docílit buď speciální úpravou, která by explicitně zajistila žalobní legitimaci i pro takovou dotčenou veřejnost, která se ve správní úrovni neúčastnila a neodvolala. S takovým řešením nesouhlasilo Ministerstvo spravedlostni, resp. soudní soustava. Zbývajícím řešením bylo dát možnost odvolání i té dotčené veřejnosti, která nebyla účastníkem řízení.</t>
  </si>
  <si>
    <t>V článku XXX požadujeme zrušit bod 16 a nahradit jej novým bodem, který zní: "V § 9d odst. 2 se za slova "v navazujících řízeních" doplňují slova ", která nevede stavební úřad,".. Odůvodnění: Rozumíme tomu, že řízení vedená podle stavebního zákona mají svoji speciální úpravu soudního přezkumu ve stavebním zákoně. Předmětné ustanovení ale dopadá obecně na všechna navazující řízení, což musí, kromě navazujících řízení vedených podle stavebního zákona, zůstat zachováno.</t>
  </si>
  <si>
    <t>V čl. XXX požadujeme za bod 17 vložit nový bod, který zní: „V ustanovení § 10a odst. 1 písm. c) se před tečku vkládá následující text: „; to neplatí pro technické, organizační a formální změny, které jsou zjevně bez vlivu na životní prostředí.“.
Odůvodnění:
Požadujeme do zákona vložit možnost vyloučit z posuzování změny koncepcí zcela bagatelního či marginálního charakteru, které jsou očividně bez jakéhokoliv možného vlivu na životní prostředí. Tyto změny by pak nepodléhaly ani zjišťovacímu řízení dle § 10d ZPV.</t>
  </si>
  <si>
    <t>V čl. XXX za bod č. 17 požadujeme vložit nový bod s následujícím zněním: „V ustanovení § 10d odst. 2 se za slovo „zveřejnění“ vkládají slova „informace o“.“
Odůvodnění:
Jde o opravu legislativně technické chyby z poslední novelizace.</t>
  </si>
  <si>
    <t>V čl. XXX za bod č. 17 požadujeme vložit nový bod s následujícím zněním: „V ustanovení § 10g odst. 4 se slova „Schvalující orgán“ resp. „schvalující orgán“ nahrazují slovem „Předkladatel“ resp. „předkladatel“.“
Odůvodnění:
Jde o opravu legislativně technické chyby z předchozí novelizace. V ostatních ustanoveních tohoto § se pracuje s pojmem „předkladatel“.</t>
  </si>
  <si>
    <t>V čl. XXX za bod č. 17 požadujeme vložit nový bod s následujícím zněním: „V ustanovení § 10h odst. 2 se slova „se schvalujícím orgánem“ nahrazují slovy „s předkladatelem“.“
Odůvodnění:
Jde o opravu legislativně technické chyby z předchozí novelizace. V ostatních ustanoveních tohoto § se pracuje s pojmem „předkladatel“.</t>
  </si>
  <si>
    <t>V čl. XXX požadujeme body 27 až 30 zrušit.
Odůvodnění:
Obecně lze rovněž poukázat, že nelze zasahovat ani do ustanovení týkající se mezistátního posuzování vlivů koncepcí na životní prostředí. Postup přeshraničních konzultací pro pořizování ÚPD je upraven stavebním zákonem (§ 40 odst. 4 upravovaného SZ, obdobná úprava již ve stávající platné úpravě SZ). Je nutné stávající znění ponechat opětovně pro posuzování vlivů obecných koncepcí na životní prostředí, které mohou mít přeshraniční vliv.</t>
  </si>
  <si>
    <t xml:space="preserve">V článku XXX požadujeme zrušit bod 31. Odůvodnění: Nehledě na to, že v je v uvedeném bodu nesprávně označen § 15a (který neexistuje) namísto správného označení § 15, požadujeme tento bod vypustit. V navrženém textu navíc zcela chybí sloveso - pravděpodobně sloveso "postupuje". Navržené znění (i po případném doplnění slovesa a označení § 15) by znamenalo absolutní devalvaci stávajícího charakteru celého zavedeného institutu předběžného projednání, a to ve všech případech, ve kterých by šlo o řízení s posouzením vlivů. Z předběžného projednání, které má v současnosti charakter provedení "připomínkového řízení k záměru na nečisto", kdy je oznamovatelem předložen nebo představen koncept dokumentace EIA a koncept záměru a úřad oznamovateli sdělí úzká místa tohoto konceptu dokumentace nebo úzká místa konkrétně navrženého řešení záměru tak, aby je oznamovatel mohl ještě před zahájením oficiálního posuzování odstranit, nebo alespoň řádně vysvětlit nebo okomentovat, případně doplnit podklady, se stane pouhá informace o zákonných podmínkách, o podmínkách vyplývajících z ÚPD, o tom, jak bude úřad v řízení postupovat a o tom, jaké jsou dotčené orgány. Oznamovatel se tak nedozví nic z toho, co by se měl dozvědět podle dnešní platné úpravy. Pro řízení s pousouzením vlivů jde vlastně o zrušení možnosti předběžného projednání u orgánu EIA, kterým bude stavební úřad. To nutně povede ke snížení úspěšnosti oznamovatů v tomto řízení, resp. ke zvýšení četnosti zamítnutých žádostí, což zcela jistě není v souladu s cíli rekodifikace. </t>
  </si>
  <si>
    <t>V článku XXX požadujeme za stávající bod 31 vložit nový bod, který zní: "V § 16 odst. 1 se za slovo "internetu" doplňuje slovo "trvale".". Odůvodnění: Jde o kodifikaci současného stavu a současně o odstranění nejistoty, zda údaje uvedené v Informačním systému SEA/EIA lze nebo nelze z této veřejné databáze po určité době odstranit. Odstranění historických dat je velmi nežádoucí, zejména ve vazbě na transparentnost procesů podle ZPV a rovněž ve vazbě na nutnost veřejného přístupu k historickým posuzováním za účelem hodnocení kumulativních vlivů v aktuálních posuzováních, resp. i za účelem porovnání dat. Trvalé uchování a zveřejnění dat slouží tedy současně k trvalému naplnění účelu zákona. Rizko, že by mohla být dovozována povinnost tato data v čase odstraňovat, je nutné minimalizovat, což je jediným cílem návrhu.</t>
  </si>
  <si>
    <t>V článku XXX požadujeme za bod 32 doplnit nový bod, který zní: "V § 17 odst. 6 se slovo "správním" zrušuje.". Odůvodnění: Jedná se chybu v zákoně, která není v souladu se základními pojmy zákona.</t>
  </si>
  <si>
    <t>V článku XXX požadujeme za stávající bod 33 vložit nový bod, který zní: "V § 19 odst. 1 se slova ",oznámení předkládané podle § 6 odst. 5 věty první" zrušují.". Odůvodnění: Jedná se o chybu v zákoně. Jde o relikt z doby, kdy bylo možné oznámení předložené v rozsahu dokumentace uznat v závěru zjišťovacího řízení za dokumentaci. Ustanovení § 6 odst. 5, na které je odkazováno, vůbec neřeší předkládání oznámení. Naopak řeší předkládání dokumentace, která zůstane v § 19 odst. 1 uvedena i po navrhované úpravě. Stávající znění je velmi zavádějící a vede k různorodým nežádoucím výkladům.</t>
  </si>
  <si>
    <t>V článku XXX požadujeme bod 35 zrušit. Odůvodnění: Viz předchozí bod.</t>
  </si>
  <si>
    <t>V čl. XXX bodu 9 doporučujeme v ustanovení § 21 písm. i) změnit slovo „regulačního“ na „rozvojového“.
Odůvodnění:
Navrhovatel měl zřejmě na mysli územní rozvojový plán namísto plánu regulačního.</t>
  </si>
  <si>
    <t>V článku XXX požadujeme za stávající bod 39 vložit nový bod, který zní: "V § 21 písm. j) se text "vede a jedenkrát ročně zveřejňuje ve svém věstníku seznam držitelů autorizace," nahrazuje textem "vede v Informačním systému SEA/EIA dálkově přístupný veřejný seznam držitelů autorizace,". Odůvodnění: Kodifikuje aktuální stav a současně odstraňuje povinnost uveřejňovat seznam jednou ročně ve věstníku, neboť informační systém je hojně využívaný odbornou veřejností, investory i státní správou a je zavedený, zatímco uveřějňování ve věstníku je nadbytečné a bezúčelné.</t>
  </si>
  <si>
    <t>Čl. XXX bodu 42-46 požadujeme upravit tak, aby ustanovení § 22 znělo následovně:
„Orgány kraje
a) zajišťují posuzování záměrů uvedených v příloze č. 1 sloupci KÚ a jejich změn, záměrů uvedených v § 4 odst. 1 písm. f) a dále záměrů podle 4 odst. písm. h) a změn záměrů podle § 4 odst. 1 písm. g), pokud k těmto záměrům vydaly stanovisko,
b) zajišťují posuzování koncepcí v případech, kdy dotčené území zasahuje výlučně do územního obvodu kraje, není-li příslušné ministerstvo podle § 21 písm. f),
 c) vedou evidenci jimi vydaných stanovisek.“
Odůvodnění:
Není důvodné v rámci SEA zasahovat do ustanovení týkající se postupů pro posuzování vlivů obecných typů koncepcí na ŽP. Obecné typy koncepcí nejsou ÚPD (neumisťují záměry do území) a je nutné, aby proces SEA postupem dle ZPV zůstal zachován v rámci kompetencí MŽP a rovněž orgánů krajů. V opačném případě by to znamenalo rozpor se směrnicí SEA, viz odůvodnění připomínky č. 2 výše. Stanovení kompetencí krajského stavebního úřadu pro posuzování vlivů územních plánů obcí musí být vydefinován v rámci § 10i odst. 2 ZPV, jehož návrh jsme předložili. Následně musí být provedena správná provazba na úpravu stavebního zákona v této věci.
Zároveň požadujeme zachování příslušnosti dosavadních orgánů kraje k posuzování některých záměrů uvedených v příloze č. 1 k ZPV (viz připomínka č. 29).
Pokud jde o posuzování podlimitních záměrů a jejich změn dle ust. § 4 odst. 1 písm. d) a e), navrhujeme je z textu ustanovení vyjmout – příslušnost k jejich posuzování se pak bude řídit pouze zařazením v příloze č. 1 (tj. pokud jde k posuzování daného typu záměru příslušný KÚ, bude příslušný i k posuzování takovéhoto záměru podlimitního či jeho změny).
Posuzování záměrů dle ust. § 4 odst. 1 písm. f) navrhujeme svěřit pouze orgánům kraje a ponechat ji pouze v ustanovení § 22 – typicky půjde o „přírodní“ záměry nenaplňující žádný z bodů přílohy č. 1, tudíž je zde menší pravděpodobnost, že by šlo o nějakou významnou stavbu.</t>
  </si>
  <si>
    <t>V čl. XXX bodu 48 požadujeme, aby ustanovení § 23 odst. 5 zůstalo zachováno, a to v následujícím upraveném znění:
„(5) Ministerstvo si v odůvodněných případech může vyhradit posuzování koncepce, k jejímuž posouzení je příslušný orgán kraje. Ministerstvo může v odůvodněných případech po dohodě s orgánem kraje přenést posuzování koncepce podle § 21 písm. d) na orgán kraje, pokud to může přispět k rychlosti a hospodárnosti posouzení.“
Odůvodnění:
Zásadně nesouhlasíme s vyjmutím možnosti vyhrazení koncepce či přenesení kompetencí na orgán kraje, pakliže to přispěje k rychlosti a hospodárnosti posouzení. I zde není oprávněné rušit kompetence MŽP a orgánů krajů při posuzování vlivů obecných koncepcí na životní prostředí.</t>
  </si>
  <si>
    <t>V článku XXX požadujeme bod 49 zrušit. Odůvodnění: Vyplývá z požadavku na zachování působnosti orgánů kraje pro nestavební záměry.</t>
  </si>
  <si>
    <t>V článku XXX požadujeme za stávající bod 51 vložit nový bod, který zní: "V příloze č. 1 se v záhlaví tabulky mění text “MŽP“ na text“ KSÚ“.
Odůvodnění:
V souvislosti s výše uvedenými připomínkami týkajícími se vymezení působnosti orgánů kraje resp. krajských stavebních úřadů ve vztahu k posuzování záměrů uvedených v příloze č. 1 ZPV požadujeme upravit tabulku záměrů v této příloze tak, aby levý sloupec v obou kategoriích obsahoval záměry posuzované stavebními úřady a pravý sloupec v obou kategoriích záměry posuzované dosavadními orgány kraje.</t>
  </si>
  <si>
    <t>V článku XXX požadujeme za stávající bod 51 vložit nový bod, který zní: "V příloze č. 1 se příslušnost k posuzování záměrů v bodech 5, 7, 18, 20-24, 31-41, 43, 45-46, 48-49, 63-64, 67-69, 71-76, 83, 85-88, 96-112 a 117-118 mění z KÚ na KSÚ; zařazení do kategorie se nemění.“.
Odůvodnění:
V souvislosti s výše uvedenými připomínkami týkajícími se vymezení působnosti orgánů kraje resp. krajských stavebních úřadů ve vztahu k posuzování záměrů uvedených v příloze č. 1 ZPV (viz připomínka č. 29) požadujeme upravit tabulku záměrů v této příloze tak, aby se výše uvedené záměry v rámci sloupců přesunuly a k jejich posuzování byly namísto dosavadních orgánů kraje nově příslušné krajské stavební úřady, jelikož jde o záměry stavební.</t>
  </si>
  <si>
    <t xml:space="preserve">V článku XXX požadujeme za stávající bod 51 vložit nový bod, který zní: "V příloze č. 1 se příslušnost k posuzování záměrů v bodech 50, 53-54, 65, 77, 79-81 a 92 mění z KSÚ na KÚ; zařazení do kategorie se nemění.“.
Odůvodnění:
V souvislosti s výše uvedenými připomínkami týkajícími se vymezení působnosti orgánů kraje resp. krajských stavebních úřadů ve vztahu k posuzování záměrů uvedených v příloze č. 1 ZPV (viz připomínka č. 29) požadujeme upravit tabulku záměrů v této příloze tak, aby se výše uvedené záměry v rámci sloupců přesunuly a k jejich posuzování byly namísto krajských stavebních úřadů příslušné orgány kraje.
V tomto případě jde o některé záměry spočívající v nakládání s vodami (body 50, 65), záměry, jejichž smyslem je ochrana ŽP (odpadové hospodářství – body 53, 54) a nestavební záměry (těžby – 77, 80-81; rozvoj a zkoušení nových metod nebo výrobků – 92).
</t>
  </si>
  <si>
    <t xml:space="preserve">V článku XXX požadujeme za stávají bod 51 vložit nový bod, který zní: "V příloze č. 1 se u bodu 45 za slovo "překladiště" vkládají slova "s rozlohou od stanoveného limitu (a)" a za slova "s délkou od stanoveného limitu" se vkládá slovo "(b)"; ve sloupci označeném "Kategorie II" se u bodu 45 před slova "2 km" doplňují slova "(a) 2 ha (b)". Odůvodnění: Dosavadní limitní hodnota délky 2 km se vztahuje k té části dikce bodu, resp. k záměrům, které "délku" nemají, a vyznačují se spíše rozlohou. Proto se k této části dikce bodu přidává i plošný limit. Navržená hodnota 2 ha se vzhledem k rušivému potenciálu překladišť a podobných zařízení jeví jako optimální. </t>
  </si>
  <si>
    <t xml:space="preserve">V článku XXX požadujeme za stávající bod 51 vložit nový bod, který zní: "V příloze č. 1 se u bodu 46 za slovo "lidí" vkládají slova "s délkou od stanoveného limitu".". Odůvodnění: Jedná se o formální úpravu a odstranění chyby v zákoně. Uvedený dovětek, resp. vztah dikce bodu k limitní hodnotě, je uveden u všech bodů přílohy č. 1, kromě bodu 46. Jde tedy o nápravu textu. </t>
  </si>
  <si>
    <t xml:space="preserve">V článku XXX požadujeme za stávající bod 51 vložit nový bod, který zní: "V příloze č. 6 se stávající bod II. 5, který zní "Vypořádání vyjdření k dokumentaci", mění na "Shrnutí vypořádání vyjádření k dokumenatci".". Odůvodnění: Vyjádření k dokumentaci jsou podle § 9 odst. 2 ZPV a podle přílohy č. 5 k ZPV plně vypořádány v posudku. Posudek je spolu se stanoviskem EIA zveřejňován. Není účelné, aby vypořádní vyjádření k dokumentaci bylo plnohodnotně uvedeno v posudku a pak ještě znovu duplicitně i ve stanovisku EIA. Ve stanovisku EIA již postačí pouze shrnutí, uvdení orgánu EIA, zda se s vypořádáním v posudku ztotožňuje, a případně uvedení/doplnění vypořádání, se kterým se neztotožnil.  </t>
  </si>
  <si>
    <t>Zásadně nesouhlasíme s integrací souhlasu k provozování zařízení podle § 14 odst. 1 zákona o odpadech, a proto i souhlasu k upouštění od třídění nebo odděleného soustřeďování odpadů podle § 18 odst. 2. Novelizační body požadujeme vypustit.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</si>
  <si>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V návaznosti na výše uvedené připomínky přikládáme návrh změn zákona o odpadech v platném znění s vyznačením navrhovaných úprav.</t>
  </si>
  <si>
    <t>§ 59 odst. 1 písm. k) musí zachovat možnost pravidelných revizí existujících  DČOV na ohlášení.</t>
  </si>
  <si>
    <t xml:space="preserve">Zásadně nesouhlasíme s navrhovanou úpravou jako celkem a požadujeme její vypuštění.
Odůvodnění:
Návrh na začlenění agendy integrované prevence do stavební agendy je v rozporu s usnesením vlády o věcném záměru stavebního zákona ze dne 24. června 2019 č. 448, v němž je mj. řečeno „předložit návrh stavebního zákona, v němž budou zapracovány připomínky obsažené ve stanovisku předsedkyně Legislativní rady vlády k věcnému záměru“. 
Předsedkyně Legislativní rady vlády k problematice integrované prevence konstatuje v části „Ad 10. Integrace IPPC“ systémovou neslučitelnost agend, faktické konkrétní nedostatky návrhu a nesoulad s přirozeným evolučním vývojem, který vychází z praxe. Tento vývoj podle stanoviska i podle názoru Ministerstva životního prostředí směřuje k oddělení agendy stavební a provozních povolení.
Je obtížně pochopitelné, jak lze považovat stanovisko za zohledněné ve smyslu daného usnesení vlády, když byly do určité míry zapracovány sekundární výtky (nedostatky návrhu) a byla ignorována výtka systémová. Stanovisko podle názoru ministerstva nelze chápat jinak, než že začlenění integrovaného povolení pod nový stavební zákon je nelogické, nesystémové a nefunkční řešení, z čehož vyplývá, že by k takovéto integraci dojít nemělo. 
</t>
  </si>
  <si>
    <t>V návaznosti na předchozí připomínku uvádíme, že Ministerstvo životního prostředí v reakci na usnesení vlády a v souladu se stanoviskem předsedkyně Legislativní rady vlády připravilo vlastní návrh ke zrychlení a zjednodušení povolování podle zákona o integrované prevenci.  Požadujeme zapracování tohoto návrhu, který zasíláme v příloze formou platného znění zákona o integrované prevenci s vyznačením navrhovaných změn.
Níže uvádíme okruhy změn (s uvedením hlavních dotčených ustanovení) obsažených v návrhu ministerstva:                                                                                                                               1) Úplné rozvolnění vazby na stavební právo, včetně případné redukce nahrazovaných správních aktů integrovaným povolením - § 4 odst. 1 písm. r); § 45; související změny v ustanoveních § 40 odst. 2 zákona o ochraně ovzduší, § 82 odst. 2 zákona o odpadech a § 126 odst. 5 vodního zákona
2) Eliminace duplicit se správním řádem v nastavení povolovacího procesu - § 3a; § 12
3) Odstranění variantnosti postupů - § 3; § 4 odst. 1 písm. r)
4) Zrušení dlouhodobě nefunkčních agend navázaných na zákon (odborně způsobilé osoby) - § 6
5) Zrychlení řízení (efekt výše uvedeného a také zkrácení lhůt) - § 3 odst. 5; § 8 odst. 1; § 9 odst. 3
6) Dodatečné nástroje z evropského práva, které mohou zjednodušit a zrychlit povolovací proces - § 2 písm. q)
7) Drobné upravy související s řízením EU Pilot a zřízením evropského registru průmyslových míst - § 4 odst. 1 písm. d); § 18 odst. 12; § 19b odst. 7</t>
  </si>
  <si>
    <t>Nesouhlasíme s tím, aby v rámci přípravy nového stavebního zákona došlo ke kompetenčním změnám v zákoně o ochraně ovzduší mimo rozsah rekodifikace stavebního práva, zejména tedy odebírání či vkládání kompetencí tam, kde se nejedná o činnost související se stavebním právem a jeho předpisy, např. řízení kvality ovzduší. V rámci meziresortního připomínkového řízení byl nabídnut kompromisní koncept jednotného environmentálního povolení, později byl nabídnut i kompromis v podobě integrace závazných stanovisek k nevyjmenovaným stacionárním zdrojům. Obě varianty byly předkladatelem bez diskuze odmítnuty. Předkladatel znal úskalí navrženého postupu z meziresortního připomínkového znění k věcnému záměru, ale těmito připomínkami se nezabýval. Právní úprava navazujících změn a kompenzace nezbytné úrovně ochrany prostřednictvím přímo aplikovaných podmínek provozu jsou nezbytným předpokladem integrace některých kompetencí v zákoně o ochraně ovzduší a jejich řádná formulace již není slučitelná s aktuálním stavem příprav stavebního zákona. Odborná diskuze o zachování úrovně ochrany ovzduší však neproběhla a neexistuje ani žádná dopadová analýza, která by popisovala důsledky obou zákonů na životní prostředí. Přestože pracovní materiály i věcný záměr byly ze strany MŽP řádně připomínkovány, a to jak v rámci MPŘ, tak v rámci pracovních skupin, nebyly žádné z připomínek do materiálu zapracovány, a to ani na základě opakovaného apelování na nesoulad s evropskou legislativou, mezinárodními závazky, či ústavním pořádkem ČR. Upozorňujeme proto na skutečnost, že současná úroveň ochrany ovzduší návrhem zaniká, neboť jsou bez náhrady rušeny kompetence orgánů ochrany ovzduší. Argument převedením kompetencí na stavební úřady není relevantní, neboť je v rozporu s principy právního státu, aby jeden státní orgán obhajoval proti sobě stojící veřejné zájmy a navíc ještě tyto vyvažoval se zájmy soukromými. Takový systém je vysoce rizikový a vytváří bezprecedentní korupční prostředí. Z tohoto důvodu odmítáme předložený návrh novely jako celku. Níže jsou připojeny konkrétní připomínky k jednotlivých novelizačním bodům a zároveň jsou vysvětlena rizika, která s sebou návrh přináší. U některých připomínek se ani tvůrci a gestorovi právních předpisů nepodařilo rozklíčovat záměr předkladatele. S přihlédnutním k harmonogramu projednávání stavebního zákona považujeme za jediné správné řešení ponechání veškerých kompetencí v zákoně o ochraně ovzduší v nedotčeném stavu a provedení pouze formální harmonizace některých ustanovení s pojmy a instituty v navrhovaném stavebním zákoně tak, aby na úseku ochrany ovzduší nedošlo k žádným změnám. Požadujeme tedy kompletní stažení materiálu z legislativního procesu a jeho přepracování ve spolupráci s dotčenými resorty tak, aby odpovídal požadavkům na ochranu veřejných zájmů vyplývajících i mezinárodního práva, které má před vnitrostátní právní úpravou aplikační přednost.</t>
  </si>
  <si>
    <t xml:space="preserve">Zásadně odmítáme jakoukoliv integraci provozního povolení, a to z důvodů, které byly detailně uvedeny ve všech fázích přípravy rekodifikace stavebního práva a na ústních jednáních s předkladatelem. Problematika provozního povolení nijak se stavebním právem nesouvisí, jedná se o proces regulující technickou problematiku, která je od procesu regulace stavební činnosti naprosto oddělena a řeší úplně jinou dimenzi záměru. Požadujeme tedy vypuštění tohoto novelizačního bodu, neboť nedojde k integraci povolení provozu do stavebního zákona. ČIŽP posílá protokoly o měření krajským úřadům z toho důvodu, že tyto jsou příslušné k vydávání povolení provozu a jeho případným změnám. Na této kompetenci se pro futuro nic nebude měnit, neboť povolení provozu bude i nadále vydávat pouze krajský úřad, není tedy důvod, aby byly protokoly o měření zasílány také stavebním úřadům, které z žádné pozice v problematice ověřování plnění emisních limitů nefigurují, neboť v této věci nejsou orgánem ochrany ovzduší. </t>
  </si>
  <si>
    <t xml:space="preserve">Vzhledem ke skutečnosti, že institut regulačního řádu z právní úpravy nemizí a zůstává upraven stavebním zákonem stejně jako územní plán obce, nevidíme důvod ke zrušení kompetence bez náhrady, současně však upozorňujeme shodně s přípomínkou k územnímu plánu kraje, že v návrhu žádného právního předpisu spojeného s návrhem stavebního zákona nelze nalézt zmocnění, které by umožňovalo zasahovat státní správě do práv územní samosprávy, což lze a priori považovat za zásah do práva na samosprávu dle čl. 8 a čl. 101 odst. 4 Ústavy. Požadujeme proto přepracování materiálu tak, aby bylo doplněno do příslušných právních předpisů zmocňovací ustanovení, které umožní zásah státní správy do výkonu práva na územní samosprávu za současného zachování kompetence krajského úřadu ve formě, která odpovídá právní formě regulačního (a územního) plánu.  </t>
  </si>
  <si>
    <t>Z navrhovaného znění není jasné, jaký další předpis upravuje umisťování stacionárního zdroje, toto ustanovení má jasnou vazbu na současné územní řízení, které má být v návaznosti na rekodifikaci integrováno. Požadujeme vysvětlit, kterým jiným předpisem bude zrušený odkaz nahrazen.</t>
  </si>
  <si>
    <t xml:space="preserve">V souladu s usnesením vlády, kterým se schválil věcný záměr ke stavebnímu zákonu, je třeba změnit formu účasti na rozhodovacím procesu ze strany dotčených orgánů, nicméně tato forma musí být odpovídající ve vztahu k ochraně veřejného zájmu, která je tomuto orgánu svěřena. Krajský úřad jako dotčený orgán v ZS dle § 11 odst. 2 písm. b) (obdobně jako ORP) za současného stavu uplatňuje své výhrady, připomínky, podmínky souhlasu, souhlas, nesouhlas s povolovaným záměrem, a to zejména z hlediska jeho vlivu na kvalitu ovzduší, nikoliv z hlediska emisní problematiky, jakožto součásti povolovacího procesu. Současně dle písm. c) se závazně vyjadřuje k provádění záměru, tedy jeho stavbě, opět z hlediska vlivu na kvalitu ovzduší. Za situace, kdy by tyto instituty byly bez dalšího z právního řádu vyjmuty neexistuje efektivní ochrana daného území, před zhoršenou kvalitou ovzduší způsobenou umisťováním a prováděním záměrů v území, které je k tomuto z imisního hlediska absolutně nevhodné. Předkládaný materiál neupravuje adekvátní alternativu, která by upravovala regulační institut, jehož účelem by bylo řešení vlivu záměrů (konkrétních) na stav kvality ovzduší v daném území a možnost regulace. Při navrhovaných bodech by tedy relevantní právní předpis měl upravovat nástroje regulace, které tuto funkci budou plnit namísto závazných stanovisek vydáváných krajskými úřady. Z tohoto důvodu požadujeme, v případě zrušení závazných stanovisek krajského úřadu bez náhrady, doplnění (do relevantního právního předpisu) přímo uplatitelných zákonných požadavků na umisťování a provádění záměrů nebo konkrétní definování podmínek pro provádění staveb z hlediska ochrany ovzduší (v předpisech upravujících požadavky na výstavbu) ve vztahu k řešené problematice, které zajistí adekvátní úroveň ochrany daného veřejného zájmu a tedy zajistí alespoň stávající míru ochrany proti zhoršení kvality ovzduší způsobené umisťováním a prováděním záměrů, jejichž důsledkem je zhoršená kvalita ozvudší v území způsobená převážně emitováním prachu do okolního vnějšího ovzduší. </t>
  </si>
  <si>
    <t xml:space="preserve">V souladu s usnesením vlády, kterým se schválil věcný záměr ke stavebnímu zákonu, je třeba změnit formu účasti na rozhodovacím procesu ze strany dotčených orgánů, nicméně tato forma musí být odpovídající ve vztahu k ochraně veřejného zájmu, která je tomuto orgánu svěřena. Obecní úřad obce s rozšířenou působností jako dotčený orgán v ZS dle § 11 odst. 2 písm. b) za současného stavu uplatňuje své výhrady, připomínky, podmínky souhlasu, souhlas, nesouhlas s povolovaným záměrem, a to mj. z hlediska jeho vlivu na kvalitu ovzduší. Za situace, kdy by tento institut byl bez dalšího z právního řádu vyjmut, neexistuje efektivní ochrana daného území, před zhoršenou kvalitou ovzduší způsobenou umisťováním a prováděním záměrů v území, které je k tomuto z imisního hlediska absolutně nevhodné. Předkládaný materiál neupravuje adekvátní alternativu, která by upravovala regulační institut, jehož účelem by bylo řešení vlivu záměrů (konkrétních) na stav kvality ovzduší v daném území a možnost regulace. Při navrhovaných bodech by tedy relevantní právní předpis měl upravovat nástroje regulace, které tuto funkci budou plnit namísto závazných stanovisek vydáváných obecními úřady obcí s rozšířenou působnosti. Z tohoto důvodu požadujeme, v případě zrušení závazných stanovisek obecního úřadu s rozšířenou působností bez náhrady, doplnění (do relevantního právního předpisu) přímo uplatitelných zákonných požadavků na umisťování a provádění záměrů nebo konkrétní definování podmínek pro provádění staveb z hlediska ochrany ovzduší (v předpisech upravujících požadavky na výstavbu) ve vztahu k řešené problematice, které zajistí adekvátní úroveň ochrany daného veřejného zájmu a tedy zajistí alespoň stávající míru ochrany proti zhoršení kvality ovzduší způsobené umisťováním a prováděním záměrů, jejichž důsledkem je zhoršená kvalita ozvudší v území způsobená převážně emitováním prachu do okolního vnějšího ovzduší. Bez odpovídající kompenzace oslabení regulace v této oblasti je návrh neakceptovatelný. </t>
  </si>
  <si>
    <t xml:space="preserve">V souladu s úpravou odst. 2 písm. b) požadujeme obdobně upravit namísto zrušení i odst. 2 písm. c) do znění " závazné stanovisko k provedení stacionárního zdroje uvedeného v příloze č. 2 k tomuto zákonu k řízením podle jiného právního předpisu s výjimkou řízení o povolení záměru podle stavebního zákona" a současně požadujeme navrhovaný bod č. 8  přefurmulovat následovně: "vkládá se nový odst. 3, který zní: (3) Stavební úřad bez zbytečného odkladu informuje příslušný krajský úřad o zahájeném řízení dle jiného právního předpisu, jehož předmětem je záměr obsahující stacionární zdroj uvedený v příloze č. 2 k tomuto zákonu nebo ministerstvo o zahájeném řízení dle jiného právního předpisu, jehož předmětem je záměr pozemní komunikace a parkoviště s kapacitou nad 500 parkovacích stání. Společně s informací podle věty první zašle krajskému úřadu nebo ministerstvu spisový materiál k řízení, aby mohl vydat své vyjádření k záměru.". Samozřejmě adekvátně přečíslovat další odstavce tohoto ustanovení. Doplňujeme, že z navrhovaného znění není jasné, jaký další předpis upravuje umisťování stacionárního zdroje, toto ustanovení má jasnou vazbu na současné územní řízení, které má být v návaznosti na rekodifikaci integrováno. Požadujeme tedy také doplnit odkaz na právní předpis upravujcí správní řízení (jiné než o povolení záměru), pro které se bude závazné stanovisko (jako akt, který není rozhodnutím a nevede se o něm správní řízení) vydávat. </t>
  </si>
  <si>
    <t xml:space="preserve">Požadujeme zrušit bod č. 9 bez náhrady. Odmítáme jakoukoliv integraci provozního povolení, a to z důvodů, které byly detailně uvedeny ve všech fázích přípravy rekodifikace stavebního práva a na ústních jednáních s předkladatelem. Zkratkou lze říci, že problematika provozního povolení nijak se stavebním právem nesouvisí, jedná se o proces regulující technickou problematiku, která je od procesu regulace stavební činnosti naprosto oddělena a řeší úplně jinou dimenzi záměru. Lze jednoduše domonstrovat na předkladatelem ukázkově špatném zaměňování pojmu záměr a stacionární zdroj. Stacionární zdroj znečišťování ovzduší, k němuž zde existují kompetence, je technickou jednotkou nebo činností, například se jedná o kotel. Zatímco záměrem je např. uhelná elektrárna, tedy jsou to dvě vzájemně neslučitelné úrovně, pomineme-li fakt, že pojem "záměr" zákon o ochraně ovzduší vůbec nezná. Stacionární zdroj, jehož provoz je dle zákona o ochraně ovzduší povolován, se zásadně liší od pojmu stavba nebo záměr v mnoha ohledech, a to zejména tím, že provoz má dlouhodobý charakter a může být měněn, přerušen, ukončen apod. Současně je stacionárním zdrojem technická jednotka nebo činnost, je to tedy věc principiálně odlišná od předmětu úpravy stavebního zákona. Provozní povolení je předmětem častých změn, které reagují např. na změny technologií v provozovaném zdroji, výrobní kapacity apod. Z těchto a mnoha dalších důvodů není povolení záměru dle stavebního zákona ideálním a adekvátním nosičem individuální správní regulace. Požadujeme tedy vyřazení bodu č. 9 jako celku společně s odstraněním všech dalších relevantních novelizačních bodů, které reflektují integraci povolení provozu do správního řízení dle stavebního zákona, neboť integrace provozního povolení do povolení záměru je z pohledu technické ochrany životního prostředí nerealizovatelná. </t>
  </si>
  <si>
    <t xml:space="preserve">Požadujeme vypuštění tohoto bodu, neboť nekoresponduje s úpravou obsaženou v předkládaném materiálu. Dle stavebního zákona ani zákona o ochraně ovzduší stavební úřad  nevydává povolení provozu, ale povolení záměru. Povolování provozu požadujeme neintegrovat a ponechat jako samostatné správní rozhodnutí. Z tohoto důvodu bude současná právní úprava adekvátní, neboť k žádné změně v rámci provozního povolení nedochází. Dále odkazujeme na obdobné relevantní připomínky uplatňované ke změně zákona o ochraně ovzduší. </t>
  </si>
  <si>
    <t xml:space="preserve">Požadujeme vypuštění novelizačního bodu v rozsahu změny odst. 2 a 3 v návaznosti na výše uvedené připomínky. Zároveň požadujeme aby odstavec 1 zněl " Při vydání vyjádření, závazného stanoviska, povolení provozu podle § 11 odst. 1 až 3, při územním plánování a při povolování záměru, jehož součástí je stacionární zdroj, podle jiného právního předpisu, vychází ministerstvo, krajský úřad, a obecní úřad obce s rozšířenou působností a státní stavební správa z programů zlepšování kvality ovzduší a z úrovně znečištění znečišťujícími látkami, které mají stanoven imisní limit v bodech 1 a 2 přílohy č. 1 k tomuto zákonu. V případě znečišťujících látek, které mají stanoven imisní limit v bodech 3 a 4 přílohy č. 1 k tomuto zákonu, k úrovním znečištění přihlíží." Odstavec upravující pravomoc vyjádřit se ČIŽP nekoresponduje s tím, co uvedené ustanovení upravují, např. není upravena domluva s ministerstvem přesto, že ustanvoení odkazuje na rozhodnutí o kvalifikaci nového typu stacionárního zdroje, které vydává právě ministerstvo. Odmítáme zrušení ustanovení odstavce 3 upravující zohledňování uložených kompenzačních opatření. </t>
  </si>
  <si>
    <t xml:space="preserve">Navržené znění obsahuje současné znění zákona, požadujeme zrušit nebo přepracovat. </t>
  </si>
  <si>
    <t>Požadujeme vypuštění novelizačního bodu v návaznosti na výše uvedené připomínky. Dle stavebního zákona ani zákona o ochraně ovzduší stavební úřad  nevydává povolení provozu, ale povolení záměru. Povolování provozu požadujeme neintegrovat a ponechat jako samostatné správní rozhodnutí. Z tohoto důvodu bude současná právní úprava adekvátní, neboť k žádné změně v rámci provozního povolení nedochází. Dále odkazujeme na obdobné relevantní připomínky uplatňované ke změně zákona o ochraně ovzduší.</t>
  </si>
  <si>
    <t xml:space="preserve">V návaznosti na výše uvedené připomínky požadujeme vypustit toto ustanovení. Nelze předpokládat, že stavební úřad bude mít k dispozici dostatečné odborné zázemí pro posuzování okolností, které byly rozhodné pro stanovení závazných podmínek provozu. Současně je zde vazba na § 37, § 38 a § 39, kde je zachována kompetence krajských úřadů, což povede k tomu, že správní akt vydaný stavebním úřadem bude měněn krajským úřadem nebo naopak. Tento z hlediska kompetencí značně zmatečný stav nepůjde odstranit vzhledem k tomu, že přechodné režimy pro spalovací stacionární zdroje jsou již zavedeny a současně se u spalovacích stacionárních zdrojů s omezenou životností počítá s ohlašováním údajů krajským úřadům, kde jsou také tyto údaje historicky k dispozici. V těchto oblastech (mimo jiné) narazí navržené roztržení kompetence k emisní problematice na nepřekonatelné praktické překážky a povede ke kompetenčním sporům, zmatku a ztrátě právní jistoty provozovatelů provozujících stacionární zdroje zařazené doněkterého z přechodných režimů. Požadujeme vypuštění novelizačního bodu v návaznosti na výše uvedené připomínky. Dle stavebního zákona ani zákona o ochraně ovzduší stavební úřad  nevydává povolení provozu, ale povolení záměru. Povolování provozu požadujeme neintegrovat a ponechat jako samostatné správní rozhodnutí. Z tohoto důvodu bude současná právní úprava adekvátní, neboť k žádné změně v rámci provozního povolení nedochází. Dále odkazujeme na obdobné relevantní připomínky uplatňované ke změně zákona o ochraně ovzduší. </t>
  </si>
  <si>
    <t xml:space="preserve">Požadujeme úpravu ustanovení v návaznosti na výše uvedené připomínky. Dle stavebního zákona ani zákona o ochraně ovzduší stavební úřad  nevydává povolení provozu, ale povolení záměru. Povolování provozu požadujeme neintegrovat a ponechat jako samostatné správní rozhodnutí. Z tohoto důvodu bude současná právní úprava adekvátní, neboť k žádné změně v rámci provozního povolení nedochází. Dále odkazujeme na obdobné relevantní připomínky uplatňované ke změně zákona o ochraně ovzduší. </t>
  </si>
  <si>
    <t xml:space="preserve">Toto ustanovení upravuje povinnost inspekce informovat, jak krajský úřad, tak stavební úřad o uložených nápravných opatřeních. Důsledkem úpravy je, že namísto jedné instituce budou se informace zasílat dvěma institucím, a tak je tento novelizační bod další ukázkou větší komplikovanosti navrhované právní úpravy oproti současnému stavu a souvisejícímu nárůstu množství "papírů" v systému. Současně požadujeme vypuštění novelizačního bodu v návaznosti na výše uvedené připomínky, neboť stavební úřad nebude povolovat provoz stacionárních zdrojů, tedy není důvod, aby byl informován o uložených nápravných opatřeních. </t>
  </si>
  <si>
    <t xml:space="preserve">Požadujeme, aby byl stavební úřad jako orgán ochrany ovzduší zařazen až na konec výčtu pod písm. j). Seřazení orgánů ochrany ovzduší má v daném ustanvoení určitý smysl, hierarchii a systematiku. Z tohoto důvodu je vhodné, aby byl stavební úřad zařazen na konec výčtu, jakožto doplňkový orgán ochrany ovzduší podobně, jako je tomu u Ministerstva zemědělství, které má na základě zákona o ochraně ovzduší pouze dílčí, dělené apod. druhotné kompetence. S ohledem na uplatnění připomínky a navržené změny novelizačních bodů požadujeme doplnění nového novelizačního bodu k § 3 zákna o ochraně ovzduší, kterým se mění současné znění ustanovení za znění nové: "Imisní limity a přípustné četnosti jejich překročení jsou uvedeny v příloze č. 1 k tomuto zákonu. Imisní limity jsou závazné pro orgány ochrany ovzduší při výkonu jejich působnosti podle tohoto zákona a státní stavební správu jako orgány ochrany ovzduší dle § 27 odst. 1 písm. j) tohoto zákona při výkonu působnosti podle stavebního zákona a pro obce a kraje při výkonu jejich samostatné působnosti s dopadem na ovzduší." </t>
  </si>
  <si>
    <t xml:space="preserve">Stavební úřad není orgánem příslušným a způsobilým k řízení kvality ovzduší. vyhlašování smogových situací a regulace této agendy zůstává striktně v kompetenci MŽP, zákonem stanovených orgánů a jím pověřených osob. Požadujeme vypuštění novelizačního bodu. </t>
  </si>
  <si>
    <t xml:space="preserve">Požadujeme vypuštění novelizačního bodu v návaznosti na výše uvedené připomínky. Stavební úřad z žádné pozice nedisponuje informacemi o hodnotách prahových hodnot ve vztahu k vyhlašování smogových situací. Tato situace se ani do budoucna nebude měnit, neboť agendy řízení kvality ovzduší nespadá žádným aspektem pod agendu stavebního práva a není tedy z hlediska schváleného materiálu právní ani jiný důvod, aby v rámci této agendy zastával stavební úřad jakoukoliv správní úlohu. S ohledem na uplatnění připomínky a navržené změny novelizačních bodů požadujeme doplnění nového novelizačního bodu k § 3 zákona o ochraně ovzduší, kterým se mění současné znění ustanovení, za znění nové: "Imisní limity a přípustné četnosti jejich překročení jsou uvedeny v příloze č. 1 k tomuto zákonu. Imisní limity jsou závazné pro orgány ochrany ovzduší při výkonu jejich působnosti podle tohoto zákona, státní stavební správu při ochraně veřejných zájmů podle stavebního zákona a pro obce a kraje při výkonu jejich samostatné působnosti s dopadem na ovzduší. </t>
  </si>
  <si>
    <t xml:space="preserve">Požadujeme vypuštění novelizačního bodu v návaznosti na výše uvedené připomínky. Zde je na místě pouze poznamenat, že provozní řád coby součást povolení provozu je dokument upravující vyloženě provozní atributy stacionárního zdroje, včetně surovinové základny, měřících míst pro měření emisí, uvádění do provozu a  odstávek technologie, ověřování funkce systému kontinuálního měření emisí, možné vedlejší chemické reakce procesů apod. Nelze akceptovat představu provozovatele, že o tomto může kvalifikovaně rozhodovat stavební úřad. </t>
  </si>
  <si>
    <t xml:space="preserve">Ministerstvo životního prostředí uplatňuje zásadní připomínku ve smyslu odmítnutí integrace problematiky prevence závažných havárií do stavebního zákona, a to z následujících důvodů. 1) Zákon č. 224/2015 Sb., o prevenci závažných havárií upravuje procesy, které jsou aplikovány v případech, kdy se jedná o výstavbu či provoz objektu, ve kterém je umístěna nebezpečná látka. Jedná se o problematiku s možným extrémním dopadem na lidské zdraví a životní prostředí. S ohledem na ekonomickou a bezpečnostní náročnost výstavby a provozu objektů v režimu zákona o prevenci závažných havárií de facto nedochází k výstavbě nových objektů. Celkový počet stavebních řízení nových objektů s přesahem do zákona o prevenci závažných havárí se v posledních letech pohybuje v jednotkách ročně na území celé České republiky. Pokud se pokusíme kvantifikovat podíl agendy pracovníků krajských úřadů, dojdeme k tomu, že agenda relevantní pro stavební zákon (tj. povolování nových záměrů, případně stavební úpravy v již existujících objektech) tvoří v současné době přibližně pouze 3 - 5 % náplně pracovníka krajského úřadu, který vykonává agendu prevence závažných havárií. S ohledem na dlouhodobý nedostatek kvalifikovaných pracovníků je tato problematika zpravidla vykonávána sdíleně, např. s problematikou EIA či IPPC, tudíž je poměrné zastoupení této, stavební, problematiky ještě nižší. Proto není neobvyklé, že se v některých krajích objevuje výstavba nového objektu či úprava stávajícího i v intervalech delších, než jeden rok. Je tedy zásadní, aby posuzování dokumentace probíhalo kvalifikovaným pracovníkem, který vykonává agendu prevence závažných havárií a složil příslušnou zkoušku odborné způsobilosti, neboť právě on je obeznámen se stavem a správou obdobných objektů na základě své praxe. Převážnou část stavební agendy pracovníků krajských úřadů zaměřených na agendu prevence závažných havárií tvoří stavební úpravy částí dotčených již existujících objektů. Krajské úřady by tedy i nadále zůstaly dotčenými orgány pro stavební úpravy ve stávajících objektech. Deklarovaná vize rekodifikace stavebního práva spočívající v intergraci by v tomto případě znamenala naprostý opak, tedy dezintregraci celého systému neboť by s ohledem na výkon většinové agendy (cca. 95%) nemohla být zrušena pozice na krajském úřadě, zároveň by však bylo nutné vyškolit nového úředníka na příslušném stavebním úřadě. Nevyhnutelně by došlo k tenzi mezi těmito orgány veřejné správy, neboť povolování nového objektu, tedy nejrizikovější část celé agendy, by bylo realizovano na stavebním úřadě pracovníkem bez propojení s praxí, zatímco následující správní činnost a dodatečné, i stavební úpravy, by zůstaly zřejmě i nadále v gesci krajského úřadu. Pracovník stavebního úřadu by, s ohledem na nízkou četnost výstavby nových objektů, nemohl v rámci své praxe ani příslušné zkušenosti získat. Kontinuita povolovacího řízení a následného výkonu státní správy by byla zcela narušena, což by mohlo vést k vážným důsledkům. S ohledem na výše uvedené panovala již od počátečních jednání navazujících na věcný záměr nového stavebního zákona shoda mezi předkladatelem návrhu stavebního zákona a gestorem zákona o prevenci závažných havárií, tj. Ministerstvem životního prostředí, na tom, že zákon o prevenci závažných havárií nebude do systému integrace zařazen. Žádný z materiálů předkládaných v průběhu přípravy účastníkům pracovních skupin či po pracovním úrovni nikdy neobsahoval návrh na úpravu zákona o prevenci závažných havárií. Lze tedy konstatovat, že v tomto směru považujeme právní úpravu rekodifikace předestřenou v meziresortním připomínkovém řízení za návrh nad rámec věcného záměru ve zněním schváleném vládou. Závěrem odkazujeme na transpoziční povahu zákona o prevenci závažných havárií. Zákonem je do českého právního řádu implementována Směrnice evropského parlamentu a Rady 2012/18/EU ze dne 4. července 2012 o kontrole nebezpečí závažných havárií s přítomností nebezpečných látek a o změně a následném zrušení směrnice Rady 96/82/ES. U směrnice bylo v minulosti vedeno vůči České republice infringementové řízení a i v současné době jsou některá ustanovení vedena v režimu tzv. infringementové prevence, a to zejména s ohledem vyvíjející se právní názor Evropské komise ve věci účasti veřejnosti. Uplatňujeme proto zásadní připomínku proti integraci právní úpravy prevence závažných havárií do předestřeného systému stavebního práva, které považujeme za neúčelné a nebezpečné a požadujeme zachování stávajícího stavu. </t>
  </si>
  <si>
    <t>Připomínka směřuje proti vypustění ustanovení § 49 odst. 4, neboť se jedná o klíčové ustanovení zákona, a to jak z hlediska praxe, tak z hlediska implementace právních předpisů Evropské unie. Ustanovení § 49 odst. 4 implementuje do českého právního řádu článek č.13, odst. 2 Směrnice evropského parlamentu a Rady 2012/18/EU ze dne 4. července 2012 o kontrole nebezpečí závažných havárií s přítomností nebezpečných látek a o změně a následném zrušení směrnice Rady 96/82/ES. Předmětný článek stanoví členským státům povinnost zajistit, aby jejich politika územního plánování a jiné související politiky a postupy provádění těchto politik braly z dlouhodobého hlediska v úvahu potřebu udržovat vhodné bezpečnostní vzdálenosti mezi závody, na které se vztahuje tato směrnice, a obytnými oblastmi, budovami a plochami sloužícími veřejnosti, rekreačními oblastmi, a pokud možno, důležitými dopravními cestami; potřebu chránit oblasti hodnotné z hlediska ochrany přírody, které se nacházejí v blízkosti závodů, případně prostřednictvím vhodných bezpečnostních vzdáleností nebo jiných příslušných opatření a v případě stávajících závodů potřebu dalších technických opatření tak, aby se nezvyšovala rizika pro lidské zdraví a životní prostředí. Ustanovení tedy upravuje nejen výstavbu objektů v režimu zákona o prevenci závažných havárií, ale zejména výstavbu v jejich okolí. V posledních letech došlo v jednotlivých krajích k roztříštěné interpretaci a aplikaci předmětného ustanovení. Některým adresátům právní normy, zejména provozovatelům zařazených objektů, se ustanovení jeví jako příliš vágní. I proto je v Poslanecké sněmovně Parlamentu České republiky v současné době projednáván sněmovní tisk č. 346, který ustanovení § 49 odst. 4 zpřesňuje. Tento návrh byl předložen poslancem Schillerem na základě podnětu založeného na konsenzu provozovatelů zařazených objektů. Předkladatel poslaneckého návrhu argumentuje nutností legislativní změny za účelem jasnějšího nastavení podmínek pro výstavbu v bezprostředním okolí zařazených objektů. Návrh na vyškrtnutí ustanovení § 49 odst. 4 je tak naprosto v rozporu se současnou praxí, kdy provozovatelé požadují v předmětném ustanovení větší míru regulace a a právní jistoty. V případě, že by nebyla respektována specifika výstavby v okolí zařazeného objektu, došlo by k popření základního pilíře právní úpravy prevence závažných havárií, tedy ochraně lidského života, zdraví a životního prostředí. Požadujeme zachování stávajícího právního stavu, případně úpravy ve smyslu poslaneckého návrhu zákona o prevenci závažných havárií, kdy § 49 zní: § 49
Krajské úřady
(1) Krajské úřady zasílají ministerstvu návrhy a jiné dokumenty předkládané jim provozovatelem podle tohoto zákona, včetně svých rozhodnutí týkajících se těchto návrhů a jiných dokumentů, a informace zpracovávané pro objekty zařazené do skupiny A nebo do skupiny B podle § 35 odst. 1.
(2) Krajský úřad je dotčeným orgánem na úseku prevence závažných havárií při projednávání územně plánovací dokumentace, v územním řízení, ve stavebním řízení, popřípadě ve společném územním a stavebním řízení a v řízení o odstranění stavby podle stavebního zákona16), pokud je jeho předmětem objekt zařazovaný do skupiny A nebo do skupiny B. Krajský úřad je rovněž dotčeným orgánem na úseku prevence závažných havárií při projednávání územně plánovací dokumentace, v územním řízení, ve stavebním řízení, popřípadě ve společném územním a stavebním řízení či v řízení o změně v účelu užívání stavby podle stavebního zákona16), pokud realizace nového stavebního záměru situovaného v dosahu havarijních projevů, které jsou specifikované v příslušném posouzení rizik závažné havárie objektu zařazeného do skupiny A nebo do skupiny B, může způsobit nebo zvýšit riziko závažné havárie nebo zhoršit její následky.
(3) Krajský úřad vydá na základě posouzení rizik závažné havárie a jeho posudku závazné stanovisko, které je podkladem pro vydání rozhodnutí v územním řízení nebo ve stavebním řízení, v řízení o odstranění stavby anebo v řízení o dodatečném povolení stavby podle stavebního zákona16) v případě, že územní rozhodnutí nebylo vydáno, v němž stanoví podmínky pro umístění nového objektu nebo jeho uvedení do zkušebního provozu nebo užívání v případě, že se zkušební provoz neprovádí. Krajský úřad rovněž vydá závazné stanovisko, které je podkladem pro vydání rozhodnutí v územním řízení, popřípadě ve stavebním řízení, popřípadě ve společném územním a stavebním řízení či v řízení o změně v účelu užívání stavby podle stavebního zákona16, pokud realizace nového stavebního záměru situovaného v dosahu havarijních projevů, které jsou specifikované v příslušném posouzení rizik závažné havárie objektu zařazeného do skupiny A nebo do skupiny B, může způsobit nebo zvýšit riziko závažné havárie nebo zhoršit její následky; v tomto závazném stanovisku krajský úřad stanoví podmínky pro umístění a provedení příslušného stavebního záměru, jakož i pro jeho uvedení do zkušebního provozu nebo užívání v případě, že se zkušební provoz neprovádí.
(4) Krajský úřad zajišťuje, aby se braly v úvahu cíle prevence závažných havárií a omezení jejich následků při
a) umístění nových objektů,
b) provádění změn existujících objektů,
c) udržování vzájemných odstupů mezi objekty a obytnými oblastmi, budovami a oblastmi navštěvovanými veřejností, hlavními dopravními trasami, rekreačními oblastmi a územími chráněnými podle jiných právních předpisů22), a to při územním plánování a územním řízení podle stavebního zákona16),
d) umístění a realizaci nových stavebních záměrů situovaných v dosahu havarijních projevů, které jsou specifikované v příslušném posouzení rizik závažné havárie objektu zařazeného do skupiny A nebo do skupiny B.
(5) U existujících objektů zajišťuje krajský úřad v případě potřeby přijetí dodatečných opatření souvisejících s cílem snižovat riziko vzniku závažné havárie.
(6) Krajský úřad rozhodne o zákazu užívání objektu nebo jeho částí, pokud opatření přijatá provozovatelem k prevenci závažných havárií a omezení jejich následků na životy a zdraví lidí a zvířat, životní prostředí nebo majetek, včetně opatření k nápravě uložených provozovateli podle § 42 odst. 1, mají vážné nedostatky. Krajský úřad rozhodne o zákazu užívání objektu nebo jeho částí, pokud provozovatel prokazatelně neplní povinnosti stanovené tímto zákonem nebo na jeho základě ve stanovených lhůtách a na požadované odborné úrovni a pokud v důsledku toho hrozí závažné poškození nebo ohrožení života a zdraví lidí a zvířat, životního prostředí nebo škoda na majetku nebo k nim již došlo.</t>
  </si>
  <si>
    <t xml:space="preserve">V návrhu na vložení ustanovení § 49a dochází k převodu části kompetencí krajského úřadu na stavební úřad, které považujeme za nevhodné z důvodů popsaných výše. Nad rámec již uplatněných připomínek považujeme za zásadní skutečnost, že dle společných ustanovení, tj. § 53 odst, 1 nese finanční náklady spojené s řízením i nadále, naprosto nekoncepčně, kraj. Viz § 53, odst.1: "Náklady spojené se zpracováním posudku návrhu bezpečnostní dokumentace nebo posudku k posouzení rizik závažné havárie hradí kraj." Požadujeme vypustění tohoto novelizačního bodu či úpravu přenosu finanční zátěže na stavební úřad. </t>
  </si>
  <si>
    <t>V článku LIX požadujeme za slova "Čl. LIX" vložit slova "§ 1 Přechodná ustanovení k úřadům a úředníkům". Odůvodnění: Viz následující připomínka.</t>
  </si>
  <si>
    <t xml:space="preserve">V článku LIX požadujeme za slova "a o předání sepsat protokol" vložit nové ustanovení, které včetně nadpisu zní: "§ 2 Přechodná ustanovení k zákonu o posuzování vlivů na životní prostředí  1. Řízení a postupy dotčené tímto zákonem a zahájené přede dnem nabytí účinnosti tohoto zákona se dokončí podle tohoto zákona, nestanoví-li tento zákon jinak. 2. Bylo-li stanovisko k posouzení vlivů provedení záměru na životní prostředí nebo stanovisko k prioritnímu dopravnímu záměru vydáno před nabytím účinnosti tohoto zákona, postupuje se podle § 9a odst. 6 zákona o posuzování vlivů na životní prostředí ve znění účinném po nabytí účinnosti tohoto i v navazujících řízeních vedených stavebním úřadem. 3. Platnost stanovisek k posouzení vlivů provedení záměru na životní prostředí a stanovisek k prioritnímu dopravnímu záměru vydaných přede dnem nabytí účinnosti tohoto zákona je tímto zákonem nedotčena. </t>
  </si>
  <si>
    <t>Návrh nového § 23 odst. 2 a vypuštění platného § 23 odst. 3 a 4 horního zákona
Zásadní nesouhlas s vypuštění kompetencem ČBÚ rozhodovat v dobývacích prostorech o umístění a povolení staveb, které mají sloužit otvírce, přípravě a dobývání výhradních ložisek, jakož i úpravě a zušlechťování nerostů prováděných v souvislosti s jejich dobýváním, a skladů výbušnin. ČBÚ/SBS jako jediná státní správa disponuje příslušně vzdělanými a znalými odborníky. Je nepředstavitelné, aby takto zásadní agendu m.j. z hlediska bezpečnosti, ochrany zdraví a majetku "suplovala" osoba bez příslušného VŠ specializovaného báňsko-technického a báňsko-geologického vzdělání a zkušeností. Zakládá se tímto potenciální bezpečnostní riziko obecného ohrožení.</t>
  </si>
  <si>
    <t>§ 18 odst. 1 a § 19 odst. 1
Požadujeme zachování formy závazného stanoviska obvodního báňského úřadu ke zřizování staveb a zařízení, které nesouvisí s dobýváním výhradního ložiska v chráněných ložiskových územích.P odle § 16 horního zákona je ochrana výhradního ložiska proti znemožnění nebo ztížení jeho dobývání zajišťována stanovením chráněného ložiskového území (dále CHLÚ). Zákon výslovně uvádí, že CHLÚ zahrnuje území, na kterém by stavby a zařízení, které nesouvisí s dobýváním výhradního ložiska, mohly znemožnit nebo ztížit dobývání výhradního ložiska. Stanovením CHLÚ se sleduje zabezpečení zvýšené ochrany nerostného bohatství (tj. ložisek vyhrazených nerostů, které jsou ve vlastnictví státu) již ve stadiu vyhledávání a průzkumu. Cílem tohoto administrativně-právního nástroje je včasná ochrana výhradních ložisek proti znemožnění nebo ztížení jejich budoucího dobývání nehornickými stavbami a zařízeními. Z § 16 odst. 2 nevyplývá obecný zákaz umísťování staveb v chráněném ložiskovém území. CHLÚ tedy stanoví MŽP (§ 17 horního zákona) na základě vyhodnocení toho, zda by v něm stavby a zařízení nesouvisící s dobýváním výhradního ložiska, mohly znemožnit nebo ztížit dobývání výhradního ložiska. Jde např. o to, zda se dobývání výhradního ložiska bude dít povrchovým nebo hlubinným způsobem, jaká je hloubka uložení výhradního ložiska pod povrchem, jeho mocnost, použité dobývací metody apod. Kritérium odborného vyhodnocení „znehodnocení“ či ztížení dobývání výhradního ložiska, které patří mezi priority státu (viz usnesení vlády č. 420 ze dne 17. června 2019), je natolik zásadní, že si vyžádalo zakotvení kritéria přímo v zákoně. Navrhované změny horního zákona (v § 18, § 19) a návrh nového § 42a však směřují k degradaci této primárně zvýšené zákonné ochrany výhradních ložisek před potenciálně rizikovou výstavbou, kdy je síla správního aktu obvodního báňského úřadu při umisťování a povolování staveb a zařízení, které nesouvisí s dobýváním výhradního ložiska „ponížena“ na nezávazný správní úkon, kterým není možné hájit zájmy v území závazně stanoveném MŽP. Síla, resp. (ne)závaznost správního aktu, bezpochyby vyjadřuje také sílu veřejného zájmu, který má být správním aktem chráněn. Z tohoto důvodu nesouhlasíme se změnami navrhovanými v § 18 a 19 horního zákona</t>
  </si>
  <si>
    <t xml:space="preserve">čl. IV bod 2 a 3
</t>
  </si>
  <si>
    <t xml:space="preserve">čl. IV bod 5 a 7
</t>
  </si>
  <si>
    <t xml:space="preserve">čl. IV bod 6
</t>
  </si>
  <si>
    <t>návrh § 42a 
Je nepřípustné, aby bylo povolení pro stavbu v chráněném ložiskovém území (CHLÚ) vydáváno bez vyjádření obvodního báňského úřadu, tedy tehdy, kdy by se obvodní báňský úřad nevyjádřil do 30 dnů. Posouzení možnosti stavby v CHLÚ je v současné době vždy prováděno pro každou zamýšlenou stavbu zvlášť, kdy se na ústním jednání (KÚ, OBÚ a organizace pověřená ochranou a evidencí ložiska) projednávají možnosti a podmínky takové stavby – zvažuje se, co té stavbě případně těžbou hrozí. Pokud by byla takto (bez vyjádření) stavba povolena, není tím nijak omezeno již existující právo těžební organizace a může dojít k tomu, že takto povolená stavba bude těžbou ohrožována. Vydávané závazné stanovisko KÚ představuje v tomto ohledu (i) ochranu stavebníka. Další nebezpeční z toho plynoucí je zastavění CHLÚ a tím znemožnění těžby výhradních ložisek, tím snížení příjmů do státního rozpočtu a jednoznačný rozpor s usnesením vlády č. 420 ze dne 17. června 2019, viz obecná zásadní připomínka k hornímu zákonu</t>
  </si>
  <si>
    <t xml:space="preserve">čl. IV bod 11
</t>
  </si>
  <si>
    <t xml:space="preserve">čl. V bod 2 a 3
</t>
  </si>
  <si>
    <t xml:space="preserve">čl. V bod 5
</t>
  </si>
  <si>
    <t xml:space="preserve">čl. V bod 6
 </t>
  </si>
  <si>
    <t xml:space="preserve">čl. VI bod 2 a 3
 </t>
  </si>
  <si>
    <t xml:space="preserve">čl. VII </t>
  </si>
  <si>
    <t>§ 44a
Zásadní nesouhlas s vypuštěním tohoto odstavce, který orgánům územního plánování a stavebním úřadům ukládá vykonávat svoji působnost tak, aby byly zachovány a vytvářeny optimální ekologické funkce zvláště chráněných území a jejich ochranných pásem, prostupnost krajiny a aby byla zachována a podporována biologická rozmanitost a aby urbanistické a architektonické řešení respektovalo měřítko, charakter a strukturu zástavby s cílem zachování rázu sídel. Vypuštění by bylo možné pouze za podmínky, že jeho znění se stane součástí stavebního zákona, v něm však v návrhu obsaženo není. Vypuštění je v rozporu s cíli rekodifikace a cíli nového zákona, tj. zohlednění veřejných zájmů při rozvoji a a je v rozporu s cílem rekodifikace definovat rozsah správního uvážení příslušného orgánu.</t>
  </si>
  <si>
    <t>čl. VII bod 2, 3, 4, 9</t>
  </si>
  <si>
    <t>čl. VII  bod 5</t>
  </si>
  <si>
    <t>čl. VII bod 12</t>
  </si>
  <si>
    <t>čl. VII  bod 13</t>
  </si>
  <si>
    <t>čl. VII  bod 42</t>
  </si>
  <si>
    <t xml:space="preserve">čl. VII  bod 51  </t>
  </si>
  <si>
    <t>§ 83 odst. 5
Zásadní nesouhlas s nemožností využití lhůt dle § 83 odst. 3 u povolení záměru dle stavebního zákona. Jelikož u větších záměrů podkladem nebude výsledek EIA, nemusí být lhůta dostatečná s ohledem na nutné místní šetření a získání nezbytných podkladů potřebných pro povolovací proces. Požadujeme zachovat lhůty.</t>
  </si>
  <si>
    <t>čl. VII  bod 2</t>
  </si>
  <si>
    <t xml:space="preserve">§ 4 odst. 5 
Nesouhlasíme s převodem kompetencí k posuzování dopadu záměrů na zájmy chráněné zákonem na stavební úřady. Přesun kompetencí je v rozporu se zákonem č. 2/1969 Sb., a to s § 19 odst. 1, 2 a 3, podle kterého k zabezpečení řídící a kontrolní činnosti vlády České republiky Ministerstvo životního prostředí koordinuje ve věcech životního prostředí postup všech ministerstev a ostatních ústředních orgánů státní správy České republiky. Tato působnost slouží k provádění úlohy státu dané Ústavou ČR dbát na šetrné využívání přírodních zdrojů a ochranu přírodního bohatství, a tím zajistit právo na příznivé životní prostředí dané Listinou základních práv a svobod. Dle § 9 odst. 4 návrhu stavebního zákona jiné ústřední orgány státní správy v rámci své působnosti metodicky sjednocují výkladovou a aplikační činnost orgánů státní stavební správy v oblasti dalších veřejných zájmů uvedených v odst. 4. Metodické sjednocování výkladové a aplikační činnosti státní stavební správy má však nepochybně zcela jiné postavení než koordinace postupu všech ministerstev a ústředních orgánů státní správy ve věcech ochrany přírody a krajiny je, obzvláště v případě, že MŽP a další orgány ztrácejí návrhem přesunu kompetencí na státní stavební správu postavení odvolacích a přezkumných orgánů nezbytné k tomu, aby metodické sjednocování výkladové a aplikační činnosti mohly v konkrétních případech řádně uplatnit. Rovněž dozorová a kontrolní působnost MŽP s možností ukládat orgánům opatření k odstranění zjištěných závad není v souladu se zněním druhé věty § 9 odst. 4 stavebního zákona. Tato připomínka je zcela určující i pro ostatní body, kde je navrhován přesun působnosti z orgánu ochrany přírody na státní stavební správu. </t>
  </si>
  <si>
    <t>§ 8 odst. 6 
Nesouhlasíme s převodem kompetencí v povolování kácení, viz bod 2.</t>
  </si>
  <si>
    <t>čl. VII  bod 3</t>
  </si>
  <si>
    <t xml:space="preserve">čl. VII  bod 4 </t>
  </si>
  <si>
    <t xml:space="preserve">§ 12 odst. 2 
Nesouhlasíme s převodem kompetencí v posuzování dopadu záměru na přírodní, kulturní a historické hodnoty, viz bod 2. </t>
  </si>
  <si>
    <t>§ 65
Nesouhlasíme se zrušením tohoto ustanovení. Zájmy chráněné zákonem mohou být dotčeny rozhodnutími dle řady zvláštních předpisů, nejen rozhodnutími podle stavebního zákona. Jde např. o zvláštní předpisy regulující hospodářské činnosti v krajině, jako je vodní a lesní hospodářství, myslivost, rybářství a další. Tyto činnosti mohou významně ohrozit zájmy chráněné zákonem, proto požadujeme znění zachovat.</t>
  </si>
  <si>
    <t>čl. VII  bod 27</t>
  </si>
  <si>
    <t>čl. VII  bod 28</t>
  </si>
  <si>
    <t>§ 8 odst. 6 - § 75 písm. j)
Vytvoření zvláštního orgánu ochrany přírody pouze pro stavební záměry, kterým má být stavební úřad, považujeme za značně problematické. Existuje celá řada činností, které nepodléhají stavebnímu zákonu, a přesto se dotýkají zájmů chráněných zákonem č. 114/1992 Sb., a je tedy nezbytné vykonávat u nich státní správu. Návrh stavebního zákona nikterak neřeší dvojkolejnost státní správy, která nutně vznikem stavebních úřadů a následnou delimitací pracovníků ochrany přírody nastane. V rámci věcného záměru nebyla zpracována žádná analýza týkající se počtu pracovníků státní správy, který bude muset být navýšen z důvodu zajišťovýní výkonu státní správy při povolování nestavebních záměrů. Samotná delimitace je iluzorní, protože pracovníci OOP dnes vykonávají často působnost ve více správních oblastech, z nichž některé se stavební činností nesouvisí. Tato dvojkolejnost je v příkrém rozporu s jedním ze základních principů věcného záměru, kterým je zjednodušení výkonu státní správy, a vyvolá podstatné navýšení společenských nákladů na rekodifikaci, se kterými nebylo počítáno.</t>
  </si>
  <si>
    <t>čl. VII  bod 50</t>
  </si>
  <si>
    <t>§ 79b
Požadujeme tento bod vypustit a text návrhu zákona upravit dle alternativního návrhu ZOPK připraveného MŽP.</t>
  </si>
  <si>
    <t>důvodová zpráva čl. VII - verze MŽP</t>
  </si>
  <si>
    <t xml:space="preserve">čl. XIV bod 4 </t>
  </si>
  <si>
    <t xml:space="preserve">čl. XIV bod 6 </t>
  </si>
  <si>
    <t xml:space="preserve">čl. XIV bod 13 </t>
  </si>
  <si>
    <t xml:space="preserve">čl. XIV </t>
  </si>
  <si>
    <t xml:space="preserve">čl. XIV bod 14 </t>
  </si>
  <si>
    <t>čl. XIV bod 15</t>
  </si>
  <si>
    <t>čl. XIV bod 16</t>
  </si>
  <si>
    <t>čl. XIV bod 17</t>
  </si>
  <si>
    <t>čl. XIV bod 19</t>
  </si>
  <si>
    <t>§ 48b odst. 1
S ohledem na naše odůvodnění ve smyslu významnosti území národních parků a jejich ochranných pásem (viz připomínky výše) požadujeme upravit text § 48b odst. 1 na následující znění: "Stavební úřady rozhodnutím o návrhu na povolení záměru rozhodují mimo území národních parků a jejich ochranných pásem o povoleních vydávaných podle tohoto zákona a nahrazují závazná stanoviska, stanoviska, vyjádření a jiné úkony vydávané podle tohoto zákona, pokud se týkají záměru povolovaného podle stavebního zákona."</t>
  </si>
  <si>
    <t xml:space="preserve">čl. XIV bod 19 </t>
  </si>
  <si>
    <t xml:space="preserve">čl. XXX </t>
  </si>
  <si>
    <t>(§ 12 odst. 7)
Zásadně nesouhlasíme s integrací povolení k míšení nebezpečných odpadů podle § 12 odst. 6 zákona o odpadech. Novelizační bod požadujeme vypustit.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</si>
  <si>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 14 odst. 2 a 3)
Zásadně nesouhlasíme s integrací souhlasu k provozování zařízení podle § 14 odst. 1 zákona o odpadech. Novelizační body požadujeme vypustit.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</si>
  <si>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 xml:space="preserve">
Zásadně nesouhlasíme s integrací souhlasu k provozování zařízení podle § 14 odst. 1 zákona o odpadech.
Požadujeme proto v návaznosti na návrh nového stavebního zákona následující znění § 14 odst. 5:
„(5) Kolaudační rozhodnutí, povolení k předčasnému užívání stavby nebo povolení ke zkušebnímu provozu podle zvláštního právního předpisu pro stavby určené k využívání, odstraňování, sběru nebo výkupu odpadů nelze vydat bez rozhodnutí, kterým byl udělen souhlas k provozování zařízení podle odstavce 1.“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
Ustanovení § 14 odst. 5 navrhujeme s ohledem na návrh nového stavebního zákona upravit.</t>
  </si>
  <si>
    <t>(§ 72)
Zásadně nesouhlasíme s integrací souhlasu k provozování zařízení podle § 14 odst. 1 zákona o odpadech. Novelizační bod požadujeme v tomto smyslu upravit.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</si>
  <si>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 xml:space="preserve">čl. XXXII
 </t>
  </si>
  <si>
    <t xml:space="preserve">čl. XXXII
</t>
  </si>
  <si>
    <t>§ 79 odst. 5 a 6
Požadujeme vypustit slova „závazné stanovisko“.
Odůvodnění: 
Návrh změny zákona o odpadech nahrazuje vydávání závazného stanoviska vydáním vyjádření.</t>
  </si>
  <si>
    <t>(§ 80a)
Zásadně nesouhlasíme s integrací souhlasu k provozování zařízení podle § 14 odst. 1 zákona o odpadech. Novelizační bod požadujeme vypustit.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</si>
  <si>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 82 odst. 2)
Zásadně nesouhlasíme s integrací souhlasů podle § 12 odst. 6 a § 14 odst. 1 zákona o odpadech. V návaznosti na předchozí připomínky požadujeme novelizační bod vypustit.
Odůvodnění:
MŽP opakovaně upozorňuje na nevhodnost integrace provozních povolení (integrované povolení a dále povolení v oblasti ochrany ovzduší, nakládání s odpady a ochrany vod), a to již od fáze věcného záměru.
I samo stanovisko předsedkyně LRV k věcnému záměru poukazuje na skutečnost, že povolování stavby a povolování jejího provozu spolu nejsou nedílně spjaty a vztah mezi nimi je dále rozvolňován. 
Sám věcný záměr navíc navrhuje neintegrovat povolení k nakládání s vodami. Neintegrovat ani další provozní povolení by tedy bylo logické.</t>
  </si>
  <si>
    <t xml:space="preserve">čl. XXXIII
</t>
  </si>
  <si>
    <t>§ 8 dst. 3
Nově navržený odstavec požadujeme vypustit. Převod povolení k nakládání s vodami na SÚ není v souladu se schváleným věcným záměrem rekodifikace. Věcný záměr počítá se zachováním nakládání s vodami na vodoprávním úřadě. Ponechání povolení k nakládání s vodami v kompetenci dosavadního vodoprávního úřadu je zásadní požadavek MZe a MŽP. 22. 10. byla Rada vlády pro veřejnou správu ubezpečena ze strany MMR, že povolení k nakládání s vodami není součástí integrace do stavebních úřadů, a další pracovní den byl do MPŘ předložen materiál, který uvedené popírá.</t>
  </si>
  <si>
    <t>§ 9 odst. 10 (9) Požadujeme vložit nový odstavec 9 ve znění: "(9) Povolení k nakládání s vodami, které lze vykonávat pouze užíváním vodního díla, je podmínkou vykonatelnosti povolení záměru tohoto vodního díla podle zvláštního zákona4). Povolení k nakládání s vodami pozbývá platnosti, jestliže do 3 let ode dne, kdy nabylo právní moci, nenabude právní moci povolení záměru podle zvláštního zákona4)," Převod povolení k nakládání s vodami na SÚ není v souladu se schváleným věcným záměrem rekodifikace. Věcný záměr počítá se zachováním nakládání s vodami na vodoprávním úřadě. Ponechání povolení k nakládání s vodami v kompetenci dosavadního vodoprávního úřadu je zásadní požadavek MZe a MŽP. Nově navržený odstavec určuje postavení povolení k nakládání s vodami vůči povolení záměru.</t>
  </si>
  <si>
    <t xml:space="preserve">§ 15a Vypuštění institutu ohlášení bez náhrady nepovažujeme za souladné s cíli a hlavními tezemi rekodifikace. Pokud má dojít ke zjednodušení povolovacího procesu, není nijak odůvodněné, že v současnosti využívaný zjednodušený mechanismus je z nového stavebního práva odstraněn. Při povolování vodních děl je zjednodušení využíváno u domovních čistíren do 50 EO, navíc s účinností od 01. 02. 2020 (zákon č. 312/2019) je umožněna výstavba některých malých vodních nádrží na ohlášení. Jejich zařazení do režimu jednoduchých staveb je nepřijatelné, s ohledem na veřejné zájmy (např. bezpečnost vodního díla), které nebudou v takovém režimu dostatečně účinně hájeny – pro tyto stavby je nedostatečné, aby projektová příprava nebyla povinně zpracována oprávněnou osobou, stejně tak další aspekty „jednoduchých staveb“ nemohou dostatečně ochránit zájmy hájené vodním zákonem. Navíc je rozpor v příloze 2 návrhu stavebního zákona, kde je v odstavci 2 uvedeno, že za jednoduché stavby se nepovažují stavby vodních děl, i když v písmenu l) a m) v odstavci 1 jsou výše uvedené stavby uvedené.  Ohlášení vodoprávnímu úřadu podléhají i vodohospodářské úpravy. Vodohospodářské úpravy se nepovažují za vodní díla. Vodohospodářské úpravy jsou zemní práce a změny terénu v přirozených korytech vodních toků a na pozemcích sousedících s nimi, jimiž se podstatně mění přirozená koryta vodních toků a které jsou nezbytné k zajištění funkcí vodních toků. Vodohospodářské úpravy by tedy nově vyžadovaly povolení změny využití území, což je v rozporu s cílem rekodifikace. </t>
  </si>
  <si>
    <t>§ 16 odst. 1 Poslední větu požadujeme vypustit. Převod povolení k nakládání s vodami na SÚ není v souladu se schváleným věcným záměrem rekodifikace. Věcný záměr počítá se zachováním nakládání s vodami na vodoprávním úřadě. Ponechání povolení k nakládání s vodami v kompetenci dosavadního vodoprávního úřadu je zásadní požadavek MZe a MŽP.</t>
  </si>
  <si>
    <t xml:space="preserve">§ 17 S navrženou úpravou nesouhlasíme a požadujeme upravit souhlas v následujícím znění: "§ 17  (1) Vodoprávní úřad rozhodne o udělení souhlasu ke stavbám, zařízením nebo činnostem, k nimž není třeba povolení podle tohoto zákona, které však mohou ovlivnit vodní poměry, a to a) ke stavbám a zařízením na pozemcích, na nichž se nacházejí koryta vodních toků, nebo na pozemcích s takovými pozemky sousedících, pokud tyto stavby a zařízení ovlivní vodní poměry, b) ke zřizování dálkových potrubí a stavbám umožňujícím podzemní skladování látek v zemských dutinách, jakož i ke skladům, skládkám, popřípadě nádržím, pokud provoz uvedených staveb a skládek může významně ohrozit jakost povrchových nebo podzemních vod, c) ke stavbám, k těžbě nerostů nebo k terénním úpravám v záplavových územích; ustanovení § 67 tím není dotčeno, d) ke stavbám ve vzdálenosti do 15 m od vzdušné paty ochranné hráze vodního toku, e) ke stavbám v ochranných pásmech vodních zdrojů, f) k úložným místům pro nakládání s těžebním odpadem nebo k rozhodnutí o povinnosti shromažďovat a upravovat znečištěnou vodu a průsaky podle jiného právního předpisu10), g) k vrtům pro využívání energetického potenciálu podzemních vod, z nichž se neodebírá nebo nečerpá podzemní voda; nestanoví-li tento zákon jinak, vodoprávní úřad může v řízení o udělení tohoto souhlasu žadateli uložit, aby mu předložil vyjádření osoby s odbornou způsobilostí8), h) k ukládání oxidu uhličitého do přírodních horninových struktur podle jiného právního předpisu49), nebo i) ke geologickým pracím spojeným se zásahem do pozemku, jejichž cílem je následné využití průzkumného díla na stavbu k jímání podzemní vody nebo pro vrty pro využívání energetického potenciálu podzemních vod. (2) K žádosti o souhlas k vrtům podle odstavce 1 písm. g) nebo geologickým pracím podle odstavce 1 písm. i) v ochranném pásmu stanoveném podle lázeňského zákona žadatel předloží vyjádření osoby s odbornou způsobilostí podle zákona o geologických pracích8). (3) Vyplývá-li to z povahy věci, může vodoprávní úřad v souhlasu stanovit podmínky i dobu, po kterou se souhlas uděluje. (4) Souhlas je závazný pro příslušné orgány při postupu podle zvláštních zákonů4),7b),10b) v případech uvedených v odstavci 1. Pokud jsou záměry uvedené odstavci 1 povolovány podle stavebního zákona, souhlas se samostatně nevydává; splnění podmínek pro jeho vydání posoudí stavební úřad v rozhodnutí o návrhu na povolení záměru podle stavebního zákona. (5) Souhlasu podle odstavce 1 není třeba k činnostem, jichž je třeba při cvičení nebo zásahu Hasičského záchranného sboru České republiky a jednotek požární ochrany, Báňské záchranné služby, Policie České republiky, obecní policie a ozbrojených sil České republiky, které v případech cvičení postupují v dohodě s příslušným vodoprávním úřadem. (6) Vodoprávní úřad před vydáním souhlasu podle odstavce 1 nebo před posouzením splnění podmínek pro jeho vydání podle odstavce 4 posoudí možnost zhoršení stavu nebo ekologického potenciálu útvaru povrchové vody nebo stavu útvaru podzemní vody. Zároveň posoudí, zda provedením záměru nedojde k takové změně fyzikálních poměrů, která by vedla ke znemožnění dosažení dobrého stavu nebo dobrého ekologického potenciálu útvaru povrchové vody nebo dobrého stavu útvaru podzemní vody. Dojde-li k závěru, že provedení záměru může vést ke zhoršení stavu nebo ekologického potenciálu útvaru povrchové vody nebo ke zhoršení stavu útvaru podzemní vody nebo znemožnění dosažení dobrého stavu nebo dobrého ekologického potenciálu útvaru povrchové vody nebo dobrého stavu útvaru podzemní vody, upozorní žadatele, že bez výjimky podle § 23a odst. 8 není možné záměr povolit ani provést a že bez této výjimky nelze souhlas podle odstavce 1 vydat." Text je upraven tak, aby souhlasil se zněním sněmovního tisku č. 556. V souvislosti s rekodifikací je upraven odst. 4 a 6. </t>
  </si>
  <si>
    <t>§ 19 Tato připomínka je nad rámec novelizačních bodů, nicméně je zásadní. V ustanovení § 19 je zakotvena povinnost správních orgánů vést evidenci jimi vydaných rozhodnutí, opatření obecné povahy, atd. Tato evidence v současné době obsahuje více než 550 000 záznamů o vydaných opatřeních vodoprávního úřadu. Je třeba vyřešit vazbu na ustanovení § 17 stavebního zákona a nově vznikající evidenci správních úkonů.</t>
  </si>
  <si>
    <t>§ 23 odst. 2 Zde by měla být použita formulace „řízení o návrhu na povolení záměru podle zvláštního zákona4)„ tak jako v jiných částech předpisu.</t>
  </si>
  <si>
    <t>§ 23a odst. 9 Novelizační bod požadujeme zrušit a ponechat text podle ST 556. Příslušnost k udělení výjimky je nutno ponechat ve všech případech vodoprávnímu úřadu a to z důvodu, že se jedná o složitou problematiku s vazbou na plánování v oblasti vod a Rámcovou směrnici 2000/60/ES o vodní politice.</t>
  </si>
  <si>
    <t>§ 30 odst. 1 Poslední větu požadujeme vypustit a ponechat stávající znění. Nesouhlasíme s použitím formy rozhodnutí. Forma opatření obecné povahy umožňuje upravit konkrétní věc ve vztahu k neurčitému okruhu adresátů, což považujeme v případě ochranných pásem nejen za praktické, ale vzhledem k povaze úkonu za jediné možné. Zároveň nesouhlasíme s přesunem kompetence na stavební úřad - ochranná pásma se stanoví k potřebě ochrany vodního zdroje (souvisí s jakostí odebírané vody), nejedná se o ochranná pásma vodních děl (staveb).</t>
  </si>
  <si>
    <t xml:space="preserve">§ 30 odst. 6 Požadujeme ponechat stávající znění. Toto ustanovení není předmětem rekodifikace, takže není zřejmý důvod, proč by mělo být přeformulováno. Ani v důvodové zprávě toto není vysvětleno. </t>
  </si>
  <si>
    <t>§ 30 odst. 8 Požadujeme ponechat stávající znění. Nesouhlasíme s použitím formy rozhodnutí. Forma opatření obecné povahy umožňuje upravit konkrétní věc ve vztahu k neurčitému okruhu adresátů, což považujeme v případě ochranných pásem nejen za praktické, ale vzhledem k povaze úkonu za jediné možné.</t>
  </si>
  <si>
    <t>§ 30 odst. 9 Požadujeme ponechat stávající znění. Nesouhlasíme s použitím formy rozhodnutí. Forma opatření obecné povahy umožňuje upravit konkrétní věc ve vztahu k neurčitému okruhu adresátů, což považujeme v případě ochranných pásem nejen za praktické, ale vzhledem k povaze úkonu za jediné možné.</t>
  </si>
  <si>
    <t>§ 30 odst. 10 Požadujeme ponechat stávající znění. Nesouhlasíme s použitím formy rozhodnutí. Forma opatření obecné povahy umožňuje upravit konkrétní věc ve vztahu k neurčitému okruhu adresátů, což považujeme v případě ochranných pásem nejen za praktické, ale vzhledem k povaze úkonu za jediné možné.</t>
  </si>
  <si>
    <t xml:space="preserve">§ 38 odst. 7 Preferujeme současný stav tj. zachování ohlášení. Pokud ve stavebním zákoně bude ohlášení opravdu vypuštěno, tak § 38 odst. 7 ztrácí smysl a § 59 odst. 1 písm. k) musí zachovat možnost pravidelných revizí existujících  DČOV na ohlášení. </t>
  </si>
  <si>
    <t>§ 39 odst. 2 Požadujeme ponechat stávající znění. Nesouhlasíme s přesunem kompetence na stavební úřad – havarijní plán se stanoví k potřebě ochrany vodních poměrů (souvisí s ochranou kvality vody). Nejedná se navíc o jednorázové schválení při povolení záměru, ale o doklad, který se v čase průběžně (a velmi často) aktualizuje.</t>
  </si>
  <si>
    <t>§ 39 odst. 7 Poslední větu požadujeme vypustit. Nesouhlasíme s přesunem kompetence na stavební úřad. Použití závadných látek je regulováno k potřebě ochrany vodních zdrojů (souvisí s kvalitou vod)</t>
  </si>
  <si>
    <t>§ 55 S navrženou úpravou nesouhlasíme a požadujeme upravit toto ustanovení v následujícím znění: "(5) Při povolování vodních děl, jejich změn, změn jejich užívání a jejich odstranění musí být součástí návrhu podle zvláštního zákona4) stanovisko správce povodí. To neplatí v případě studní individuálního zásobování vodou a čistíren odpadních vod do 50 EO pro potřeby jednotlivých osob (domácností). (6) Při povolování vodních děl, jejich změn, změn jejich užívání a jejich odstranění musí být zohledněna ochrana vodních a na vodu vázaných ekosystémů. Vodní díla nesmějí vytvářet bariéry pohybu ryb a vodních živočichů v obou směrech vodního toku. To neplatí v případech, a) jde-li o rybníky nebo vodní nádrže pro chov ryb nebo o stavby k hrazení bystřin a strží, b) vyžaduje-li to ochrana před povodněmi nebo jiný veřejný zájem, nebo c) kdy pohyb ryb a vodních živočichů v obou směrech vodního toku nelze zajistit z důvodu technické neproveditelnosti nebo neúměrných nákladů. (7) Povolení záměru podle zvláštního zákona4) nevyžaduje výměna vodovodů a kanalizací, pokud se nemění jejich trasa. (8) Spolu s žádostí o vydání kolaudačního rozhodnutí ke stavbám vodních děl vzdouvajících nebo akumulujících povrchové vody a staveb využívajících jejich energetický potenciál předloží žadatel schválený manipulační řád, popřípadě výpočet povodňové vlny zvláštní povodně. (9) Spolu s žádostí o vydání kolaudačního rozhodnutí ke stavbám vodovodních řadů, vodárenských objektů, úpraven vody, kanalizačních stok včetně kanalizačních objektů nebo čistíren odpadních vod, které jsou součástí vodovodů nebo kanalizací pro veřejnou potřebu53), předloží žadatel povolení k jejich provozování54). (10) Vodoprávní úřad může v rozhodnutí o povolení stavby vodního díla uložit stavebníkovi povinnost předložit provozní řád vodního díla spolu s žádostí o vydání kolaudačního rozhodnutí. (11) Zanikne-li povolení vydané podle § 8 odst. 1 nebo podle předchozích předpisů o nakládání s vodami, rozhodne vodoprávní úřad o podmínkách dalšího trvání, popřípadě odstranění vodního díla, které umožňovalo nakládání s vodami. (12) Vodoprávní úřad může nařídit zastavení prací na stavbě nebo odstranění stavby vodního díla provedené nebo prováděné mimořádným postupem podle stavebního zákona z příkazu povodňového orgánu obce, obce s rozšířenou působností nebo kraje. Vydání tohoto rozhodnutí je prvním úkonem v řízení."</t>
  </si>
  <si>
    <t>§ 58 odst. 3 Požadujeme ponechat stávající znění. Nesouhlasíme s použitím formy rozhodnutí. Forma opatření obecné povahy umožňuje upravit konkrétní věc ve vztahu k neurčitému okruhu adresátů, což považujeme v případě ochranných pásem nejen za praktické, ale vzhledem k povaze úkonu za jediné možné.</t>
  </si>
  <si>
    <t xml:space="preserve">§ 59 odst. 1 Požadujeme ponechat stávající znění. Manipulační řády nepodléhají integraci – jsou vázány na povolení k nakládání s vodami, nikoliv na stavebně-technické provedení stavby vodního díla, takže změna je zde úplně zbytečná, požadujeme vypustit. Navíc podle navrženého znění by došlo k situaci, kdy u stávajících vodních děl by dohled nad manipulací příslušel vodoprávnímu úřadu, u nově povolovaných záměrů, případně změn stávajících, by dohled (dle navrženého ustanovení § 59 odst. 4 náležel stavebnímu úřadu). Při akceptaci změny by se musely dořešit i problémy s povolením mimořádné manipulace, kdy nyní jsou zástupci vodoprávní úřadů v povodňových komisích a předpokládá se i zapojení v připravovaných krajských komisích pro sucho. </t>
  </si>
  <si>
    <t>§ 59 odst. 4 Požadujeme ponechat stávající znění. Manipulační řády nepodléhají integraci – jsou vázány na povolení k nakládání s vodami, nikoliv na stavebně-technické provedení stavby vodního díla, takže změna je zde zcela zbytečná.</t>
  </si>
  <si>
    <t>§ 59 odst. 5  Požadujeme ponechat stávající znění. Manipulační řády nepodléhají integraci – jsou vázány na povolení k nakládání s vodami, nikoliv na stavebně-technické provedení stavby vodního díla, navíc v tomto ustanovení se jedná o mimořádnou manipulaci, kterou v případě potřeby (povodeň, sucho) může z moci úřední uložit vodoprávní úřad.</t>
  </si>
  <si>
    <t>§ 61 odst. 5 Nesouhlasíme s navrženým zněním věty druhé. Není nijak odůvodněné, aby v případě vodních děl přesahujících svým dopadem podle odstavce 2 území příslušného vodoprávního úřadu (v tomto případě tedy územní působnost v území vyššího územního samosprávného celku, jehož název je součástí názvu krajského stavebního úřadu) byla kompetence k zařazení vodního díla do TBD dána MZe. Takový postup je zcela bezprecedentní v situaci, kdy je ze stávajících vodoprávních úřadů kompetence k TBD přesunována na stavební úřady. Požadujeme změnu z MZe na Nejvyšší stavební úřad. V případě vodních děl, přesahujících svým dopadem podle odstavce 2 území územního pracoviště (ve smyslu § 10 odst. 10 navrženého stavebního zákona), příslušnost k zařazení TBD by měla být na Krajském stavebním úřadu.</t>
  </si>
  <si>
    <t>§ 104 odst. 10 Se zněním druhé části věty nesouhlasíme – požadujeme změnu formulace na „splnění podmínek pro povolení záměru nebo jeho změny posoudí stavební úřad v rozhodnutí vydaném podle zvláštního zákona4), ve kterém zhodnotí dotčení zájmů chráněných tímto zákonem“</t>
  </si>
  <si>
    <t>§ 105 Nad rámec navrhovaného znění – je třeba se zamyslet nad ustanovením § 105 odst. 2 – z navrhovaného znění stavebního zákona není zřejmé, jaké bude postavení újezdních úřadů, zda vůbec budou tyto zachovány. Požadujeme vyřešit tuto otázku.</t>
  </si>
  <si>
    <t>§ 106 Požadujeme ponechat stávající znění. Zásadně nesouhlasíme s vypuštěním ustanovení § 106 odst. 1 – není nijak odůvodněné zrušení vodoprávních úřadů na úrovni obcí s rozšířenou působností. Veškeré návrhy byly projednány v jednotlivých pracovních skupinách, ale požadavek na zrušení vodoprávních úřadů na úrovni obcí s rozšířenou působností prezentován nebyl, proto vodoprávním úřadům zůstává zachována kompetence k povolování nakládání s vodami + související agendy (uvedené je zcela v souladu se schváleným zněním věcného záměru). Navíc tyto vodoprávní úřady mají významnou úlohu v povodňové ochraně.</t>
  </si>
  <si>
    <t xml:space="preserve">§ 107 S navrženou úpravou nesouhlasíme – stejně tak jako u navržené úpravy § 106 - a požadujeme upravit kompetence v následujícím znění (včetně nově vloženého ustanovení § 107a): "§ 107 Krajské úřady (1) Do působnosti krajských úřadů patří a) uplatňovat stanoviska k územním plánům krajů a obcí s rozšířenou působností, b) rozhodovat ve věcech hraničních vod s výjimkou opatření vydávaných při stavu nedostatku vody podle § 87k odst. 1 po projednání s Ministerstvem zemědělství a Ministerstvem životního prostředí; má-li takové rozhodnutí vliv na průběh, povahu nebo vyznačení státní hranice, rozhodovat po projednání i s Ministerstvem vnitra; týká-li se takové rozhodnutí přírodních minerálních vod a přírodních léčivých zdrojů v blízkosti státních hranic podle zvláštního zákona2), rozhodovat po projednání i s Ministerstvem zdravotnictví; za hraniční vody se považují povrchové, popřípadě podzemní vody vymezené v mezinárodních smlouvách, kterými je Česká republika vázána44), c) činit za mimořádné situace, zejména při nedostatku vody a při haváriích, opatření, a to v případech přesahujících území správního obvodu obce s rozšířenou působností nebo možnosti obecního úřadu obce s rozšířenou působností, d) spolupracovat s ústředními vodoprávními úřady a správci povodí při pořizování plánů dílčích povodí a jejich plnění. Krajské úřady si mohou pro zajištění spolupráce na plánech dílčích povodí a při provádění kontroly plnění plánů dílčích povodí vyžádat spolupráci odborných subjektů, subjektů sledujících jakost a zdravotní nezávadnost vod, orgánů ochrany přírody, sdružení občanů působících na úsecích ochrany životního prostředí, rybářství, vlastníků a provozovatelů vodovodů a kanalizací a popřípadě dalších orgánů, e) rozhodovat o výjimce podle § 23a odst. 8 a ukládat opatření, která stanoví ve veřejném zájmu programy opatření podle § 26 odst. 4, f) stanovovat způsob a podmínky vypouštění důlních vod do vod povrchových nebo podzemních a znečištěných vod a průsaků z úložných míst do povrchových vod, g) povolovat nakládání s vodami k využívání energetického potenciálu podle § 8 odst. 1 písm. a) bodu 3 na významných vodních tocích v případech, kdy si to vyhradí, h) povolovat vypouštění odpadních vod do vod povrchových ze zdrojů znečištění o velikosti 10 000 ekvivalentních obyvatel nebo více, i) povolovat vypouštění odpadních vod z těžby a zpracování uranových rud a jaderných elektráren a odpadních vod s obsahem zvlášť nebezpečných závadných nebo nebezpečných závadných látek podle přílohy č. 1 do vod povrchových a vypouštění odpadních vod s obsahem zvlášť nebezpečné závadné látky nebo prioritní nebezpečné látky do kanalizace (§ 16) s výjimkou případů, kdy je instalováno zařízení s dostatečnou účinností podle § 16 odst. 5, j) povolovat čerpání znečištěných podzemních vod za účelem snížení jejich znečištění a jejich následné vypouštění do těchto vod, popřípadě do vod povrchových [§ 8 odst. 1 písm. e)], k) povolovat vzdouvání a akumulaci povrchových vod v nádržích s celkovým objemem nad 1 000 000 m3 nebo s výškou vzdutí nad 10 m ode dna základové výpusti, l) stanovovat na návrh správce povodí rozsah záplavových území významných vodních toků a jejich aktivní zóny, ukládat správci povodí zpracování takového návrhu a stanovovat v těchto záplavových územích omezující podmínky podle § 67 odst. 3, m) rozhodovat v pochybnostech o tom, zda se jedná o povrchové nebo podzemní vody, o jaké nakládání s vodami se jedná nebo zda se jedná o odpadní vody, n) rozhodovat v pochybnostech o tom, zda jde o vodní tok podle § 43 odst. 2, jakož i o tom, že vodním tokem jsou i jiné povrchové vody než uvedené v odstavci 1, o) vydávat vyjádření podle § 18 v případech, kdy jim přísluší vydávat povolení nebo souhlas, p) povolovat výjimky při použití závadných látek (§ 39 odst. 7) a povolovat nakládání s vodami za účelem chovu ryb nebo vodní drůbeže, popřípadě jiných živočichů, pokud vodoprávní úřad stanovuje v povolení podmínky pro použití závadných látek, q) rozhodovat o ochranných pásmech vodních zdrojů, pro něž povoluje nakládání s vodami a stanovovat výjimky ze zákazu vstupu do ochranného pásma vodního zdroje I. stupně v případech, kdy je příslušný ke stanovení ochranného pásma, r) schvalovat manipulační řády vodních děl, pro něž povoluje nakládání s vodami, včetně mimořádných manipulací na nich a komplexní manipulační řády, v případě, že alespoň jedno z vodních děl, na něž se komplexní manipulační řád bude vztahovat, patří do jeho působnosti, s) rozhodovat v pochybnostech o rozsahu povinností a oprávnění podle § 53. (2) Krajské úřady jsou dotčenými orgány podle § 104 odst. 9 a vydávají závazné stanovisko ve věcech týkajících se jejich působnosti. § 107a Stavební úřady (1) Do působnosti stavebních úřadů jako vodoprávních úřadů patří a) povolovat některé činnosti dle § 14, pokud činnost souvisí se záměrem povolovaným podle zvláštního zákona4), b) při povolení záměru podle zvláštního zákona4) hodnotit dotčení zájmů chráněných vodním zákonem, zejména možnost ovlivnění vodních poměrů, v rozsahu podle § 17, c) povolovat záměr vodních děl podle § 55, včetně jejich změn, změn jejich užívání, jakož i odstranění, d) rozhodovat v pochybnostech o rozsahu povinnosti vlastníka pozemků, na kterých je umístěna stavba k vodohospodářským melioracím nebo její část umístěna, vlastníků sousedících pozemků, popřípadě o povinnosti správce navazujícího vodního toku k zajištění funkce stavby k vodohospodářským melioracím pozemků podle § 56 odst. 5, e) stanovovat ochranná pásma vodních děl podle § 58 odst. 3, f) rozhodovat o povinnosti zajistit na vodním díle technickobezpečnostní dohled, o jeho rozsahu, případně o podmínkách jeho provádění a o zařazení vodního díla do kategorie I. až IV. podle § 61 odst. 5, pokud si vydání rozhodnutí nevyhradí Nejvyšší stavební úřad, g) kontrolovat provádění technickobezpečnostního dohledu nad vodními díly, h) rozhodovat o stavbách souvisejících s hraničními vodami po projednání s Ministerstvem zemědělství a Ministerstvem životního prostředí; má-li takové rozhodnutí vliv na průběh, povahu nebo vyznačení státní hranice, rozhodovat po projednání i s Ministerstvem vnitra; za hraniční vody se považují povrchové, popřípadě podzemní vody vymezené v mezinárodních smlouvách, kterými je Česká republika vázána44)." </t>
  </si>
  <si>
    <t>§ 110 odst. 3 Předložený návrh je minimálně zmatečný… Kompetence je zde ponechána ORP, což v kontextu navržených (a resorty MZe a MŽP odmítaných) změn působí přinejmenším zvláštně.</t>
  </si>
  <si>
    <t xml:space="preserve">§ 115 odst. 1 Nesouhlasíme s jeho vypuštěním, vzhledem k tomu, že „zvláštnosti“ při povolování vodních děl mají zůstat zachovány ve vodním zákoně, namísto jejich přesunutí do zákona stavebního. Vypuštěním odstavce 1 dojde fakticky k vyloučení aplikace celého § 115, pokud jde o stavební řízení o vodních dílech a vodohospodářských úprav – nepoužije se tedy ani ustanovení § 115 odst. 5 až 7, kde navrhovatel zcela bezdůvodně zasahuje do úpravy práva účasti spolků ve vodoprávním řízení. </t>
  </si>
  <si>
    <t>§ 115 odst. 2 Ze strany předkladatele je na jednu stranu v ustanovení § 30 (ochranná pásma vodních zdrojů) navrhována změna kompetence na stavební úřad, nicméně obsahové náležitosti a formát žádosti by mělo stanovovat MZe + MŽP. S takovým principem nesouhlasíme, nadto jak již bylo uvedeno, nesouhlasíme s přechodem této kompetence ke stanovování ochranných pásem vodních zdrojů.</t>
  </si>
  <si>
    <t>§ 115 odst. 5 Není nijak opodstatněné formulovat výluku z podmínky („Podmínka vzniku alespoň 3 roky před dnem podání žádosti nebo podpory nejméně 200 osob se neuplatní v řízeních vedených podle tohoto zákona“), která není stanovena ve vodním zákoně. Jaký má tedy smysl podmínku vylučovat? Navíc když je vyloučena vždy?</t>
  </si>
  <si>
    <t xml:space="preserve"> 115 odst. 7 Navrhované ustanovení požadujeme vypustit. Podle uvedené formulace budou např. při povolování vodních děl muset právnické osoby podle odstavce 5 vždy splnit podmínky pro dotčenou veřejnost podle zákona EIA. Jaký to má smysl? Žádáme ponechat stávající znění § 115 odst. 5 a 6 upravující právo spolků na účast ve vodoprávním řízení.  Změna podmínek účasti spolků je nad rámec věcného záměru rekodifikace. V návaznosti na připomínku k § 115 odst. 1 pak upozorňujeme, že navržená změna podmínek účasti spolků (v nových  odstavcích 5 až 7) by se při zrušení § 115 odst. 1 neaplikovala vůbec na řízení o vodních dílech a vodohospodářských úpravách.</t>
  </si>
  <si>
    <t>§ 115 odst. (16) Správně by mělo asi být, že dále jsou účastníkem osoby podle odstavců 4 a 5? Alespoň dle předloženého návrhu. Nicméně není znám žádný důvod, proč je zasahováno do úpravy účastníků vodoprávního řízení. Požadujeme toto vysvětlit.</t>
  </si>
  <si>
    <t xml:space="preserve">§ 115 odst. (18)  Je zarážející a matoucí, že je zde svěřena kompetence ke schválení manipulačního řádu vodoprávnímu úřadu, když návrh v ustanovení § 59 odst. 4 svěřuje tuto působnost stavebnímu úřadu. </t>
  </si>
  <si>
    <t>§ 115 odst. (19) Zcela identicky k předchozí připomínce je zde uvedena působnost vodoprávního úřadu při stanovení ochranných pásem vodního díla, což je v rozporu s navrženým materiálem.</t>
  </si>
  <si>
    <t>§ 115 odst. 21 (stávající) Požadujeme doplnit následující novelizační bod: V § 115 odst. 21 se slova „podle § 15 odst. 1“ nahrazují slovy „v řízení o návrhu na povolení záměru podle zvláštního zákona4)“. Je třeba zajistit, aby posouzení vlivu záměru na vodní útvar proběhlo i při povolování staveb vodních děl, ke kterému bude nově příslušný stavební úřad.</t>
  </si>
  <si>
    <t>§ 126 odst. 8 Nesouhlasíme s navrženou změnou – změna v přečíslování odstavců v § 8. Převod povolení k nakládání s vodami na SÚ není v souladu se schváleným věcným záměrem rekodifikace. Věcný záměr počítá se zachováním nakládání s vodami na vodoprávním úřadě. Ponechání povolení k nakládání s vodami v kompetenci dosavadního vodoprávního úřadu je zásadní požadavek MZe a MŽP.</t>
  </si>
  <si>
    <t>čl. LII bod 1</t>
  </si>
  <si>
    <t>čl. LII bod 2</t>
  </si>
  <si>
    <t>čl. LII bod 3</t>
  </si>
  <si>
    <t>čl. LII bod 5</t>
  </si>
  <si>
    <t xml:space="preserve">čl. LII bod 6 </t>
  </si>
  <si>
    <t>čl. LII bod 7</t>
  </si>
  <si>
    <t>čl. LII bod 7 a 8</t>
  </si>
  <si>
    <t>čl. LII bod 8</t>
  </si>
  <si>
    <t>čl. LII bod 9</t>
  </si>
  <si>
    <t>čl. LII bod 10</t>
  </si>
  <si>
    <t>čl. LII bod 11</t>
  </si>
  <si>
    <t>čl. LII bod 12</t>
  </si>
  <si>
    <t>čl. LII bod 13</t>
  </si>
  <si>
    <t>čl. LII bod 14</t>
  </si>
  <si>
    <t>čl. LII bod 15</t>
  </si>
  <si>
    <t>čl. LII bod 16</t>
  </si>
  <si>
    <t>čl. LII bod 17</t>
  </si>
  <si>
    <t>čl. LII bod 18</t>
  </si>
  <si>
    <t>čl. LII bod 19</t>
  </si>
  <si>
    <t>čl. LII bod 20</t>
  </si>
  <si>
    <t>čl. LII bod 21</t>
  </si>
  <si>
    <t>čl. LII bod 17 a 22</t>
  </si>
  <si>
    <t>čl. LII bod 23</t>
  </si>
  <si>
    <t>čl. LII bod 24 a 25</t>
  </si>
  <si>
    <t>čl. LII bod 26</t>
  </si>
  <si>
    <t>čl. LII bod 28</t>
  </si>
  <si>
    <t>čl. LII bod 30</t>
  </si>
  <si>
    <t>čl. LII bod 31</t>
  </si>
  <si>
    <t>čl. LII bod 32</t>
  </si>
  <si>
    <t xml:space="preserve">§ 49a a § 51 odst. 3 písm. b) § 51 odst. 4 písm b)
Z předloženého návrhu není zřejmé přesné rozdělení kompetencí mezi stavební a krajský úřad, které se prolíná celým textem (např. kompetenční konflikt mezi ustanovením § 6 a § 31), zejména však s odkazem na výčet porušení povinností v právní úpravě přestupků v ustanovení § 51 odst. 3, písm. b) a § 51 odst. 4, písm. b), kde je zjevný rozpor mezi novelizačními body a jejich promítnutím do platného znění s vyznačením změn. Záměr předkladatele není z rozdělení zřejmý. Požadujeme vypuštění předmětných novelizačních bodů a/nebo jasné vymezení kompetencí rozdělených mezi krajské a stavební úřady. </t>
  </si>
  <si>
    <t>Z formálních důvodů doporučujeme na konec vkládaného textu doplnit čárku a materiál tak sjednotit s Platným zněním s vyznačením navrhovaných změn.</t>
  </si>
  <si>
    <t>Upozorňujeme, že za prvními nahrazujícími slovy je nesprávně uvedena tečka. Doporučujeme materiál změnit ve smyslu uvedeném.</t>
  </si>
  <si>
    <t>Doporučujeme odstranit slova „, zákon č. 123/2017 Sb.“ před slovy „a zákona č. 255/2017 Sb.,“, neboť uvedený zákon je již jednou v předmětné úvodní větě uveden a předpisy zde uvedené by měly být formálně řazeny podle svého číselného označení.</t>
  </si>
  <si>
    <t>S ohledem na formální stránku materiálu doporučujeme za nahrazující číslo „4“ vložit uvozovky.</t>
  </si>
  <si>
    <t>Upozorňujeme, že navrženým zněním se doplňují „odstavce 12 až 14“ tedy nikoli „odstavce 12 až 13“. Doporučujeme předmětný novelizační bod změnit ve smyslu uvedeném.</t>
  </si>
  <si>
    <t>Z jazykového hlediska doporučujeme slovo „nahrazují“ nahradit slovem „nahrazuje“.</t>
  </si>
  <si>
    <t>S ohledem na čl. 57 odst. 4 písm. l) Legislativních pravidel vlády doporučujeme slovo „text“ nahradit slovem „částka“ a slovo „textem“ nahradit slovem „částkou“.</t>
  </si>
  <si>
    <t>Vzhledem ke skutečnosti, že se v předmětných novelizačních bodech navrhuje zrušit celé poznámky pod čarou, není nutné v samotném textu novelizačních bodů uvádět jejich celé znění. Doporučujeme materiál změnit ve smyslu uvedeném.</t>
  </si>
  <si>
    <t>S ohledem na Platné znění s vyznačením navrhovaných změn doporučujeme tex „odst. 30“ nahradit textem „odst. 3“.</t>
  </si>
  <si>
    <t>Doporučujeme předmětnou úvodní větu po formální stránce upravit tak, že se právní předpisy uvedou v souvislém pořadí dle jejich číselného označení, a to zvláště v souvislosti se zákonem č. 99/2017 Sb.</t>
  </si>
  <si>
    <t>S ohledem na formální stránku materiálu doporučujeme za slovo „Vyjádření“ vložit uvozovky.</t>
  </si>
  <si>
    <t>Upozorňujeme, že v předmětném novelizačním bodě jsou nesprávně dvakrát uvedena slova „se slova“. Doporučujeme jeden výskyt uvedených slov odstranit.</t>
  </si>
  <si>
    <t xml:space="preserve">Upozorňujeme, že v předmětných novelizačních bodech je stanoveno, že se vždy ve vztahu k určitému ustanovení ruší slova „nebo rozkladu“, avšak tato slova se vždy ruší ve všech výskytech, a proto není nutné v jednotlivých novelizačních bodech toto rušení vícekrát opakovat. </t>
  </si>
  <si>
    <t>Z formálních důvodů doporučujeme uvozovky uvedená za prvním výskytem slova „zrušují“ uvést již před tímto slovem, tedy za slovy „nebo rozkladu“.</t>
  </si>
  <si>
    <t>Doporučujeme text „295/2017“ prohodit textem „225/2017“ a tím materiál formálně upravit tak, aby v předmětné větě byly jednotlivé právní předpisy uvedeny v souvislém pořadí.</t>
  </si>
  <si>
    <t>Vzhledem ke skutečnosti, že nahrazovaný text obsahuje slovo, doporučujeme s ohledem na čl. 57 odst. 3 Legislativních pravidel vlády slovo „text“ nahradit slovem „slovo“.</t>
  </si>
  <si>
    <t>Z jazykového hlediska doporučujeme slovo „nahrazuje“ nahradit slovem „nahrazují“.</t>
  </si>
  <si>
    <t>Vzhledem ke skutečnosti, že nahrazující text v obou novelizačních bodech obsahuje slova, doporučujeme s ohledem na čl. 57 odst. 3 Legislativních pravidel vlády slovo „textem“ nahradit slovem „slovy“.</t>
  </si>
  <si>
    <t>MŠMT</t>
  </si>
  <si>
    <t>[k § 19b odst. 6] Znění předmětného odstavce omezuje právo žadatele o uznání odborné kvalifikace na volbu kompenzačního opatření a zavádí jako jediné kompenzační opatření rozdílovou zkoušku. MŠMT jakožto koordinátorovi pro oblast uznávání odborných kvalifikací není známo, že by Česká republika o úmyslu odchýlit se od práva žadatele na výběr kompenzačního opatření informovala ostatní členské státy a Komisi a tuto odchylku dostatečně odůvodnila, jak jí ukládá čl. 14 odst. 2 směrnice Evropského parlamentu a Rady 2005/36/ES ze dne 7. září 2005 o uznávání odborných kvalifikací. V případě, že skutečně nedošlo ke splnění uvedené povinnosti, požadujeme vypuštění předmětného odstavce, neboť navrhované znění je v rozporu s uvedenou směrnicí.</t>
  </si>
  <si>
    <t>čl. II bod 10</t>
  </si>
  <si>
    <t>čl. VII bod 20</t>
  </si>
  <si>
    <t>čl. X bod 4</t>
  </si>
  <si>
    <t>čl. X bod 28</t>
  </si>
  <si>
    <t>čl. LVI
 bod 12 a 13</t>
  </si>
  <si>
    <t xml:space="preserve">čl. LVI obecně </t>
  </si>
  <si>
    <t xml:space="preserve">čl. LVI
 bod 12 </t>
  </si>
  <si>
    <t>čl. XII bod 10, čl. XLI bod 12, čl. XLII</t>
  </si>
  <si>
    <t>čl. X bod 30</t>
  </si>
  <si>
    <t>[k § 33a] Z formálních důvodů a s ohledem na čl. 70 odst. 2 Legislativních pravidel vlády doporučujeme vložit paragrafovou značku před text „19i odst. 4“.</t>
  </si>
  <si>
    <t>čl. XV bod 16</t>
  </si>
  <si>
    <t>čl. XXII úvodní věta</t>
  </si>
  <si>
    <t>[k § 30 odst. 1] Doporučujeme zaváděnou legislativní zkratku uvést v jednotném čísle, jak stanovuje čl. 44 odst. 1 Legislativních pravidel vlády a materiál tak v daném ohledu změnit.</t>
  </si>
  <si>
    <t>[k § 82b odst. 2 písm. a)] Z hlediska formálního a s ohledem na čl. 42 odst. 2 Legislativních pravidel vlády doporučujeme odstranit čárku za textem „§ 77 odst. 1“.</t>
  </si>
  <si>
    <t>čl. XXVIII bod 1</t>
  </si>
  <si>
    <t>čl. XXXVI bod 13</t>
  </si>
  <si>
    <t>čl. XXXVI bod 13 a 14</t>
  </si>
  <si>
    <t>čl. XXXVI bod 14</t>
  </si>
  <si>
    <t>čl. XXXVII úvodní věta</t>
  </si>
  <si>
    <t>čl. LII bod 20 a 21</t>
  </si>
  <si>
    <t>čl. I bod 2</t>
  </si>
  <si>
    <t xml:space="preserve">Je třeba, aby ústřední správní úřad pro oblast územního plánování byl jen jeden a pokud se zřizuje Ústřední správní úřad jako specializovaný ústřední správní úřad, měl by to být ten. </t>
  </si>
  <si>
    <t xml:space="preserve">Bod navrhujeme vypustit pro nadbytečnost, ministerstva a jiné ústřední správní úřady podávají metodický výklad právních předpisů v okruhu své působnosti již dnes a žádné zákonné zmocnění k tomu nepotřebují, protože nejde o činnost, která by takové zmocnění vyžadovala. </t>
  </si>
  <si>
    <t xml:space="preserve">Upozorňujeme, že v § 6a odst. 1 zůstal odkaz na závazné stanovisko podle § 14 odst. 2. </t>
  </si>
  <si>
    <t>čl. VII bod 9</t>
  </si>
  <si>
    <t xml:space="preserve">Není možné, aby byla věcná působnost správních orgánů vázána na skutečnost, zda se nějaký záměr povoluje v zastavěném nebo zastavitelném území nebo mimo takové území, neboť pak by působnost správních orgánů byla vázána na obsah územního plánu, který se má vydávat obecně závaznou vyhláškou. Tím by bylo popřeno ústavní pravidlo, podle kterého lze působnost stanovit pouze zákonem, tady by se ale rozsah působnosti správních orgánů odvíjel od obecně závazné vyhlášky, což je nepřijatelné. To platí i pro další ustanovení návrhu, kde se počítá s podobným kritériem pro určení hranice působnosti mezi stavebními úřady a Agenturou ochrany přírody a správami národních parků. </t>
  </si>
  <si>
    <t>V § 44 odst. 2 se uvádí, že se závazné stanovisko podle odstavce 1 nevydává, jde-li o záměry v zastavěném území nebo zastavitelné ploše, není ale ani uvedeno, jak by se postupovalo namísto toho, jako např. v § 37.</t>
  </si>
  <si>
    <t xml:space="preserve">Nelze (v tomto ani dalších ustanoveních návrhu) stanovit, že rozhodnutím se posuzuje splnění podmínek, rozhodnutím se rozhoduje o právech a povinnostech (obecně § 67 odst. 1 správního řádu) a z návrhu se nepozná, jakým způsobem se posouzení splnění podmínek do obsahu rozhodnutí, zejména do jeho výrokové části, promítne. Navíc nedává smysl stanovit, že stavební úřad za splnění podmínek upravených tímto zákonem posuzuje splnění podmínek, což je tautologie. </t>
  </si>
  <si>
    <t xml:space="preserve">Je třeba doplnit, že Nejvyšší správní soud má namísto Ústavního soudu rozhodovat o zrušení jiných právních předpisů, jejichž obsahem je územně plánovací dokumentace, pouze pro rozpor se zákonem. </t>
  </si>
  <si>
    <t xml:space="preserve">Podle návrhu má v případě obecně závazné vyhlášky, jejímž obsahem je územně plánovací dokumentace, vykonávat pravomoc Ministerstva vnitra podle § 123 odstavců 1 až 4 obecního zřízení Nejvyšší stavební úřad, tato změna příslušnosti ale není promítnuta do příslušnosti k výkonu kontroly samostatné působnosti v § 129, která by nadále v plném rozsahu zůstala v případě samostatné působnosti na Ministerstvu vnitra, což na sebe navzájem nenavazuje. </t>
  </si>
  <si>
    <t xml:space="preserve">Navrhovaná novela soustřeďující pravomoc k rozhodování „ve stavebních věcech“ pouze na čtyři soudy jde proti smyslu novely soudního řádu správního z r. 2011, kterým bylo naopak dekoncentrovat rozhodovací pravomoc na všechny krajské soudy, zejména v zájmu eliminace zatížení Městského soudu v Praze. Navíc není v důvodové zprávě uvedeno, proč by k takovému kroku mělo dojít a proč právě v oblasti stavebnictví. Otázkou rovněž je, co všechno se má rozumět „stavebním věcmi“ a jaká příslušnost by se tak na ony čtyři soudy vlastně soustředila, což nijak nerozvádí ani důvodová zpráva. Ustanovení navrhujeme vypustit. </t>
  </si>
  <si>
    <t>Pokud se má navrhované ustanovení týkat kritérií přezkumu rozhodnutí správních orgánů, jak lze dovodit z judikatury citované v důvodové zprávě, nepatří systematicky do § 53 soudního řádu správního, ale patřilo by do dílu upravujícího řízení o žalobě proti rozhodnutí správního orgánu. Přinejmenším v případě přezkumu rozhodnutí vydávaných podle správního řádu by ale bylo zbytečné, neboť ten již obsahuje zásadu, že k vadám řízení, o nichž nelze mít důvodně za to, že mohly mít vliv na soulad napadeného rozhodnutí s právními předpisy, popřípadě na jeho správnost, se v odvolacím řízení nepřihlíží (§ 89 odst. 2 správního řádu) a v tomto kontextu musí z hlediska zákonnosti žalobou napadené rozhodnutí posuzovat i soud. Navrhované pravidlo je nicméně obecné a netýkalo by se pouze soudního přezkumu rozhodnutí „ve stavebních věcech“ ale jakýchkoliv rozhodnutí a v tomto směru jde o návrh, který jde nad rámec změn, které by bezprostředně souvisely s návrhem nového stavebního zákona. Na základě toho je třeba stanovení vypustit a uvažovat o jeho případném doplnění do soudního řádu správního v rámci obecně pojaté novely.</t>
  </si>
  <si>
    <t xml:space="preserve">Právní úprava soudního přezkumu právních předpisů, jejichž obsahem je územně plánovací dokumentace, potvrzuje, že územně plánovací dokumentace je ve skutečnosti opatřením obecné povahy, kterému se má zákonem v rozporu s obsahem přiznat forma právního předpisu. Vyplývá to z toho, že k rozhodování budou příslušné jednotlivé senáty Nejvyššího správního soudu, zatímco k přezkumu všech ostatních podzákonných právních předpisů (ale i k přezkumu právních předpisů, jejichž obsahem je územně plánovací dokumentace, z hlediska souladu s ústavním pořádkem) bude i nadále příslušné pouze plénum Ústavního soudu, dále z § 101h, který je s předpokládanou koncentrační zásadou v případě abstraktního přezkumu právních předpisů zcela neobvyklý zejména v kontextu s tím, že ani legislativní proces přijímání právních předpisů, jejichž obsahem je územně plánovací dokumentace, není nijak specificky upraven, a to ani pokud jde o připomínkové řízení (např. ve srovnání s úpravou obsaženou v § 40 zákona o ochraně přírody a krajiny), z § 101i upravujícího lhůtu pro podání návrhu, což je v případě abstraktního přezkumu právních předpisů opět úplná anomálie a jde přitom o stejnou lhůtu jako pro podání návrhu na zrušení opatření obecné povahy, z § 101j a zásady vázanosti soudu důvody návrhu, což je v porovnání s § 68 odst. 2 zákona o Ústavním soudu pro přezkum právních předpisů opět zcela atypické, naopak je to zásada, která rovněž platí pro přezkum opatření obecné povahy (§ 101d odst. 1 soudního řádu správního) a z § 101k upravujícího účinky rozsudku, který opět vychází z úpravy přezkumu opatření obecné povahy v § 101d soudního řádu správního a nikoliv z úpravy účinků rozhodnutí Ústavního soudu o zrušení právního předpisu v § 71 zákona o Ústavním soudu. Sama důvodová zpráva se ostatně na úpravu přezkumu opatření obecné povahy odvolává, čímž potvrzuje to, že v případě územně plánovací dokumentace jde ve skutečnosti podle obsahu o opatření obecné povahy a nikoliv právní předpisy. 
Za pozornost stojí i to, že by soud nemohl zrušit právní předpis, jehož obsahem je územně plánovací dokumentace, pokud by takový předpis nebyl přijat zákonem stanoveným způsobem (§ 101j odst. 2), což se vymyká nejen úpravě soudního přezkumu právních předpisů ale dokonce i opatření obecné povahy, kde se postup přijetí přezkoumává. S navrhovanou úpravou přezkumu územně plánovací dokumentace proto nelze souhlasit, územně plánovací dokumentace by měla mít i nadále formu opatření obecné povahy a podléhat úpravě přezkumu opatření obecné povahy, přičemž lze uvažovat o případných modifikacích, které by zvyšovaly právní jistotu adresátů těchto aktů.
</t>
  </si>
  <si>
    <t>Není možné, aby bylo přechodné ustanovení týkající se dosavadních zaměstnanců podílejících se na výkonu působnosti, která má přejít na orgány státní stavební správy, obsaženo ve dvou různých zákonech, tzn. ve stavením zákoně (§ 166 návrhu) i ve „změnovém“ zákoně, navíc ani ne ve zcela shodné podobě. Čl. LVIII je třeba vypustit a přechod práv a povinností těchto zaměstnanců upravit pouze v § 166 návrhu stavebního zákona.</t>
  </si>
  <si>
    <t>čl. XLIII bod 1</t>
  </si>
  <si>
    <t xml:space="preserve">čl. XXXII
 bod 1 </t>
  </si>
  <si>
    <t>ÚVČR-KOM</t>
  </si>
  <si>
    <t>ÚVČR-KML</t>
  </si>
  <si>
    <t>čl. VII úvodní věta</t>
  </si>
  <si>
    <t>NÚKIB</t>
  </si>
  <si>
    <t>Požadujeme zanechání § 100 odst. 9 v zákoně č. 127/2005 Sb., o elektronických komunikacích a o změně některých souvisejících zákonů (zákon o elektronických komunikacích), ve znění pozdějších předpisů.
Předmětné ustanovení nelze považovat za obsoletní, jak je uvedeno v důvodové zprávě. Kromě procesního postupu obsahuje i pravidlo, které definuje, jaké činnosti je možné považovat za rušení provozu elektronických komunikačních zařízení a sítí, poskytování služeb elektronických komunikací nebo provozování radiokomunikačních služeb.
Stále existuje mnoho informačních a komunikačních systémů závislých právě na takovýchto sítích a službách a je zcela v zájmu bezpečnosti jejich provozování, aby potenciálnímu ohrožení jejich provozu ze strany staveb či jejich provádění bylo předcházeno, případně aby bylo ohrožení v co nejkratším čase odstraněno. Toto se týká i některých informačních a komunikačních systémů, které spadají do působnosti zákona č. 181/2014 Sb., o kybernetické bezpečnosti a o změně souvisejících zákonů (zákon o kybernetické bezpečnosti). V případě těchto systémů je pak dopad jejich nefunkčnost kritický, a to často i pro zásadní vitální funkce státu. 
Právě toto řeší předmětné ustanovení, když pojmenovává nežádoucí stav, nastavuje limity k předejití takového stavu a současně s tím přináší i návod, jak případně nežádoucí stav vyřešit. 
V novele stavebního zákona nelze nalézt ustanovení s podobnými vlastnostmi a není tedy možné než konstatovat, že zrušením předmětného ustanovení by došlo k narušení státem chráněných zájmů.</t>
  </si>
  <si>
    <t xml:space="preserve">Mgr. Martin Kraus, tel. 541 110 610, email: legislativa@nukib.cz. </t>
  </si>
  <si>
    <t>Osoba příslušná k vypořádání</t>
  </si>
  <si>
    <t>K vypořádání uplatněných připomínek jsou oprávněni Mgr. Jana Budíková, tel. 225 131 201, e-mail: jana.budikova@mdcr.cz, JUDr. Miroslav Kvapil, tel. 225 131 092, e-mail: miroslav.kvapil@mdcr.cz, Mgr. Kateřina Peterková, tel. 225 131 280, e-mail: katerina.peterkova@mdcr.cz, JUDr. Zbyněk Gřešek, tel. 225 131 626, e-mail: zbynek.gresek@mdcr.cz, Mgr. Lukáš Pawlita, tel. 225 131 237, e-mail: lukas.pawlita@mdcr.cz, Mgr. Martin Mareš, tel. 225 131 387, e-mail: martin.mares@mdcr.cz, Ing. Martin Janeček, tel. 225 131 656, e-mail: martin.janecek@mdcr.cz, Ing. Jiřina Čížková, tel. 225 131 231, e-mail: jirina.cizkova@mdcr.cz, Ing. Marie Soukupová, tel. 225 131 075, e-mail: marie.soukupova@mdcr.cz, Mgr. Martin Kozák, tel. 225 131 132, e-mail: martin.kozak@mdcr.cz, Ing. Veronika Hrdinová, tel. 225 131 680, e-mail: veronika.hrdinova@mdcr.cz</t>
  </si>
  <si>
    <t>Mgr. Lenka Vrzalová (eMail: lenka.vrzalova@cuzk.cz, tel.: 284 041 287) a Mgr. Martina Hercegová (eMail: martina.hercegova@cuzk.cz, tel.: 284 041 232)</t>
  </si>
  <si>
    <t>Mgr. Šárka Němečková, ředitelka odboru legislativního a právního, tel. č. 224 004 620, e mail: nemeckovas@ctu.cz.</t>
  </si>
  <si>
    <t>Mgr. Štěpán Kochánek, stepan.kochanek@sujb.cz, +420 221 624 250.</t>
  </si>
  <si>
    <t xml:space="preserve">Mgr. Klára Štěpánková, e-mail: klara.stepankova@mvcr.cz, tel. 974 817 330
</t>
  </si>
  <si>
    <t>Ing. Věra Franková, tel: 973 214 115, Mgr. Jitka Pípová, tel: 973 200 391, Mgr. Marek Polách, tel: 973 201 834, e-mail: legislativa.mo@army.cz.</t>
  </si>
  <si>
    <t xml:space="preserve">Ing. Michaela Vachtlová, tel.: 221 775 342, email: michaela.vachtlova@cbusbs.cz, Ing. Michal Roháč, Ph.D., tel.: 221 775 388, email: michal.rohac@cbusbs.cz, Mgr. Jakub Suchomel, tel.: 221 775 343, email: jakub.suchomel@cbusbs.cz
</t>
  </si>
  <si>
    <t xml:space="preserve">JUDr. Martin Zídek (památková inspekce), tel. +220 407 452 (martin.zidek@mkcr.cz) a Mgr. Milan Kvasnička (odbor legislativní a právní), tel.: +420 257 085 310 (milan.kvasnicka@mkcr.cz).    
</t>
  </si>
  <si>
    <t xml:space="preserve">Mgr. Jakub Machačka machacka.jakub@vlada.cz
</t>
  </si>
  <si>
    <t xml:space="preserve">Ing. Blanka Rezková, tel: 2847, e-mail: Blanka.Rezkova@mfcr.cz
Ing. Luděk Janoušek, tel: 2817, e-mail: Ludek.Janousek@mfcr.cz
</t>
  </si>
  <si>
    <t xml:space="preserve">Mgr. Viktor Havlice telefon 224852351, e-mail havlice@mpo.cz, Ing. Vladimír Šanda, telefon 224854122, e-mail sanda@mpo.cz, Mgr. Tomáš Frélich, telefon 224852209, e-mail frelich@mpo.cz, Ing. Hana Schvarczová; telefon 224853463, e-mail: schvarczova@mpo.cz; Mgr. Milan Votava, telefon 224853452, e-mail votava@mpo.cz, Ing. Petr Serafín, telefon 224852589,e-mail serafin@mpo.cz, Ing. Zdeňka Fialová, telefon 224853231, e-mail fialova@mpo.cz. </t>
  </si>
  <si>
    <t xml:space="preserve">JUDr. Milan Cikánek, Mgr. Lenka Zmeškalová, Mgr. Karel Baumann, e-mail: milan.cikanek@mze.cz, tel.: 221 812 602
</t>
  </si>
  <si>
    <t xml:space="preserve">Mgr. Jan Frýdl, Mgr. Petra Procházková, JUDr. Markéta Whelanová, Ph.D.
</t>
  </si>
  <si>
    <t xml:space="preserve">Mgr. Jana Gregorová (542 542 358, gregorova@ochrance.cz) a Mgr. Miroslav Přidal (542 542 779, pridal@ochrance.cz). </t>
  </si>
  <si>
    <t xml:space="preserve">Jozef Denk &lt;legislativa@uoou.cz&gt;, tel.: 234 665 224 nebo 234 665 247
</t>
  </si>
  <si>
    <t xml:space="preserve">JUDr. Libor Dvořák, Ph.D., odbor legislativní (libor.dvorak@mzp.cz, tel.: 267 122 889), Mgr. Nela Vinklerová, odbor legislativní (nela.vinklerová@mzp.cz, tel.: 267 122 081), Mgr. Bc. Jiří Kapoun, odbor posuzování vlivů na životní prostředí a integrované prevence (jiri.kapoun@mzp.cz, tel.: 267 122 736), Ing. Simona Beránková Jančí, odbor posuzování vlivů na životní prostředí a integrované prevence (simona.janci@mzp.cz, tel.: 267 122 107), Mgr. Matěj Mrlina, odbor ochrany ovzduší (matej.mrlina@mzp.cz, tel.: 267 122 517), Mgr. Petr Havel, odbor druhové ochrany a implementace mezinárodních závazků (petr.havel@mzp.cz, tel.: 267 122 925), Ing. Pavel Dorňák, odbor zvláštní územní ochrany přírody a krajiny (pavel.dornak@mzp.cz, tel.: 267 122 619)
</t>
  </si>
  <si>
    <t>Mgr. Vlastislav Svoboda z odboru legislativy (tel. 234812179, e-mail: Vlastislav.Svoboda@msmt.cz)</t>
  </si>
  <si>
    <t>JUDr. Josef Vedral, Ph.D. (vedral.josef@vlada.cz), Mgr. Miloš Franc (franc.milos@vlada.cz) a Ing. Štěpán Růt (rut.stepan@vlada.cz), pokud jde o připomínky k hodnocení dopadů regulace.</t>
  </si>
  <si>
    <t>Praha</t>
  </si>
  <si>
    <t>JUDr. Hana Kordová Marvanová, tel.: 236003117, e-mail: hana.marvanova@praha.eu,M.A. Martin Kloda, tel.: 604682760, e-mail: martin.kloda@praha.eu, Ing. arch. Kamil Kubiš, tel.: 236005642, e-mail: Kubis@ipr.praha.eu, Ing. arch. Tomáš Veselý, tel.: 773788721, e-mail: tomas.vesely@praha.eu, JUDr. Petr Jantač, tel.: 236002028, e-mail: petr.jantac@praha.eu, Mgr. David Čuřík, tel.: 236004366, e-mail: david.curik@praha.eu, Mgr. Alena Nováková, tel.: 236002806, e-mail: alena.novakova@praha.eu.</t>
  </si>
  <si>
    <t>čl. VII bod nad rámec</t>
  </si>
  <si>
    <t xml:space="preserve">čl. XXXIII a čl. XXXIV </t>
  </si>
  <si>
    <t>Návrh změny zákona o ochraně ovzduší vykazuje z našeho pohledu podstatné legislativně-technické vady. Nebylo ambicí připomínkového místa všechny tyto vady vlastním návrhem napravit, a proto pouze upozorňujeme na jejich podstatu. Odstranění vnitřních rozporů předložené právní úpravy ponecháváme na navrhovateli.</t>
  </si>
  <si>
    <t>Středočeský kraj</t>
  </si>
  <si>
    <t xml:space="preserve">Mgr. Kateřina Pešatová, telefon 257 280 872, e-mail pesatova@kr-s.cz; Bc. Blanka Švarcová, telefon 257 280 303, e-mail svarcova@kr-s.cz </t>
  </si>
  <si>
    <t>Lenka Holendová, telefon 257 280 287, e-mail holendova@kr-s.cz a Ing. Jaroslav Smíšek, telefon 257 280 289, e-mail smisek@kr-s.cz</t>
  </si>
  <si>
    <t>Jihočeský kraj</t>
  </si>
  <si>
    <t xml:space="preserve">Požadujeme znovu projít všechny měněné zákony a revidovat v nich použitou terminologii tak, aby byla v celém změnovém zákoně konzistentní a kompatibilní s terminologií nového stavebního zákona. To se týká např. používání termínů „orgán územního plánování“ vs. „stavební úřad,“ „zastavitelné plochy“ vs. „zastavitelné území,“ nebo „umisťování, umísťování, umístění“. 
Odůvodnění: Změnový zákon je evidentně „šitý horkou jehlou“ a na jeho kvalitě se to projevuje nepřijatelným způsobem. Změnový zákon se prakticky omezuje na redukci pravomocí dotčených orgánů a na legislativně technické úpravy vyplývající z konstrukce nového stavebního zákona, přičemž ovšem většina energie autorů byla zřejmě spotřebována na omezení pravomocí dotčených orgánů a na důsledné legislativně technické úpravy již nezbyl čas. Např. změnový zákon nejednotně a tedy nekoncepčně přistupuje k používání pojmů „orgán územního plánování“ a „stavební úřad“ (podrobněji viz níže), což v budoucnu způsobí výkladové potíže a neporozumění nové právní úpravě zejména ze strany stavebních úřadů a dotčených orgánů. „Zastavitelné území“ je pojem, který stavební zákon (současný ani navržený) nezná. Předpokládáme, že zpracovatel změnového zákona, tam, kde tento termín použil, měl na mysli „zastavitelné plochy.“ Zpracovatel změnového zákona se zřejmě snažil výskyt pojmu „zastavitelné území“ ve složkových právních předpisech eliminovat, přesto se mu to nepodařilo zcela a pojem „zastavitelné území“ je nadále uveden např. v nově doplňovaných ustanoveních § 37 odst. 3 a § 43 odst. 3 zákona o ochraně přírody a krajiny. „Umisťování“, „umísťování“ či „umístění“ je výraz, který současná právní úprava používá v procesním smyslu; nově už tento význam nebude mít, nový stavební zákon však tento pojem nadále používá jako pojem stavebního práva hmotného (viz např. § 59 stavebního zákona a důvodová zpráva k němu). Zpracovatel změnového zákona však nebyl jednotný v tom, zda v souvisejících předpisech tento pojem ponechat či vypustit. Zatímco např. v § 12 odst. 2 či § 37 odst. 2 zákona o ochraně přírody a krajiny je pojem „umisťování“ vypouštěn, v § 12 odst. 1 téhož zákona je ponecháván, a v § 40 zákona o civilním letectví, je slovo „umisťovat“ dokonce nově použito. „Orgán územního plánování“ je termín spjatý s dosavadní právní úpravou, kdy bylo možno rozlišit dva samostatné typy orgánů: orgány územního plánování a stavební úřady. Ačkoliv původně nebyl pojem „orgán územního plánování“ ústrojnou složkou současného stavebního zákona, prosadil se nejprve ve složkových právních předpisech a nakonec i v samotném stavebním zákoně (viz § 6 a § 96b stavebního zákona). V navrženém novém stavebním zákoně se pojem „orgán územního plánování“ vůbec nevyskytuje, neboť úřady zajišťující státní správu na úseku stavebního práva, tedy jak na úseku územního plánování, tak na úseku stavebního řádu, jsou nyní souhrnně označovány jako stavební úřady. V zásadě bylo možné se s novou terminologií vyrovnat více způsoby, např.: a) ponechat ve složkových předpisech termín „orgán územního plánování“ tam, kde se od stavebního úřadu očekává nějaký úkon výhradně na úseku územního plánování; v ostatních případech pak používat pojem „stavební úřad“; b) uvádět ve složkových předpisech termín „stavební úřad jako orgán územního plánování“ tam, kde se od stavebního úřadu očekává nějaký úkon výhradně na úseku územního plánování; v ostatních případech pak používat pojem „stavební úřad“; c) dle situace používat pojmy „stavební úřad“, „stavební úřad jako orgán územního plánování“, „stavební úřad jako orgán stavebního řádu;“ d) uvádět zásadně pouze termín „stavební úřad“; tato varianta je nejjednodušší, avšak nejvíce matoucí, neboť v některých případech nemusí být zřejmé, zda se od stavebního úřadu očekává úkon na úseku územního plánování, stavebního řádu, či na obou úsecích. Zpracovatel změnového zákona se tímto problémem zřejmě koncepčně nezabýval, neboť do terminologie složkových předpisů se terminologie nového stavebního zákona promítá nejednotně a chaoticky, např.: V § 15 odst. 1, § 17 odst. 3 a § 26 odst. 3 horního zákona zůstává použit pojem „orgán územního plánování“, zpracovatel změnového zákona tedy z výše uvedených možností zvolil možnost a). V § 13 odst. 1 zákona o geologických pracích je nově místo textu „orgány územního plánování a stavební úřady“ použit termín „stavební úřady“ a v § 13 odst. 2 téhož zákona je namísto původního „orgánům územního plánování“ nově uvedeno „stavebním úřadům“. Zpracovatel změnového zákona tedy v tomto případě volil možnost d). Uvedená nejednotnost terminologie – v popsaných případech dokonce někdy ve dvou předpisech na stejném úseku (na úseku ochrany horninového prostředí), či dokonce ve stejném právním předpisu (v zákoně o ochraně přírody a krajiny) – by působila zmatky a je proto nutné zvolit jednotnou terminologii a tu důsledně aplikovat ve všech dotčených právních předpisech. To se týká nejen problému pojmů „orgán územního plánování“ vs. „stavební úřad“, „zastavitelné plochy“ vs. „zastavitelné území“, „umisťování,“ „umísťování,“ „umístění,“ „umísťovat,“ „umisťovat“ apod., ale i dalších nejednotně používaných pojmů, pokud se ve změnovém zákoně, resp. ve složkových předpisech, vyskytují. </t>
  </si>
  <si>
    <t xml:space="preserve">Ing. Daniela Řežábková, e-mail: rezabkova@kraj-jihocesky.cz, tel. 386720210, JUDr. Pavlína Matulová, e-mail: matulova@kraj-jihocesky.cz, tel. 386720424. </t>
  </si>
  <si>
    <t xml:space="preserve">Ve všech částech "změnového zákona" v místech, kde je upravováno zmocnění dotčených orgánů pro ochranu jimi hájených veřejných zájmů v procesu popřizování územně plánovací dokumntace, je třeba upravit a sjednotit text tak, aby byl v souladu s § 27 odst. 2, § 38 odst. 2 a § 40 odst. 3 stavebního zákona. Tzn., že nebude zaměňováno slovo vyjádření za slovo stanovisko a naopak, tzn. že bude jednoznačné, že k návrhu zadání ÚPD (§ 38 odst. 2) uplatňují dotčené orgány, vyjma orgánu životního prostředí a orgánu ochrany přírody, vždy vyjádření ve smyslu § 38 ods.t 2 stavebního zákona, zatímco k návrhu ÚPD ve společném jednání uplatňují stanoviska. Odůvodnění: Obsah stanovsika je pro pořizovatele ÚPD závazný, je tedy zaručena dostatečná ochrana veřejných zájmů podle zvláštních právních předpisů a v případě protichůdných stanovisek dotčených orgánů řešení rozporu. </t>
  </si>
  <si>
    <t>čl. I obecně</t>
  </si>
  <si>
    <t xml:space="preserve">Žádáme v zákoně č. 2/1969 Sb. výslovně uvést působnost Nejvyššího stavebního úřadu, tak jako je tomu u ostatních ústředních správních orgánů v tomto zákoně uvedených. 
Odůvodnění: Z hlediska přehlednosti právní úpravy je nevhodné řešení, kdy samotná existence NSÚ je zakotvena v § 2 zákona č. 2/1969 Sb., ale vymezení jeho působnosti je nutno dohledat ve stavebním zákoně. Zákon č. 2/1969 Sb. by měl obecně stanovit, že NSÚ je ústředním správním orgánem ve věcech územního plánování a stavebního řádu; stavební zákon by měl tuto působnost dále konkretizovat. </t>
  </si>
  <si>
    <t>Požadujeme v § 15 odst. 1 horního zákona nahradit slovo „zpracovatelé“ slovem „projektanti.“ 
Odůvodnění: Smyslem rekodifikace mělo být zpřehlednění nejen stavebního zákona, ale i složkových předpisů. Smyslem úpravy je soulad terminologie se stavebním zákonem, který pro toho, kdo vytváří nástroje územního plánování, používá termín „projektant“, viz např. § 31 odst. 3, § 39 odst. 1 paragrafového znění.</t>
  </si>
  <si>
    <t>Požadujeme reformulovat § 17 odst. 5 horního zákona takto: „Hranice chráněného ložiskového území vyznačí projektant územně plánovací dokumentace v koordinačním výkresu.“ 
Odůvodnění: Smyslem rekodifikace mělo být zpřehlednění nejen stavebního zákona, ale i složkových předpisů. Reformulovaný text upřesňuje, kdo a kde má hranice vyznačit.</t>
  </si>
  <si>
    <t>Požadujeme reformulovat § 26 odst. 3 horního zákona takto: „Hranice stanoveného dobývacího prostoru vyznačí projektant územně plánovací dokumentace v koordinačním výkresu.“ 
Odůvodnění: Smyslem rekodifikace mělo být zpřehlednění nejen stavebního zákona, ale i složkových předpisů. Reformulovaný text upřesňuje, kdo a kde má hranice vyznačit.</t>
  </si>
  <si>
    <t>čl. VII obecně</t>
  </si>
  <si>
    <t xml:space="preserve">V celém zákoně o ochraně přírody a krajiny žádáme nahradit termín „zastavitelné území“ termínem „zastavitelné plochy.“ 
Odůvodnění: Stavební zákon pojem „zastavitelné území“ nezná, používá pojem „zastavitelné plochy.“ Pojem „zastavitelné území“ se vyskytuje např. v nově doplňovaných ustanoveních § 37 odst. 3 a § 43 odst. 3. </t>
  </si>
  <si>
    <t>Požadujeme neprovádět v zákoně o ochraně přírody změny, kterými je zesložiťována a tříštěna mezi různé orgány již tak dost komplikovaná právní úprava nebo kterými je popírán cíl věcného záměru „respektovat veřejné zájmy chráněné zvláštními, tj. složkovými předpisy (str. 17 věcného záměru) či cíl „přispět ke zvýšení odborné úrovně, profesionality a nestrannosti rozhodování.“ 
Odůvodnění: Předložený návrh úprav v zákoně o ochraně přírody a krajiny (ZOPK) vyčnívá z předloženého balíku návrhů změn souvisejících právních předpisů se stavebním zákonem v tom smyslu, že navržené úpravy dále výrazně komplikují a znepřehledňují rozdělení působnosti mezi jednotlivé dotčené orgány. Lze to demonstrovat např. na ustanovení § 45c k ochraně evropsky významných lokalit (EVL). K zásahům, které by mohly ohrozit předmět jejich ochrany nebo jejich celistvost, je podle platné právní úpravy zapotřebí souhlas udělený orgánem ochrany přírody. To se netýká případů, kdy by EVL byla součástí zvláště chráněného území, v tom případě by se postupovalo podle samostatných ustanovení pro zvláště chráněná území (hlava třetí zákona). Mimo zvláště chráněná území se tedy postupuje podle § 43 odst. 2, je potřeba souhlas a ten uděluje formou závazného stanoviska příslušný orgán ochrany přírody, kterým je v této věci krajský úřad (viz § 77a odst. 4 písm. l) ZOPK). 
Změnový zákon doplňuje § 45c odst. 3, kterým se zavádí, že pokud je souhlas nezbytný pro realizaci záměru podle stavebního zákona, rozhodne o jeho vydání stavební úřad rozhodnutím o návrhu na povolení záměru. K povolení souhlasu mimo zastavěné území a zastavitelné plochy je potřeba souhlasné závazné stanovisko Agentury ochrany přírody a krajiny. Jinými slovy: nově bude platit, že pokud někdo hodlá provést zásah, který by mohl ohrozit předmět ochrany EVL nebo její celistvost, potom, pokud je tato EVL zároveň zvláště chráněným územím, bude se postupovat podle samostatných ustanovení v hlavě třetí (kde rovněž dochází ke změnám); pokud EVL není zvláště chráněným územím, je zapotřebí souhlas krajského úřadu; pokud však jde o záměr podle stavebního zákona, není zapotřebí souhlas krajského úřadu, ale o vydání souhlasu rozhodne stavební úřad, aniž by se ptal jiného orgánu ochrany životního prostředí; pokud však jde o záměr podle stavebního zákona, ale v nezastavěném území, musí si stavební úřad vyžádat závazné stanovisko, nikoliv však krajského úřadu, ale AOPK. Tedy tam, kde dříve jednu agendu řešil v jednom území jeden úřad, nově bude tutéž agendu řešit jeden ze tří úřadů (krajský úřad, stavební úřad, AOPK), podle toho, zda půjde o záměr podle stavebního zákona a zda bude či nebude v nezastavěném území. Bůh suď, jak bude stavební úřad umět posuzovat, zda zásah EVL poškodí či nikoliv, a jak se tyto tři úřady mezi sebou budou koordinovat, aby v obdobných případech měřily všem stejným metrem a aby si udržely vzájemný přehled o svých úkonech, kterými ovlivní stejné území. 
Uvedené komplikující ustanovení § 45c odst. 3 není ojedinělé, obdobné komplikace přinášejí zejména nová nebo reformulovaná ustanovení § 4 odst. 5, § 8 odst. 6, § 12 odst. 2, § 37 odst. 3, § 43 odst. 3, § 44, § 45b odst. 2, § 45e odst. 3, § 56 odst. 6.  Navržené znění ZOPK tedy nesplňuje hned několik cílů rekodifikace uváděných ve věcném záměru, jmenovitě zejména přispět ke zvýšení odborné úrovně, profesionality a nestrannosti rozhodování, a zvýšení právní jistoty vlastníků nemovitostí a dotčených osob. Cíl zjednodušení správních procesů v oblasti územního plánování a povolování staveb je sice zřejmě formálně dosažen, ovšem za cenu výrazného zesložitění správních procesů v jiném zákoně. V této souvislosti nelze nepřipomenout také jiná ustanovení, zejména reformulaci § 12 odst. 4 a § 44 ZOPK, kde sice nelze hovořit o zesložitění procesů, opět však lze konstatovat, že změny nepovedou k cíli zvýšení odborné úrovně, profesionality a nestrannosti rozhodování. 
Jsme si vědomi, že obdobně lze protiargumentovat jinými cíli věcného záměru, např. zrychlením správních procesů (díky vynechání některých dotčených orgánů v některých územích). Je zřejmé, že v některých případech, např. v případě ZOPK, jdou některé cíle rekodifikace proti sobě a nelze je v plné míře uspokojit všechny současně. Domníváme se však, že vzájemný poměr dosažení jednotlivých cílů je právě změnami v ZOPK výrazně vychýlen ke škodě cílů v oblasti hájení veřejných zájmů, odbornosti a nestrannosti. Požadujeme tedy nápravu.</t>
  </si>
  <si>
    <t>Požadujeme v § 4 odst. 1 větě prvé zákona o ochraně přírody a krajiny slovo „provádějí“ nahradit slovem „pořizují“ a nevypouštět slova „územního plánování a“. 
Odůvodnění: Uvedená formulace je naprosto klíčová. Orgán ochrany přírody pořizuje odborné vymezení územního systému ekologické stability (ÚSES) v tzv. plánu ÚSES. Tento je odborným podkladem pro územně plánovací dokumentaci. Závazné vymezení ÚSES pořídí však až orgán územního plánování jako součást územně plánovací dokumentace. Novým stavebním zákonem tato praxe není nijak změněna. Proto musí být působnost orgánu územního plánování v oblasti ÚSES zachována. Pouze navrhujeme nahradit slovo „vymezují“ za příhodnější slovo „pořizují“.</t>
  </si>
  <si>
    <t>Nově navržená ustanovení § 4 odst. 5, § 8 odst. 6, § 37 odst. 3, § 43 odst. 3, § 45b odst. 2, § 45c odst. 3, § 45e odst. 3, § 56 odst. 6 požadujeme ze zákona o ochraně přírody a krajiny vypustit. 
Odůvodnění: Uvedená ustanovení výrazně komplikují a znepřehledňují rozdělení působnosti mezi jednotlivé dotčené orgány, čímž mj. snižují schopnost veřejné správy konat odborně, vzájemně se koordinovat a rozhodovat v obdobných případech obdobně. Podrobněji viz naše obecná připomínka k zákonu o ochraně přírody a krajiny.</t>
  </si>
  <si>
    <t xml:space="preserve">§ 12 odst. 2 žádáme ponechat v současném znění, popř. kompetenci rozdělit tak, že v územích jim příslušných posuzují soulad záměru s krajinným rázem AOPK, resp. správy národních parků, a stavební úřad pouze na zbylém území. 
Odůvodnění: Zejména na AOPK a správách NP jsou totiž k dispozici odborníci zabývající se dlouhodobě krajinným rázem, jejichž odbornost a zkušenosti by v novém modelu byla škoda nevyužít a jejichž delimitace na nově vzniklou strukturu stavebních úřadů by se nemusela podařit. Tím by byly popřeny cíle věcného záměru ohledně zefektivnění správních procesů a zvýšení odborné úrovně, profesionality a nestrannosti rozhodování. </t>
  </si>
  <si>
    <t>Požadujeme ustanovení § 44 ponechat v původním znění, vyjma nezbytných legislativně technických úprav v odst. 1 souvisejících se zavedením jednoho druhu povolení ve stavebním zákoně. 
Odůvodnění: Uvedená ustanovení výrazně komplikují a znepřehledňují rozdělení působnosti mezi jednotlivé dotčené orgány, čímž mj. snižují schopnost veřejné správy vzájemně se koordinovat. Nové znění § 44 také zásadně oslabuje rozsah působnosti orgánů ochrany přírody ve zvláště chráněných územích, čímž je zcela popřen deklarovaný cíl věcného záměru respektovat veřejné zájmy chráněné složkovými předpisy. Dále je nepochybně popřen cíl zvýšení odborné úrovně, profesionality a nestrannosti rozhodování. Podrobněji viz naše obecná připomínka k zákonu o ochraně přírody a krajiny.</t>
  </si>
  <si>
    <t>čl. XI obecně</t>
  </si>
  <si>
    <t xml:space="preserve">Nesouhlasíme s přezkumem veřejných vyhlášek u Nejvyššího správního soudu. Návrh předpokládá, že dojde k zásadní změně soudního přezkumu, kdy vyhlášky nebude přezkoumávat Ústavní soud (jak je dnes stanovena jeho výlučná příslušnost), ale Nejvyšší správní soud. Ten v minulosti sice opatření obecné povahy přezkoumával, ale v rámci jeho odbřemenění byla tato pravomoc přesunuta na krajské soudy. Návrh tak má dva zásadní nedostatky – jednak nesystémové přesunutí přezkumu podzákonných aktů z roviny ústavního soudnictví do roviny soudnictví správního, ale také další zatížení Nejvyššího správního soudu, kterému byla v minulosti agenda naopak odebírána s ohledem na nutnost zajištění včasného rozhodování. Vedle toho nelze opomenout, že institut, tak jak je navrhován, je z materiálního hlediska opatřením obecné povahy. Nedává tak smysl jeho přezkum Nejvyšším správním soudem, když dnes je tato pravomoc svěřena obecným správním soudům, tj. soudům krajským. </t>
  </si>
  <si>
    <t>čl. XXI obecně</t>
  </si>
  <si>
    <t>Návrh předpokládá zasílání vydaných obecně závazných vyhlášek týkajících se územně plánovací dokumentace Nejvyššímu stavebnímu úřadu (obdobně, jako jsou dnes obecně závazné vyhlášky zasílány Ministerstvu vnitra). Upozorňujeme, že Ministerstvo vnitra připravuje sbírku právních předpisů územně samosprávných celků, což bude informační systém, ve kterém se budou publikovat právní předpisy ÚSC. Odpadne tak jejich zveřejňování na úředních deskách a zasílání nadřízeným orgánům (tato změna zákona je v běhu, proběhlo i mezirezortní připomínkové řízení a vypořádání připomínek), neboť předpis, který nebude zveřejněn v dané sbírce, nenabude účinnosti. Nedává proto smysl zakotvovat povinnost zaslání vyhlášek Nejvyššímu stavebnímu úřadu, když tento, obdobně jako jiné osoby a orgány veřejné moci, bude mít přístup k přijatým vyhláškám prostřednictvím dálkového přístupu přes internet. Navrhujeme proto navržené ustanovení vypustit, resp. přepracovat a zkoordinovat s Ministerstvem vnitra tak, aby odpovídalo plánovanému stavu.</t>
  </si>
  <si>
    <t>čl. XXII obecně</t>
  </si>
  <si>
    <t>Připomínka stejná jako výše uvedená, pouze se týká krajů. Nedává smysl zasílat přijaté vyhlášky Nejvyššímu stavebnímu úřadu, když tyto budou zveřejněny ve sbírce právních předpisů územně samosprávných celků.</t>
  </si>
  <si>
    <t>čl. XXIII obecně</t>
  </si>
  <si>
    <t>Připomínka stejná jako výše uvedená, pouze se týká hlavního města Prahy. Nedává smysl zasílat přijaté vyhlášky Nejvyššímu stavebnímu úřadu, když tyto budou zveřejněny ve sbírce právních předpisů územně samosprávných celků.</t>
  </si>
  <si>
    <t>čl. XXX obecně</t>
  </si>
  <si>
    <t xml:space="preserve">Žádáme přepracovat změnu zákona o posuzování vlivů do podoby, ve které nebudou rozpory či nelogičnosti ohledně působnosti jednotlivých orgánů mezi různými ustanoveními tohoto zákona navzájem a mezi textem zákona a důvodovou zprávou. 
Odůvodnění: Zpracovatelé paragrafového znění a důvodové zprávy se evidentně nezkoordinovali, v důsledku čehož se mezi sebou různé části navržené úpravy navzájem vyvracejí, popř. alespoň nedávají smysl, co se týče gesce jednotlivých orgánů. Např. dle § 3 písm. f) již nemá být Ministerstvo životního prostředí (MŽP) příslušným úřadem, nicméně § 21 zachovává MŽP kompetence v oblasti posuzování koncepcí a i některých mezistátních záměrů. Podle § 23 odst. 1 jsou příslušné úřady povinné zpřístupnit dokumenty podle zvláštních předpisů. Nově se tedy povinnost zpřístupnit dokumenty na MŽP zcela nelogicky nevztahuje. Podle důvodové zprávy přestává být MŽP příslušné k posuzování záměrů, avšak podle změnového zákona zůstává příslušné k mezistátnímu posuzování záměrů podle § 14. V procesu podle § 14a nově figuruje příslušný úřad, tedy v souladu s definicí v § 3 písm. f) krajský stavební úřad nebo Nejvyšší stavební úřad (NSÚ). Přitom ale § 21a nesvěřuje Nejvyššímu stavebnímu úřadu jinou kompetenci, než rozhodnout, který krajský úřad je příslušný. Procesy podle § 10i odst. 2 zajišťuje „nebo krajský stavební úřad“, což je vskutku inovativní název pro správní orgán; soudě podle důvodové zprávy a ustanovení § 21 písm. c) (dříve písm. d) by však spíše než „nebo krajský stavební úřad“ mělo být v § 10i odst. 2 uvedeny "Ministerstvo životního prostředí nebo krajský stavební úřad."   </t>
  </si>
  <si>
    <t>K § 67 odst. 1 platného vodního zákona: současné znění „V aktivní zóně záplavových území se nesmí umísťovat, povolovat ani provádět stavby...“ Doporučujeme provést úpravu § 67 odst. 1 tak, aby byla v souladu s návrhem stavebního zákona, kdy je počítáno s vydáním jednoho povolení pro stavbu, např. „V aktivní zóně záplavových území se nesmí povolovat ani provádět stavby...“</t>
  </si>
  <si>
    <t>čl. XXXVIII obecně</t>
  </si>
  <si>
    <t>Nesouhlasíme se zavedením zvláštní příslušnosti krajských soudů pro řízení o podané žalobě. Důvodová zpráva žádným způsobem neodůvodňuje, proč by tato zásadní změna místní příslušnosti měla být přijata. Ačkoli lze chápat určitou přetíženost Městského soud v Praze, nelze souhlasit s ostatními navrhovanými změnami. Co sledují – zrychlení řízení, vyšší specializaci soudů? Nic z toho není podloženo fakty, analýzami či jinými podklady, které by odůvodňovaly takto zásadní odklon od obecného pravidla místní příslušnosti ve správním řízení.</t>
  </si>
  <si>
    <t>Nesouhlasíme s navrženými změnami zákona o správních poplatcích. Dle důvodové zprávy jde o „legislativně-technické změny“, ale fakticky jde o zásadní zvýšení poplatků za povolení ke stavbě. Návrh není nijak odůvodněn. Pokud má být jedním z cílů navrhované úpravy také zlepšení dostupnosti bydlení, tak je nutné poplatky zachovat, anebo je zvýšit toliko o míru inflace. Několikanásobné zvýšení správních poplatků působí jako další překážka již tak složité a nákladné cesty k bydlení.</t>
  </si>
  <si>
    <t>čl. LII obecně</t>
  </si>
  <si>
    <t xml:space="preserve">Nesouhlasíme s integrováním agendy ochrany ovzduší pod stavební úřad. Návrh vůbec neřeší, kdo a jak se bude vyjadřovat k vyjmenovaným zdrojům znečišťování ovzduší, které jsou z velké většiny emisně významné a technologicky složité. Z návrhu stavebního zákona vyplývá příslušnost k povolování většiny záměrů vyjmenovaných v příloze č. 2 k zákonu o ochraně ovzduší pro územní pracoviště krajského stavebního úřadu. Jelikož současní zaměstnanci krajských úřadů, tedy ti, kteří jsou nyní příslušní k povolování těchto zdrojů, navrženou delimitací zřejmě nebudou spadat pod územní pracoviště krajských stavebních úřadů, na kterých budou tyto agendy spravovat dosavadní pracovníci ORP, kteří s touto agendou nemají zkušenosti. Toto přerozdělení zásadně oslabí a roztříští ochranu veřejného zájmu v oblasti ochrany ovzduší. Upozorňujeme na špatnou provázanost mezi návrhem stavebního zákona a zákona o ochraně ovzduší, a také mezi jednotlivými ustanoveními zákona o ochraně ovzduší. V zákoně se nikde neobjevuje vydávání kolaudačních rozhodnutí, ve kterých jsou uvedeny podmínky provozu, vždy se hovoří pouze o vydávání povolení k provedení záměru (např. §11 odst. 3). </t>
  </si>
  <si>
    <t>V § 11 odst. 7 se hovoří pouze o vyjádření bez další specifikace, protože i inspekce vydává vyjádření podle § 12 odst.2.  Pokud zákonodárce myslel, že kompenzační opatření bude aplikováno pouze v případě vyjádření MŽP k umístění a stavby pozemní komunikace dle § 11 odst.1 b), pak v ostatních případech, kdy dochází k umístění emisně významného zdroje na území s překročenými imisními limity, tato povinnost aplikace kompenzačního opatření nebude naplněna.</t>
  </si>
  <si>
    <t xml:space="preserve"> Plzeňský kraj</t>
  </si>
  <si>
    <t>Kontaktní osoby:
Mgr. Jaroslav Kovanda, tel. 377 195 563, jaroslav.kovanda@plzensky-kraj.cz, odbor regionálního rozvoje;
Mgr. Martin Plíhal, tel. 377 195 332, martin.plihal@plzensky-kraj.cz, odbor životního prostředí;
Ing. Alena Svobodová, tel. 377 195 108, alena.svobodova@plzensky-kraj.cz, odbor kultury;
Bc. Petr Bunda, tel. 377 195 361, petr.bunda@plzensky-kraj.cz, odbor kultury</t>
  </si>
  <si>
    <t>Krajský úřad zásadně nesouhlasí s návrhem změny zákona č. 114/1992 Sb., o ochraně přírody a krajiny, ve znění pozdějších předpisů, ve vztahu k rozdělení kompetencí u maloplošných zvláště chráněných území  (dále jen „ZCHÚ“) a soustavy NATURA 2000 mezi krajské úřady a Agenturu ochrany přírody a krajiny (dále jen „AOPK“). Dle návrhu dojde k situaci, kdy kraj bude vyhlašovat maloplošná ZCHÚ s povinností pečovat o ně, avšak nebude mít možnost regulovat činnost v těchto územích v případě stavebních záměrů, kdy k tomu bude příslušná AOPK, přičemž se nemusí ani dozvědět, že se na jím vyhlášeném území má uskutečňovat nějaká činnost. Zrovna tak má AOPK mít nově kompetence v soustavě NATURA 2000, přesto péče o tato území bude stále povinností krajských úřadů, a to i s částí výkonu státní správy. Krajský úřad proto navrhuje, aby kompetence zůstaly beze změny, nebo aby vše včetně vyhlašování maloplošných ZCHÚ, péče o ně a péče o území soustavy NATURA 2000 přešly do kompetence AOPK. Navrhovaná změna je nesystémová a způsobuje roztříštěnost a nepřehlednost státní správy v rámci jednoho institutu.</t>
  </si>
  <si>
    <t xml:space="preserve">V § 18 odst. 1 písm. a) požadujeme z textu „projektovou dokumentaci (včetně příslušných územně plánovacích podkladů)“ vypustit text „(včetně příslušných územně plánovacích podkladů).“ 
Odůvodnění: Jedná se o legislativně technickou úpravu, neboť územně plánovací podklady nejsou podmnožinou projektové dokumentace. Navržená úprava nijak nekrátí dosavadní oprávnění autorizovaných inženýrů zpracovávat v rozsahu jejich oboru, případně specializace, příslušné územně plánovací podklady, neboť ta je paralelně zakotvena v 18 odst. 1 písm. d) (dříve písm. c)) zákona. </t>
  </si>
  <si>
    <t xml:space="preserve">Žádáme přepracovat změnu zákona o posuzování vlivů do podoby, ve které nebudou rozpory či nelogičnosti ohledně působnosti jednotlivých orgánů mezi různými ustanoveními tohoto zákona navzájem a mezi textem zákona a důvodovou zprávou. 
Odůvodnění: Zpracovatelé paragrafového znění a důvodové zprávy se evidentně nezkoordinovali, v důsledku čehož se mezi sebou různé části navržené úpravy navzájem vyvracejí, popř. alespoň nedávají smysl, co se týče gesce jednotlivých orgánů. Např. dle § 3 písm. f) již nemá být Ministerstvo životního prostředí (MŽP) příslušným úřadem, nicméně § 21 zachovává MŽP kompetence v oblasti posuzování koncepcí a i některých mezistátních záměrů. Podle § 23 odst. 1 jsou příslušné úřady povinné zpřístupnit dokumenty podle zvláštních předpisů. Nově se tedy povinnost zpřístupnit dokumenty na MŽP zcela nelogicky nevztahuje. Podle důvodové zprávy přestává být MŽP příslušné k posuzování záměrů, avšak podle změnového zákona zůstává příslušné k mezistátnímu posuzování záměrů podle § 14. V procesu podle § 14a nově figuruje příslušný úřad, tedy v souladu s definicí v § 3 písm. f) krajský stavební úřad nebo Nejvyšší stavební úřad (NSÚ). Přitom ale § 21a nesvěřuje Nejvyššímu stavebnímu úřadu jinou kompetenci, než rozhodnout, který krajský úřad je příslušný. Procesy podle § 10i odst. 2 zajišťuje „nebo krajský stavební úřad“, což je vskutku inovativní název pro správní orgán; soudě podle důvodové zprávy a ustanovení § 21 písm. c) (dříve písm. d)) by však spíše než „nebo krajský stavební úřad“ mělo být v § 10i odst. 2 uvedeny "Ministerstvo životního prostředí nebo krajský stavební úřad."   </t>
  </si>
  <si>
    <t>Nevidíme nejmenší důvod k tomu, z pohledu zrychlení povolovacího procesu, proč by měl stavební úřad rozhodovat na úseku  EIA u nestavebních záměrů. Navrhujeme, aby proces zjišťovacích řízení, vyjádření k záměrům z pohledu EIA a případné řešení podlimitních záměrů zůstalo v kompetenci krajských úřadů v přenesené působnosti. V případě, že záměr bude nutné posoudit v celém rozsahu, pak ať proces provede příslušný krajský stavební úřad, neboť v této fázi již záměr bude souviset se stavebním povolováním záměru (možnost sloučeného územního a stavebního řízení s posouzením vlivů).</t>
  </si>
  <si>
    <t>§ 15a neexistuje</t>
  </si>
  <si>
    <t>V § 21 písm. i) (dříve písm. k)) žádáme místo „územního regulačního plánu“ uvést „územního rozvojového plánu.“ 
Odůvodnění: Oprava chybného názvu.</t>
  </si>
  <si>
    <t xml:space="preserve">V § 16 odst. 1 věta druhá navrhujeme toto znění – „V případě, že takové vypouštění odpadních vod souvisí se stavbou vodního díla, rozhodne o povolení k nakládání s vodami stavební úřad rozhodnutím o návrhu na povolení záměru podle stavebního zákona. Rozhodnutí o povolení záměru podle stavebního zákona může být vydáno jen v případě, že je povoleno odpovídající nakládání s vodami nebo se povolení k nakládání s vodami povoluje současně se záměrem podle stavebního zákona.“
Odůvodnění viz bod 2.
</t>
  </si>
  <si>
    <t>Není zřejmé, komu náleží kompetence vydání souhlasu dle § 17 odst. 1 v případě nestavebních záměrů a drobných staveb ve smyslu § 5 odst. 7 návrhu stavebního zákona a ostatních nestavebních záměrů neuvedených v návrhu stavebního zákona. S ohledem na zásadní připomínku uvedenou v bodě 34., kdy nesouhlasíme s odebráním zbytkové kompetence vodoprávním úřadům obcí s rozšířenou působností, navrhujeme, aby tato kompetence vždy náležela stavebním úřadům. V případě, že by v rámci zbytkové kompetence souhlas dle § 17 odst. 1 vydával krajský úřad, docházelo by k nevhodnému oddalování výkonu státní správy – došlo by k centralizaci povolování drobných záměrů a zároveň ke kumulaci žádostí na jeden správní orgán, který by byl tímto zahlcen, v důsledku čehož dojde k nedodržování lhůt. Tuto kumulaci lze demonstrovat na příkladu terénních úprav ve smyslu § 126 odst. 3 písm. a) návrhu stavebního zákona v záplavovém území (§ 17 odst. 1 písm. c). Záplavové území je stanoveno pro každý významný tok, v některých případech i na drobných tocích, z čehož vyplývá, že záměrů dotýkajících se záplavového území v rámci kraje je enormní množství. Obdobně tak je v případě záměrů dotýkajících se ochranných pásem vodních zdrojů, např. ochranné pásmo vodního zdroje III. stp. v. n. Nýrsko zaujímá v rámci Plzeňského kraje zhruba 908 km2.</t>
  </si>
  <si>
    <t xml:space="preserve">Navrhujeme zachování stávajícího znění § 30 odst. 6.
 Odůvodnění: Navrhované znění znemožňuje subjektům neuvedeným v návrhu podat návrh na stanovení ochranného pásma vodního zdroje.
</t>
  </si>
  <si>
    <t xml:space="preserve">Navrhujeme zachování stávajícího znění § 30 odst. 6.
 Odůvodnění: Návrh ruší možnost vodoprávního úřadu uložit vyjmenovaným subjektům povinnost předložit návrh společně s předepsanými podklady dle vyhlášky č. 137/1999 Sb., kterou se stanoví seznam vodárenských nádrží a zásady pro stanovení a změny ochranných pásem vodních zdrojů. Věta první § 30 odst. 6 při současném zrušení věty druhé způsobí náklady vodoprávním úřadům, jež budou stanovovat ochranná pásma vodních zdrojů z vlastního podnětu, neboť ke svému podnětu musí zpracovat návrh a shromáždit podklady, jež vyžaduje výše uvedená vyhláška.
</t>
  </si>
  <si>
    <t xml:space="preserve">Zásadně nesouhlasíme s vložením dotčeného ustanovení návrhu § 107a, a to z důvodů uvedených výše – viz připomínky k bodům 34 a 37 výše. 
 V případě, že doje k vložení tohoto ustanovení, navrhujeme přeformulovat text odst. 1 v následujícím znění: „Stavební úřady rozhodnutím o návrhu na povolení vodního díla rozhodují o povoleních vydávaných podle tohoto zákona a nahrazují závazná stanoviska, stanoviska, vyjádření a jiné úkony vydávané podle tohoto zákona, pokud se týkají vodního díla povolovaného podle stavebního zákona.“
</t>
  </si>
  <si>
    <t xml:space="preserve">Navrhujeme znění § 14 odst. 3 – „Vlastník kanalizace je povinen před podáním žádosti o vydání kolaudačního rozhodnutí pro stavbu kanalizace zajistit zpracování kanalizačního řádu, který stanoví nejvyšší přípustnou míru znečištění odpadních vod vypouštěných do kanalizace, popřípadě nejvyšší přípustné množství těchto vod a další podmínky jejího provozu. Kanalizační řád schvaluje rozhodnutím vodoprávní úřad. Schválený kanalizační řád je podkladem kolaudačního řízení.“
Odůvodnění: Navrhovaná úprava znemožňuje schválit kanalizační řád, event. jeho změny mimo režim kolaudačního řízení. Dle našeho názoru je nutné zachovat možnost schválit kanalizační řád i v případě, kdy tyto změny nejsou vyvolány stavebním záměrem, jež podléhá kolaudaci, jako je např. pouze změna limitů znečištění odpadních vod do kanalizace. Z tohoto důvodu navrhujeme zachování kompetence schvalovat kanalizační řád vodoprávním úřadům obcí s rozšířenou působností, tak jako je tomu doposud. Rozhodnutí, kterým je schválen kanalizační řád, bude podkladovým rozhodnutím pro vydání kolaudačního rozhodnutí obdobně, jako je povolení k provozování.
</t>
  </si>
  <si>
    <t>Požadujeme § 26 odst. 1 písm. a) zákona o vodovodech a kanalizacích upravit takto: „(1) Obce v samostatné působnosti a) dbají o rozvoj vodovodů a kanalizací, odpovídající potřebám obce, zajištěním jeho zapracování do územně plánovací dokumentace obce s využitím plánu rozvoje vodovodů a kanalizací jako odborného pokladu,“ 
Odůvodnění:  Uvedené ustanovení v současné podobě svádí k výkladu, že plán rozvoje vodovodů a kanalizací je pro územně plánovací dokumentaci obce závazný, čemuž ale neodpovídá znění § 4 odst. 6 zákona – plán rozvoje vodovodů a kanalizací je pro zpracování územně plánovací dokumentace podkladem. Není tedy pro ni závazným podkladem a ani by to nebylo účelné s ohledem na jeho koncepční charakter a na nutnost koordinace s množstvím jiných dokumentů, které jsou pro územně plánovací dokumentaci rovněž podkladem.</t>
  </si>
  <si>
    <t>Nesouhlasíme se zachováním § 26 odst. 2 (kompetence obecních úřadů k § 15 odst. 4 až 6).</t>
  </si>
  <si>
    <t xml:space="preserve">Navrhujeme § 27 odst. 4 písm. b) vypustit a následná ustanovení pod písm. c) a d) označit jako b) a c), a současně s tímto vypustit znění druhé věty § 13 odst. 2.
 Zhodnocení zda po úpravě surová voda zaručuje zdravotní nezávadnost je zejména v kompetenci krajské hygienické stanice, která vydává výjimky podle zákona o ochraně veřejného zdraví (viz § 3 odst. 4 zákona č. 258/2000 Sb., o ochraně veřejného zdraví a o změně některých souvisejících zákonů).
</t>
  </si>
  <si>
    <t>čl. XXXVI obecně</t>
  </si>
  <si>
    <t xml:space="preserve">Požadavek na zachování integrovaného řízení mimo stavební řízení, alespoň u záměrů podléhajících vydání IP u nepodstatných změn či jiných změn záměru nesouvisejících se stavebním řízením a tedy ponechání na krajském úřadu v přenesené působnosti (u vydání integrovaného povolení či změny IP související se stavebním řízením by krajský úřad vystupoval jako dotčený správní úřad). </t>
  </si>
  <si>
    <t>dle § 7 odst. 1 písm. f) zákona o integrované prevenci mají být účastníky řízení ze zákona hospodářské komory a zaměstnavatelské svazy. Které to budou? Kde bude uveden seznam s jejich územní působností či profesním zaměřením? Ponechal bych povinnost přihlášení do řízení do 8 dnů dle současné právní úpravy. Hospodářská komora je lobbistická organizace, které by toto právo nemělo příslušet.</t>
  </si>
  <si>
    <t>čl. XXXVI bod 15 bod 18 bod 19 bod 21 bod 29 bod 30 bod 31 bod 32 bod 33</t>
  </si>
  <si>
    <t>Karlovarský kraj</t>
  </si>
  <si>
    <t>čl. VII bod 2</t>
  </si>
  <si>
    <t>Vypustit navrhovaný § 4 odst. (5). Významné krajinné prvky jsou prvky tvořící územní systém ekologické stability (ÚSES) a nelze orgánu ochrany přírody odebrat možnost závazným stanoviskem účinně chránit krajinu, zejména před její fragmentací.</t>
  </si>
  <si>
    <t>Ing. Regina Martincová, e-mail: regina.martincova@kr-karlovarsky.cz, telefon: 354 222 220; Mgr. Ulrika Lillová, e-mail: ulrika.lillova@kr-karlovarsky.cz, telefon: 354 222 219</t>
  </si>
  <si>
    <t>čl. VII bod 3</t>
  </si>
  <si>
    <t xml:space="preserve">Agenda povolování kácení dřevin bude navrhovanou úpravou stavebního zákona roztříštěna  mezi více úřadů. Kompetence, kdo má žádost vyřídit by určoval důvod žádosti, a to, zda-li je důvod stavebního charakteru, či nikoliv. Co když budou důvody smíšené? Kdo žádost bude vyřizovat? V praxi se stává, že žadatel žádá o povolení kácení dřevin z důvodu např. výstavby nové chatky a zároveň, že dřevina stíní a je nakloněná (bezpečnostní hledisko) atd.. Tímto roztříštěním kompetencí vznikne chaos a žadatelé nebudou vědět, kam mají žádosti podat, úřady si budou žádosti přeposílat. Další negativní dopad vidíme v růstu mzdových nákladů, protože tato úprava zákona bude mít dopad na mnohonásobné navýšení počtu úředníků. Také vznikne zmatek v odvolacím řízení. </t>
  </si>
  <si>
    <t>čl. VII bod 4</t>
  </si>
  <si>
    <t>Vypustit navrhovanou větu § 12 odst. (2) - "Pokud může dojít ke snížení nebo změně krajinného rázu záměrem povolovaným podle stavebního zákona ..." Krajinný ráz je charakteristika území s dominantním vlivem na člověka a proto nelze orgánu ochrany přírody odebrat možnost účinně chránit krajinný ráz před neohleduplnými stavebními zásahy.</t>
  </si>
  <si>
    <t>čl. VII bod 5</t>
  </si>
  <si>
    <t>Vyškrtnutím  části věty „dohodnuté s orgánem ochrany přírody“ pozbývá zcela smysl ochrana celého krajinného rázu jako takového. V územních plánech a regulačních plánech se běžně v současnosti vymezují zastavitelné plochy a to bez jakéhokoliv souhlasu orgánu ochrany přírody. Tato praxe je také dána tím, že územní plán vymezuje pouze plochy, kde se mají později realizovat konkrétní záměry. Takže v této fázi příslušný orgán ochrany přírody ani nemůže krajinný ráz posoudit. Bude–li tato část věty odstraněna, dojde k libovůli stavebníků (developerů), krajinný ráz již nebude možné posuzovat a budou argumentovat schváleným územním plánem, který ovšem z hlediska ochrany přírody žádný orgán ochrany přírody nepovolil, neposoudil, neodsouhlasil ani neschválil. Návrh: Ponechat  část věty „dohodnuté s orgánem ochrany přírody“</t>
  </si>
  <si>
    <t>čl. VII bod 6</t>
  </si>
  <si>
    <t>místo v § 16 odst. 2 písm. a) má být § 16 odst. 2 písm. b)</t>
  </si>
  <si>
    <t>čl. VII bod 14</t>
  </si>
  <si>
    <t>Vypustit navrhovaný § 45b odst. (3). Nelze orgánu ochrany přírody odebrat možnost účinně chránit chráněný fenomém zvláště chráněného území formou udělování výjimek.</t>
  </si>
  <si>
    <t>čl. VII bod 27</t>
  </si>
  <si>
    <t>Zrušení § 65 považujeme za nesprávné, zaručuje postavení orgánů ochrany přírody jako dotčených orgánů nejen  v řízeních týkajících se stavebních záměrů, ale např. řízení podle vodního zákona, zákona o myslivosti, lesního zákona.</t>
  </si>
  <si>
    <t>čl. VII bod 29</t>
  </si>
  <si>
    <t>§ 70 nemá odstavec 7, asi je myšlen § 75</t>
  </si>
  <si>
    <t>čl. VII bod 30</t>
  </si>
  <si>
    <t>Je upravena působnost obecních úřadů v § 76 odst. 1, chybí obdobná úprava pro odst. 2, který vymezuje působnost pověřených obecních úřadů, která se týká i řízení ve vztahu ke stavebním záměrům.</t>
  </si>
  <si>
    <t>čl. VII bod 32</t>
  </si>
  <si>
    <t>Rozdělení kompetencí v praxi bude mít negativní dopad na ochranu přírody v přírodních rezervacích a přírodních památkách. Bude tak absolutně roztržena praktická péče o území (managementové práce, plnění plánů péče atd.) a stavební činnost v těchto zvláště chráněných územích (která by novelou stavebního zákona měla být svěřena stavebnímu úřadu). Tento krok vede k roztříštění celistvosti znalosti území a činností, které se v daném území má realizovat. Návrh: Celorepublikově sjednotit správu ochrany přírody v maloplošně zvláště chráněných územích pod jediný orgán ochrany přírody, a to Agenturu ochrany přírody ČR.</t>
  </si>
  <si>
    <t>čl. VII bod 38</t>
  </si>
  <si>
    <t>Zákazy, ke kterým Agentura a správa NP povolují výjimky se netýkají jen umisťování a povolování staveb, ale i činností, které nepodléhají stavebnímu zákonu. V takových případech je nutné zachovat formu povolení výjimky rozhodnutím.</t>
  </si>
  <si>
    <t>V návrhu tohoto ustanovení spatřujeme obcházení zákona ex lege, lhůta 30 dnů je nereálná! Toto ustanovení bude nahrávat obcházení ochrany přírody ve složitých a problematických kauzách.</t>
  </si>
  <si>
    <t>V nově navrženém § 79b je v písm. h) zakotvena kompetence k rozhodování o vydání souhlasu k činnostem v ochranném pásmu památných stromů a dokonce i ke zrušení jejich ochrany, přičemž není vyžadováno ani závazné stanovisko orgánu, který ochranu památného stromu vyhlásil (kompetence pověřených obecních úřadů). Toto se nám jeví jako nepřijatelné.</t>
  </si>
  <si>
    <t>Navrhovaný § 79b upravit dle připomínek</t>
  </si>
  <si>
    <t>čl. VIII bod 9</t>
  </si>
  <si>
    <t>§ 10 má jen 4 odstavce, asi mělo být v § 9 se doplňuje odst. 10</t>
  </si>
  <si>
    <t>čl. XIV bod 3, bod 4</t>
  </si>
  <si>
    <t>Požadujeme vypuštění navrhovaného doplnění § 13 zákona o lesích. Navrhovaným doplněním tohoto ustanovení dojde k porušení principů lesního zákona uvedených v ustanovení § 1 lesního zákona a také čl. 35 Listiny základních práv a svobod. Správní orgán (nově stavební úřad, jako orgán státní správy lesů) by měl vždy posuzovat, zda záměr na dotčení lesních pozemků je nadřazen zájmům na ochranu lesa (tzv. veřejný zájem). Navrhované doplnění je nekonkrétní, velmi snadno zneužitelné a nadřazuje jiný veřejný zájem nad zájmem na ochranu lesa. Definice "podstatná změna podmínek" je vágní. Změna podmínek se myslí od schválení územního plánu, od minulého měsíce, od účinnosti zákona?</t>
  </si>
  <si>
    <t>čl. XIV bod 6</t>
  </si>
  <si>
    <t>Požadujeme vypuštění navrhovaného doplnění (nahrazení) poslední věty § 14 odst. 2 zákona o lesích. Navrhovaným ustanovením nemůže dojít k naplnění posouzení veřejného zájmu na ochranu lesa, především dojde k formálním posuzováním (bez návaznosti na stav lesa, jeho ohrožení). Požadujeme, aby posouzení povolení záměru vždy bylo odděleno od samotného stavebního řízení. Schválením této změny by tak podle našeho názoru došlo k omezení podmínek uvedených v ustanovení § 13 odst. 2 lesního zákona.</t>
  </si>
  <si>
    <t>čl. XIV bod 7</t>
  </si>
  <si>
    <t>Požadujeme zachování tohoto ustanovení. Zrušením tohoto ustanovení dojde u liniových staveb k nekontrolovanému umísťování těchto staveb na lesní pozemky. Požadujeme, aby posouzení povolení záměru vždy bylo odděleno od samotného stavebního řízení. Schválením této změny by tak podle našeho názoru došlo k omezení podmínek uvedených v ustanovení § 13 odst. 2 lesního zákona.</t>
  </si>
  <si>
    <t>čl. XIV bod 13</t>
  </si>
  <si>
    <t>Není jasné, jak orgán státní správy lesů (ORP, KÚ) bude posuzovat, zda je záměr povolovaný podle stavebního zákona.</t>
  </si>
  <si>
    <t xml:space="preserve">V § 48 odst. 1 se na konci textu písm. c) doplňují slova "kromě případů kdy je důvodem odnětí nebo omezení záměr povolovaný podle stavebního zákona". V naprosté většině případů se dělení lesních pozemků provádí pro další řízení (stavební povolení) na PUPFL. </t>
  </si>
  <si>
    <t>čl. XXX bod 1</t>
  </si>
  <si>
    <t>Tím, že dojde pouze k převedení dosavadních postupů příslušného úřadu z krajských na stavební úřady, nedojde ke zjednodušení postupu povolování staveb, ani stavebníkovi nebude uleveno (bude potřebovat stále stejný počet dní k vyřízení a stejný počet razítek v souvislosti s posuzováním vlivů na životní prostředí). Posuzování vlivů záměrů na životní prostředí bude prováděno bez odborného pohledu úředníků specializovaných na problematiku životního prostředí, protože úředníci stavebních úřadů takovou specializaci nemusí prokazovat. Posuzování vlivů na životní prostředí tímto ztratí de facto původní smysl, což jde proti veřejnému zájmu.</t>
  </si>
  <si>
    <t>čl. XXXII bod 2</t>
  </si>
  <si>
    <t xml:space="preserve">Vzhledem k tomu, že souhlas k provozování zařízení podle § 14 odst. 1 nebo 2 bude udělovat krajský úřad nebo stavební úřad, může toto vést k tomu, že každý úřad bude rozhodovat ve stejných věcech jiným způsobem. Nebude jednotná praxe, ani jeden z úřadů nebude mít přehled o všech zařízeních a vydaných rozhodnutích v kraji. Budou zapotřebí i dva odvolací orgány – MŽP a NSÚ. V návrhu změny zákona není řešeno, jaký úřad bude vydávat změnu rozhodnutí o souhlasu nebo rozhodnutí o souhlasu rušit, pokud souhlas k provozování zařízení bude vydán stavebním úřadem. </t>
  </si>
  <si>
    <t>čl. XXXII bod 3</t>
  </si>
  <si>
    <t>Chybí v jakém odst. § 14 se slova doplňují, asi myšlen stávající odst. 2, nově tedy odst. 4.</t>
  </si>
  <si>
    <t>čl. XXXII bod 28</t>
  </si>
  <si>
    <t xml:space="preserve">Úprava znění v § 79 odst. 4 znamená, že místo "závazných stanovisek" k řízení podle stavebního zákona by nadále ORP vydávala "vyjádření", ale prakticky stejného obsahu i počtu. Jedná se o poměrně nově zavedené závazné stanovisko, které je dle praxe nejméně smysluplné. Soulad nakládání s odpady vzniklými v průběhu stavby uvedený v projektové dokumentaci se zákonem o odpadech, může posoudit stavební úřad, neboť bude mít i působnost ve složitějších věcech upravených zákonem o odpadech. Ponechání vyjadřování za odpady na úrovni ORP je v rozporu s cíli rekodifikace. Všechna ostatní závazná stanoviska budou zrušena, stavebník již nebude muset předkládat dokumentaci na ORP k vyjádření podle jiného právního předpisu a musel by na ORP jen kvůli vyjádření z hlediska odpadového hospodářství. </t>
  </si>
  <si>
    <t>Převedení agendy povolení k nakládání s vodami na stavební úřad není v souladu se schváleným věcným záměrem rekodifikace, který počítá se zachováním nakládání s vodami na vodoprávním úřadě. Požadujeme ponechat povolení k nakládání s vodami v kompetenci dosavadního vodoprávního úřadu (§ 8 odst. 3, § 9, § 16, § 126 odst. 8 vodního zákona).</t>
  </si>
  <si>
    <t xml:space="preserve">Vzhledem k tomu, že není upraven § 125l, znamená to, že ORP budou mít kromě dozoru kompetence k projednávání přestupků. Pokud se všechno ostatní převede na jiné úřady, bude problém agendu zajistit, neboť změny budou provázeny úbytkem pracovních míst a nutnými kumulacemi agend. I pokud by byl někdo z dosavadních pracovníků ponechán, postupně ztratí v agendě i v území přehled. </t>
  </si>
  <si>
    <t>Není zřejmé, zda v případě povolení k nakládání s vodami, které je časově omezeno, bude následné povolení k nakládání s vodami vydávat vodoprávní (krajský) úřad, který nebude mít k povolenému vodnímu dílu žádné podklady.  Rovněž není vyřešena změna povolení k nakládání s vodami a kontroly.</t>
  </si>
  <si>
    <t>čl. XXXIII bod 7, bod 8</t>
  </si>
  <si>
    <t>Nesouhlasíme s navrženým zněním. Hodnocení souladu drobných staveb, které podle stavebního zákona nevyžadují žádné opatření stavebního úřadu, se zájmy hájenými vodním zákonem, v tomto případě s ochranou vodních poměrů, je nutné a z hlediska ochrany veřejného zájmu (ochrany vod a protipovodňová ochrana) žádoucí. Je třeba odborně prokazatelně zhodnotit dotčení zájmů chráněných vodním zákonem a opatření z toho vzešlá je nutné vymáhat, což v případě postupu dle § 17 jako součást odůvodnění opatření stavebního úřadu nebude možné.</t>
  </si>
  <si>
    <t>čl. XXXIII bod 9</t>
  </si>
  <si>
    <t>Není zřejmé, který vodoprávní úřad bude vydávat vyjádření - změna kompetencí - § 104, 106, 107</t>
  </si>
  <si>
    <t>Není zachována kontinuita - stavební úřad povolí v rámci stavebního řízení, ale není řešeno, kdo bude kontrolovat následně, a který vodoprávní úřad bude řešit případnou havárii dle havarijního plánu. Schvalování by mělo zústat na vodoprávním úřadě.</t>
  </si>
  <si>
    <t>čl. XXXIII bod 22</t>
  </si>
  <si>
    <t>Toto ustanovení o ochranných pásmech není předmětem rekodifikace, požadujeme ponechat stávající znění - § 30 odst. 6, § 115 odst. 18.</t>
  </si>
  <si>
    <t>čl. XXXIII bod 34</t>
  </si>
  <si>
    <t>Zrušení vodoprávního úřadu ORP - lze předpokládat, že veškerá povolení, jejich změny, prodloužení, rušení povolení týkající se nakládání s vodami, která nebudou řešena v rámci řízení o návrhu na povolení záměru podle stavebního zákona bude vykonávat vodoprávní úřad, v tomto případě krajský úřad, nejedná se pouze o nakládání s vodami, ale i vyjádření, povodně atd. Bude to znamenat značný nárůst agendy. Není vůbec řešeno řešení havárií.</t>
  </si>
  <si>
    <t>čl. XXXIII bod 35</t>
  </si>
  <si>
    <t>Nepovažujeme za možné, aby se ORP jako vodoprávní úřad vyjadřoval k územním plánům obcí, když fakticky nebude mít žádnou působnost v agendě.</t>
  </si>
  <si>
    <t>čl. XXXIII bod 36</t>
  </si>
  <si>
    <t>Jelikož s novým stavebním zákonem vzroste počet záměrů, které nebudou podléhat žádnému řízení podle stavebního zákona, bude počet souhlasů vydávaných podle vodního zákona zřejmě značný. Nezanedbatelný podíl agendy tvoří samostatná povolení k nakládání s vodami, k vypouštění nebezpečných látek do kanalizace, schvalování havarijních plánů apod. Navržená úprava znamená rovněž přenos kompetencí k haváriím - bylo by vhodné převést kompletně na ČIŽP a personálně posílit jejich pracoviště.</t>
  </si>
  <si>
    <t xml:space="preserve">Pokud vycházíme z dosavadní dlouholeté praxe krajského vodoprávního úřadu, nelze souhlasit s odůvodněním převedení tzv. "zbytkové kompetence" vodoprávních úřadů z ORP na krajské úřady. Není pravdou, že z kompetencí obecních úřadů obcí s rozšířenou působností  na stavební úřady přejde značný rozsah agendy, odhadujeme to pouze na cca 30 %. Obecná „zbytková příslušnost“ vodoprávních úřadů tedy nebude malého rozsahu, je proto žádoucí část ponechat na obecných vodoprávních úřadech ORP. A to také z důvodu druhoinstančních řízení, kdy by veškerá odvolání proti rozhodnutím krajských úřadů prováděla příslušná ministerstva (MŽP, MZe) - to nemohou zvládnout. </t>
  </si>
  <si>
    <t>Zřejmě se jedná o odst. 4, § 110 nemá odst. 5.</t>
  </si>
  <si>
    <t>Není řešena návaznost integrovaného a stavebního povolení při odděleném řízení.</t>
  </si>
  <si>
    <t>čl. XXXVI bod 5, bod 6</t>
  </si>
  <si>
    <t>Původní písmeno e) pokrývalo již všechny účastníky nyní rozepsané pod písmena e) v bodu 5 a f) v bodu 6. V bodu 6 se prodlužuje lhůta pro přihlášení z 8 na 30 dnů. Oba dva body jsou kontraproduktivní a pouze zhoršují legislativní termíny. Oproti původnímu znění nic nového nepřinášejí, kromě prodloužení lhůt. Jedná se o zvýšení možnosti obstrukcí.</t>
  </si>
  <si>
    <t xml:space="preserve">Podle návrhu by mělo dojít k tomu, že bude agenda povolování provozu stac. zdrojů znečišťování ovzduší nově rozdělena mezi dva úřady. Stavební  úřady (SÚ) budou povolovat provoz u zdrojů, které vyžadují řízení podle stavebního zákona, a krajské úřady (KÚ) budou nadále povolovat provoz u zdrojů, které nevyžadují řízení podle stavebního zákona – např. těžba, mobilní recyklační linky,… Vydaná povolení si budou oba úřady navzájem zasílat na vědomí. Tato částečná integrace a částečné rozdělení působnosti přinesou problémy v tom, že dva orgány budou muset mít přehled o situaci v území, o stanovených limitech, budou jen složitě koordinovat případná ukládaná kompenzační opatření, stanovovat závazné podmínky provozu, atd…. O stanovení poplatků za znečišťování ovzduší dle § 15 zákona o ochraně ovzduší bude rozhodovat KÚ, který k části zdrojů nebude vydávat ani ZS ani povolení provozu a nebude se zdroji a s chodem celé provozovny řádně obeznámen. Budou také muset existovat dva odvolací orgány (MŽP a MMR). </t>
  </si>
  <si>
    <t>V ustanoveních § 11 odst. 7, 8, 9, 10 a §12 odst. 1 a 6 je odkazováno na vydání vyjádření dle § 11 odst. 2 písm. b). V § 11 odst. 2 písm. b) je ponecháno vydání závazného stanoviska k umístění stacionárního zdroje krajským úřadem. Žádná kompetence krajského úřadu k vydávání pouhého vyjádření zde uvedena není. V případě, kdy budou krajské úřady vydávat pouhá vyjádření namísto závazných stanovisek, nastane problém v nastavení závazných podmínek a jejich následné dodržování. Navrhované podmínky ve vyjádření se stanou pouhými doporučeními, která může příslušný stavební úřad reflektovat v rozhodnutí dle stavebního zákona či nikoliv. Umístění některých zdrojů znečišťování ovzduší může být v některých případech velice problematické např. z hlediska pachové postižitelnosti. I v těchto případech mohou nastat problémy, které nebudou ošetřeny v závazných podmínkách v závazných stanoviscích, jako je tomu v současné praxi. Tímto budou trpět především obyvatelé blízkého okolí.</t>
  </si>
  <si>
    <t>čl. LII bod 4</t>
  </si>
  <si>
    <t>Součástí nadpisu § 11 by mělo být také slovo vyjádření.</t>
  </si>
  <si>
    <t xml:space="preserve">Dle § 11 odst. 2 písm. b) zákona budou KÚ nově vydávat závazná stanoviska k umístění stac. zdrojů znečišťování ovzduší uvedených v příloze č. 2 k zákonu k řízením podle jiného právního předpisu s výjimkou řízení o povolení záměru podle stavebního zákona. V navazujících §§ je však namísto „závazné stanovisko“  uváděn termín „vyjádření“. Konkrétně se jedná o chybné označení v § 11 odst. 5), 7), 8), 9) a 10), dále v § 12 odst. 1) a 6) zákona o ochraně ovzduší. </t>
  </si>
  <si>
    <t>čl. LII bod 8, bod 10</t>
  </si>
  <si>
    <t xml:space="preserve">Tato roztříštěnost může vést k tomu, že každý úřad bude rozhodovat ve stejných věcech jiným způsobem. Nebude jednotná praxe, ani jeden z úřadů nebude mít přehled o všech zdrojích v kraji. Stavební úřady budou procesně – právně nadřazené orgánu ochrany ovzduší spadající pod stavební úřad, což vede k tomu, že zájmy spojené s životním prostředí budou zájmy developerských firem zcela zastíněny. V případě této roztříštěnosti budou fungovat dva odvolací orgány – MŽP a NSÚ. </t>
  </si>
  <si>
    <t>Dle ust. § 13 odst. 2 zákona o  ochraně ovzduší KÚ, který vydal povolení provozu dle § 11 odst. 2 písm. c) zákona a SÚ, který vydal povolení provozu dle § 11 odst. 3 zákona, jím vydané rozhodnutí změní, dojde-li ke změně okolností, které byly rozhodné pro stanovení závazných podmínek provozu dle § 12 odst. 4 zákona…. V návrhu není dořešeno, jakým způsobem budou měněna platná povolení provozu vydaná KÚ pro stávající zdroje, jejichž povolování bude nadále v kompetenci SÚ (tj. zdroje vyžadující řízení podle stavebního zákona). Podle návrhu zákona by měl povolení provozu měnit ten orgán, který je vydal. Znamená to, že stávající zdroje vyžadující řízení podle stavebního zákona, kterým byl již provoz povolen KÚ, zůstanou v „péči“ KÚ, který je bude i nadále v případě potřeby měnit, zatímco nově povolované zdroje a jejich změny již budou v kompetenci SÚ? Bude-li část zdrojů (stávající) vyžadujících řízení podle stavebního zákona v kompetenci KÚ, nebude mít SÚ o těchto zdrojích přehled. Také nastane situace, že o změnách povolení provozu zdrojů vyžadujících řízení podle stavebního zákona budou v území paralelně rozhodovat dva různé orgány, u stávajících zdrojů KÚ a u nových zdrojů SÚ. V případě, kdy je již krajským úřadem vydáno platné rozhodnutí o povolení provozu pro zdroj znečišťování ovzduší a provozovatel bude chtít např. výstavbu nové haly s novou a odlišnou technologií od stávající již povolené technologie, nastane problém, kdo bude v této věci příslušný vydat povolení provozu. Případy stávajících zdrojů znečišťování ovzduší, změny povolení provozu týkající se stávajících zdrojů a vedením řízení dle stavebního řízení, nejsou v návrhovém zákonu vůbec řešeny.</t>
  </si>
  <si>
    <t>Ústecký kraj</t>
  </si>
  <si>
    <t>Ústecký kraj navrhuje ponechání věcné působnosti na úseku ochrany životního prostředí a správy pozemních komunikací v působnosti krajů ve stávajícím rozsahu. Odůvodnění k úseku životního prostředí: Stávající působnost krajů na úseku ochrany vod, půdy, ovzduší a přírody i na úseku ochrany před zdroji znečišťování díky integraci právních nástrojů koncepčních (plán odpadového hospodářství, plány povodí, lesní hospodářské plány a další), ekonomických (poplatky, dotace) a administrativních i pořizování podkladových analýz, průzkumů a studií krajem naplňuje princip komplexnosti a odbornosti, jejichž naplnění je jedním z cílů práva životního prostředí. Navrhovaná institucionální změna spočívající ve vynětí části administrativních nástrojů z působnosti krajů tuto komplexní a odbornou úroveň ochrany životního prostředí zmaří. Státní stavební správa zároveň nebude schopna zajistit odbornost při rozhodování v otázkách ochrany životního prostředí z několika důvodů.  Vysoce odborná agenda (např. povolování zdrojů znečišťování ovzduší a zařízení pro nakládání s odpady nepodléhajících EIA/IPPC či výjimky z druhové ochrany pro stavební záměry nepodléhající EIA/IPPC), kterou dosud vykonával kraj, má být dle návrhu stavebního zákona vykonávána územními stavební úřady, kde žádní stávající pracovníci kraje ve služebním poměru nebudou. Věcně úzká povolovací působnost státní stavební správy jen pro stavební záměry neumožní odborný růst pracovníků získáním dostatečných zkušeností. Pouhé vyžadování hotových odborných podkladů vzniklých na krajích (průzkumy apod.) bez účasti na jejich tvorbě nepovede k osvojení hlubších znalostí. Cílem předkladatele je jednotné řízení a jedno rozhodnutí pro stavební záměr. Tomuto jednotlivému dílčímu společenskému zájmu na zjednodušení výstavby pak ve zjevném nepoměru obětuje integritu ochrany celé řady významných veřejných zájmů – ochrany půdy, lesa, vod, přírody a ochranu před zdroji znečišťování (odpady aj.). 
Odůvodnění ke správě komunikací: Rozdělením věcné působnosti mezi státní stavební správu a silniční správní úřady dojde u obou vykonavatelů zákonitě k nežádoucímu poklesu odbornosti a nedostatku znalostí o stavu území.</t>
  </si>
  <si>
    <t xml:space="preserve">Navrhujeme v § 11 odst. 2 ponechat stávající znění zákona - ponechat závazná stanoviska (bez vyjádření) Odůvodnění:  S ohledem na fakt, že věcný záměr stavebního zákona schválený vládou přepokládá mimo jiné zachování doposud platných standardů ochrany tohoto dědictví (viz str. 255 věcného záměru), a to ve vztahu k Úmluvě o ochraně světového kulturního a přírodního dědictví vyhlášené pod č. 159/1991 Sb., jsou zpracovány připomínky k některým bodům novely zákona o státní památkové péči. Návrh změny zákona o státní památkové péči považujeme za nekoncepční a nevyvážený.  </t>
  </si>
  <si>
    <t>Navrhujeme v § 14 odst. 1 ponechat stávající znění zákona - ponechat závazná stanoviska (bez vyjádření) Odůvodnění: viz  odůvodnění k bodu 6 (§ 11 odst. 2)</t>
  </si>
  <si>
    <t>Navrhujeme v § 14 odst. 2 ponechat stávající znění zákona - ponechat závazná stanoviska (bez vyjádření). Odůvodnění: viz  odůvodnění k bodu 6 (§ 11 odst. 2)</t>
  </si>
  <si>
    <t>Navrhujeme v § 14 odst. 3 ponechat stávající znění zákona - ponechat závazná stanoviska (bez vyjádření). Odůvodnění: viz  odůvodnění k bodu 6 (§ 11 odst. 2)</t>
  </si>
  <si>
    <t xml:space="preserve">Navrhujeme § 14 odst. 4 a 5 ponechat ve stávajícím znění. Odůvodnění: Ochrana kulturního dědictví včetně plošně chráněných území by měla být i nadále prosazována v nástrojích územního plánování. Stavební úřady by i nadále měly respektovat dotčený veřejný zájem na ochranu kulturního dědictví, který by měl být reflektován v závazných stanoviscích dotčeného správního orgánu. </t>
  </si>
  <si>
    <t>Navrhujeme v § 17 odst. 3 ponechat stávající znění zákona - ponechat závazná stanoviska (bez vyjádření). Odůvodnění: viz  odůvodnění k bodu 6 (§ 11 odst. 2).</t>
  </si>
  <si>
    <t>Navrhujeme v § 26 odst. 3 ponechat stávající znění zákona - ponechat závazná stanoviska (bez vyjádření). Odůvodnění: viz  odůvodnění k bodu 6 (§ 11 odst. 2).</t>
  </si>
  <si>
    <t>Navrhujeme v § 28 odst. 2 písm. e) ponechat stávající znění zákona - ponechat závazná stanoviska (bez vyjádření). Odůvodnění: viz  odůvodnění k bodu 6 (§ 11 odst. 2).</t>
  </si>
  <si>
    <t>Navrhujeme v § 29 odst. 2 písm. b) ponechat stávající znění zákona - ponechat závazná stanoviska (bez vyjádření). Odůvodnění: viz  odůvodnění k bodu 6 (§ 11 odst. 2).</t>
  </si>
  <si>
    <t>Navrhujeme v §  35 odst. 1 písm. e) ponechat stávající znění zákona - ponechat závazná stanoviska (bez vyjádření). Odůvodnění: viz  odůvodnění k bodu 6 (§ 11 odst. 2).</t>
  </si>
  <si>
    <t>Navrhujeme v §  35 odst. 1 písm. g) ponechat stávající znění zákona - ponechat závazná stanoviska (bez vyjádření). Odůvodnění: viz  odůvodnění k bodu 6 (§ 11 odst. 2).</t>
  </si>
  <si>
    <t>Navrhujeme v §  35 odst. 2 písm. b) ponechat stávající znění zákona - ponechat závazná stanoviska (bez vyjádření). Odůvodnění: viz  odůvodnění k bodu 6 (§ 11 odst. 2).</t>
  </si>
  <si>
    <t>Navrhujeme v §  39 odst. 1 písm. e)  ponechat stávající znění zákona - ponechat závazná stanoviska (bez vyjádření). Odůvodnění: viz  odůvodnění k bodu 6 (§ 11 odst. 2).</t>
  </si>
  <si>
    <t>Navrhujeme v §  39 odst. 1 písm. g)  ponechat stávající znění zákona - ponechat závazná stanoviska (bez vyjádření). Odůvodnění: viz  odůvodnění k bodu 6 (§ 11 odst. 2).</t>
  </si>
  <si>
    <t>Navrhujeme v §  39 odst. 2 písm. b)  ponechat stávající znění zákona - ponechat závazná stanoviska (bez vyjádření).Odůvodnění: viz  odůvodnění k bodu 6 (§ 11 odst. 2).</t>
  </si>
  <si>
    <t>Navrhujeme ponechat stávající znění § 44a odst. 3 zákona. Odůvodnění: ponechat závazná stanoviska jako podklad pro stavební úřad.</t>
  </si>
  <si>
    <t>Liberecký kraj</t>
  </si>
  <si>
    <t>čl. III obecně</t>
  </si>
  <si>
    <t>Vzhledem k tomu, že na úseku ochrany přírody je zachováván institut závazných stanovisek a s ohledem na věcný záměr stavebního zákona, který předpokládal zachování doposud platných standardů ochrany tohoto dědictví (str. 255) a to v souvislosti s přijatou Úmluvou o ochraně světového kulturního a přírodního dědictví vyhlášené pod č. 159/1991 Sb., jsou některé připomínky k bodům novely zákona o státní památkové péči ve dvou variantách. Varianta A předpokládá zachování dosavadních standardů ochrany, tedy i zachování závazných stanovisek bez potřeby jinak navrženou úpravu měnit. Varianta B předpokládá posuzování zájmů státní památkové péče formou vyjádření, jehož obsah nebude pro stavební úřad závazný a nebude vyhověno variantě A.</t>
  </si>
  <si>
    <t xml:space="preserve">Navrhujeme následující znění bodu č. 9 (varianta A): 
»V § 14 odst. 3 větě první se slova „V závazném stanovisku“ nahrazují slovy „V rozhodnutí nebo závazném stanovisku“.« Odůvodnění: Viz výše obecná připomínka k části III.
</t>
  </si>
  <si>
    <t xml:space="preserve">Navrhujeme následující znění bodu č. 19:
»V § 26 odst. 3 se slova „ve společném územním a stavebním řízení“ nahrazují slovy „v řízení podle stavebního zákona“.«
Odůvodnění Varianty A: Viz výše obecná připomínka k části III.
</t>
  </si>
  <si>
    <t>V textu je odkaz na poznámku pod čarou velkými písmeny a nikoli ve formě horního indexu.</t>
  </si>
  <si>
    <t>čl. VI</t>
  </si>
  <si>
    <t>čl. VII bod 1</t>
  </si>
  <si>
    <t>V § 8 odst.6 zákona chybí odkaz na možnost uložení náhradní výsadby (viz dosavadní znění tohoto ustanovení).</t>
  </si>
  <si>
    <t>čl. VII bod 11 bod 12 bod 32 až 36</t>
  </si>
  <si>
    <t xml:space="preserve">Navržená změna zák.č.114/1992 Sb., o ochraně přírody a krajiny, je zcela chaotická a nesystémová. Krajským úřadům odebírá kompetence, které však nikomu jinému de facto nepředává. Pokud se totiž nezmění místní příslušnost AOPK v § 78 odst.1 zákona, nelze předpokládat, že na území EVL či PO  mimo CHKO  bude zmocněná vydávat stanoviska dle § 45i zákona  (kompetence k EVL  krajům odebrána zrušením příslušnosti dle  § 77a odst.4 písm.n) zákona) či nově na území MZCHÚ mimo CHKO vydávat závazné stanovisko dle § 43 odst.3 novely zákona (nutné doplnit do tohoto odstavce jako příslušný orgán k vydávání ZS i krajské úřady). Pouhým vložením AOPK do znění § 77a odst.3 zákona  se  místní příslušnost nezaložila.
Za stávající změny změnového zákona tak NENÍ žádný místně příslušný orgán ochrany přírody k vydání stanoviska dle § 45i k EVL či PO ležících mimo velkoplošná chráněná území a zcela bez ochrany zůstaly přírodní rezervace a přírodní památky ležící taktéž mimo CHKO či NP. Zcela nepřijatelné. Požadujeme ponechat na krajských úřadech veškerou působnost týkající se MZCHÚ (s výjimkou kategorie národní) a soustavy NATURA 2000. Ke stavbám v těchto územích by krajské úřady vydávaly ZS stejně jako AOPK na svém území. Vzhledem k tomu, že krajským úřadům zůstala v kompetenci péče o EVL i MZCHÚ  je nezbytné, aby ten, kdo  vynakládá  finanční prostředky (a ne malé) na péči o tato území, měl i možnost o nich spolurozhodovat.
</t>
  </si>
  <si>
    <t>čl. VII bod 14, bod 16</t>
  </si>
  <si>
    <t>V navrženém ustanovení § 45b odst.2 a odst.3 zákona  a dále v § 45e odst.3 zákon chybí zmocnění pro národní parky.</t>
  </si>
  <si>
    <t>Zzcela nesystémové zrušení tohoto ustanovení, které se nevztahuje jen na řízení před stavebním úřadem, ale, jak je konečně pod čarou v  platném znění zákona uvedeno, např. na zákon o lesích. Pokud je třeba, upravit jej tak, aby se nevztahoval na řízení dle stavebního zákona, ale jinak ponechat.</t>
  </si>
  <si>
    <t>Za zcela nepřijatelné lze považovat vložení kompetence stavebním úřadům ke zrušení památného stromu dle § 46 odst.4 zákona. Opět tvůrce změnového zákona zapomněl na navazující aktivity s tímto aktem spojené, které ale asi těžko bude vykonávat stavební úřad. Zrušující rozhodnutí je totiž třeba zasílat do ÚSOP se všemi náležitostmi, je třeba poté zrušit na místě zákonné značení atd.  Opět je nepřijatelné, aby orgán ochrany přírody, který památné stromy vyhlašuje, pečuje o ně, provádí zákonné značení (což jsou finanční náklady) pak neměl žádnou možnost rozhodovat o jeho zrušení. Je třeba upozornit na nebezpečí střetu s pravidly dotačních programů, neboť  velmi mnoho památných stromů je ošetřováno z těchto zdrojů a běží zde pak mnoho let udržitelnost projektů. Bez těchto znalostí, které logicky nebude mít stavební úřad, hrozí při zrušení památného stromu porušení těchto pravidel .</t>
  </si>
  <si>
    <t>Úprava zákona o ochraně ZPF je nekoncepční, pro občany zmatečná, pro orgány ochrany ZPF zavádí nepřehledné, neprovázané postupy, které rozšiřují byrokracii. Pokud bylo cílem urychlit a pro občany zpřehlednit a zjednodušit stavební proces, jde navržená novela proti tomu. Jako příklad lze uvést : v návrhu zůstává na „stávajících“ orgánech ochrany ZPF řešení přestupků uvedených v § 20 a § 20a zákona o ochraně ZPF, část z nich je provázána s platbou odvodů za odnětí ZP ze ZPF na základě ustanovení  § 11 zákona o ochraně ZPF, avšak v postupech dle nového SZ bude za jejich plnění zodpovědný i nově vytvářený SÚ</t>
  </si>
  <si>
    <t>čl. VIII bod 2, bod 3, bod 4</t>
  </si>
  <si>
    <t>Ruší se souhlas k návrhu tras nadzemních a podzemních vedení, pozemních komunikací, celostátních drah a vodních cest a jejich součástí dle § 7 odst. 4 zákona o ochraně ZPF.  Nově bude předkládáno ve formě vyhodnocení, jako součást návrhu na povolení záměru podle stavebního zákona.  Uvedená změna ale neřeší  nedůvodné přípojky do volné krajiny z hlediska zásad ochrany ZPF-  jedná / nejedná se o záměry dle SÚ?</t>
  </si>
  <si>
    <t>Chybně uveden § 10 odst. 10 zákona o ochraně ZPF, ale fakticky to může být jen nový odst. č. 10 u § 9 zákona o ochraně ZPF, který činí k odnětí zemědělské půdy ze ZPF příslušným stavební úřad, a to ve všech případech, kdy je důvodem odnětí záměr povolovaný podle stavebního zákona. Dle novely právní úkon odnětí ZP ze ZPF se bude povolován pokaždé dle jiného § v závislosti na věcně příslušném úřadu (SÚ x současné orgány ochrany ZPF)- pro veřejnost matoucí ( SÚ dle § 9 odst.10 zákona, orgány ZPF dle § 9 odst.8 zákona). Doporučujeme sjednotit.</t>
  </si>
  <si>
    <t>Nesouhlasíme s navrženou úpravou. Dle čl. 5 odst. 2 Směrnice EIA projedná příslušný orgán záměr s dotčenými orgány. Jakým způsobem bude zajištěna transparentnost a nestrannost tohoto projednání, když všechny dotčené orgány, až na pár výjimek, budou integrovány do stavebního úřadu? Vtělení orgánu EIA do stavebních úřadů a procesu posuzování do stavebního zákona se zcela neslučuje ani se základním účelem st. zákona v navrženém znění. Dle § 1 navržené úpravy stavebního zákona je Smyslem stavebního zákona vytvořit podmínky pro vyvážený rozvoj území, zvyšování kvality vystavěného prostředí, architektury a stavební kultury a integrovanou ochranu veřejných zájmů. Navržený zákon se zaměřuje zejména na výstabu a rozvoj území nikoli na ochranu ŽP což plyne rovněž z odstavce 2 zmíněného § 1 cit. Tento zákon zřizuje jednotnou soustavu státní stavební správy, vymezuje veřejné zájmy chráněné stavebním právem a stanoví požadavky na výstavbu, pravidla územního plánování, stavebního řádu a další záležitosti stavebního práva. Zákon o posuzování vlivů na ŽP se mimo jiné zabývá i nestavebními záměry, na které se nevztahuje účel stavebního zákona. Rovněž směrnice EIA v čl. 1 odst. 2 písm. g) bodu iv) hovoří o vydání odůvodněného závěru příslušným orgánem (v současné úpravě odpovídá závaznému stanovisku EIA) a jeho začlenění do povolujícího rozhodnutí. Navržený stavební zákon toto však umožňuje pouze v případě samostatného posouzení vlivů. Aby mohlo být vydáváno samostatné stanovisko, příslušný orgán by měl být samostatným orgánem státní správy.</t>
  </si>
  <si>
    <t>čl. XXX bod 10</t>
  </si>
  <si>
    <t>čl. XXX bod 12</t>
  </si>
  <si>
    <t>Nesouhlasíme s navrženou úpravou a požaduje ponechat v původním znění. Původní znění má zabránit možnosti, že záměr bude v navazujícím řízení povolen se změnami podstatnými z hlediska dopadů záměru na životní prostředí. Odhalení všech změn oproti posouzené podobě záměru může být u rozsáhlých záměrů krajně obtížné. Riziko přehlédnutí významné změny je eliminováno prohlášením žadatele, který za jeho správnost ručí a při uvedení nepravdivých skutečností riskuje obnovení řízení. Zároveň požadujeme zachování samostatného postavení orgánu EIA jako příslušného orgánu, kterému tak bude doručováno oznámení o zahájení řízení. Aplikace tohto ustanovení v případě řízení s posouzením vlivů není možná, protože toto řízení není navazujícím řízením.</t>
  </si>
  <si>
    <t>čl. XXX bod 13</t>
  </si>
  <si>
    <t>Nesouhlasíme s navrženou úpravou, dle níž nebudou v případě řízení s posouzením vlivů vydávána závazná stanoviska EIA. Dle čl. 1 odst. 2 písm. g) Směrnice EIA sestává posuzování vlivů na ŽP mimo jiné z odůvodněného závěru příslušného orgánu a ze začlenění odůvodněného závěru příslušného orgánu do povolujícího rozhodnutí (v současné úpravě odpovídá závaznému stanovisku EIA). Dle článku 8a odst. 1 písm. a) Směrnice EIA je součástí rozhodnutí, jímž se uděluje povolení záměru, odůvodněný závěr podle čl. 1 odst. 2 písm. g) bodu iv), jemuž dle platného ZPV odpovídá závazné stanovisko EIA. Z uvedených ustanovení tedy vyplývá, že odůvodněný závěr je jedinečným dokumentem, který má být, jako samostatný úkon státní správy, začleněn do povolujícího rozhodnutí, ale nemůže být povolujícím rozhodnutím jako správní úkon nahrazen a degradován na legislativně neukotvenou, neurčitou součást úvahy orgánu, který vydává povolující rozhodnutí. Takto jsou příslušná rozhodnutí, která hodnotní pouze environmentální rozměr záměru, nezávislá na ostatních správních procesech, i na orgánu, který vydává konečné povolení, a jsou samostatně přezkoumatelná. Toto postavení zásadním způsobem určuje odbornou úroveň a objektivitu těchto rozhodnutí. Orgán, který vydává povolující rozhodnutí, musí odůvodněný závěr převzít v jeho plném a originálním znění tak, jak byl nezávisle vydán samostatně činným příslušným orgánem. Ve svém povolujícím rozhodnutí pak musí logicky odůvodněný závěr náležitě vypořádat. Z pohledu ochrany životního prostředí se tím dramaticky snižuje transparentnost a důvěryhodnost procesu. Zároveň je důvodné pochybovat o souladu navrženého postupu se Směrnicí EIA (viz výše).</t>
  </si>
  <si>
    <t>čl. XXX bod 20</t>
  </si>
  <si>
    <t>čl. XXX bod 21</t>
  </si>
  <si>
    <t>Zrušením působnosti Ministerstva a nezavedení nové působnosti pro Nejvyšší stavební úřad bude krajský stavební úřad jediným příslušným úřadem dle zákona, což si vyžádá navýšení počtu úředníků. Zároveň konstatujeme, že je důležité aby bylo zajištěno, že záměry a koncepce s možnými vlivy přesahujícími státní hranice budou posuzovány centrálně na úrovni ústředního orgánu státní správy. Jsme si z vlastní zkušenosti vědomi toho, že mezistátní posuzování je komplikovaný proces, který vyžaduje hlubší praxi v mezinárodní legislativě, procesech a vyjednávání, než mohou získat pracovníci krajských orgánů vzhledem k nízké frekvenci případů v jednotlivých krajích. Zároveň vyjednávací pozice ústředního orgánu státní správy má nesrovnatelně vyšší váhu. Tyto skutečnosti nemůže vyšší znalost místních podmínek u krajských orgánů plně vynahradit a musí proto vystupovat pouze ve spolupráci s ústředními orgány, které reprezentují stát na mezinárodní úrovni.</t>
  </si>
  <si>
    <t>čl. XXX bod 22 až 30</t>
  </si>
  <si>
    <t>viz část 21: Zrušením působnosti Ministerstva a nezavedení nové působnosti pro Nejvyšší stavební úřad bude krajský stavební úřad jediným příslušným úřadem dle zákona, což si vyžádá navýšení počtu úředníků. Zároveň konstatujeme, že je důležité aby bylo zajištěno, že záměry a koncepce s možnými vlivy přesahujícími státní hranice budou posuzovány centrálně na úrovni ústředního orgánu státní správy. Jsme si z vlastní zkušenosti vědomi toho, že mezistátní posuzování je komplikovaný proces, který vyžaduje hlubší praxi v mezinárodní legislativě, procesech a vyjednávání, než mohou získat pracovníci krajských orgánů vzhledem k nízké frekvenci případů v jednotlivých krajích. Zároveň vyjednávací pozice ústředního orgánu státní správy má nesrovnatelně vyšší váhu. Tyto skutečnosti nemůže vyšší znalost místních podmínek u krajských orgánů plně vynahradit a musí proto vystupovat pouze ve spolupráci s ústředními orgány, které reprezentují stát na mezinárodní úrovni.</t>
  </si>
  <si>
    <t>čl. XXX bod 31</t>
  </si>
  <si>
    <t>čl. XXX bod 37</t>
  </si>
  <si>
    <t>čl. XXX bod 47</t>
  </si>
  <si>
    <t>Domníváme se, že v případě pochybností nemůže vyjádření vydávat krajský stavební úřad, ale nejvyšší stavební úřad, jelikož se bude "rohodovat" o správnosti zařazení záměru krajským stavebním úřadem</t>
  </si>
  <si>
    <t>čl. XXX bod 49</t>
  </si>
  <si>
    <t xml:space="preserve">Není jasné proč se odstavec 8 ruší. V případě jeho zrušení není jasná délka uchování podkladů v řízení samostatného posouzení vlivů. </t>
  </si>
  <si>
    <t>čl. XXX bod 51</t>
  </si>
  <si>
    <t>V případě zrušení navrženého řádku nemá význam rozřazení záměru do 4 sloupců.</t>
  </si>
  <si>
    <t>K navržené změně konstatujeme, že bude záležet pouze na investorovi, zda se povede řízení s posouzením vlivů, přičemž zjišťovací řízení se povede vždy zvlášť, tedy odděleně. V případě, kdy závěr zjišťovacího řízení stanoví povinnost zpracování a vyhodnocení variant v dokumentaci, takovéto řízení musí být vedeno rovněž odděleně. Není možné po investorovi požadovat předložení dvou variant projektových dokumentací, kdy by se finální varianta vybrala v řízení s posuzovánm vlivů. Jsme přesvědčeni, že pokud dojde k přesunu této agendy, bude i nadále proces posuzování vlivů veden odděleně od povolení stavby dle stavebního zákona, kdy z důvodu komplikací provozovatel bude volit variantu samostatného řízení a nedojde tedy k žádné efektivní změně oproti současnému stavu. Stejně tak budou vedena samostatně posouzení u nestavebních záměrů (vetšinou spojených se změnou stávajícího záměru). K uvedenému dále konstatujeme, že již současný stavební zákon umožňuje "společné řízení". Dle nám dostupných informací tohoto společného řízení však využíil pouze jeden investor v rámci celé ČR.  Na základě výše uvedených argumentů nesouhlasíme s přechodem agendy posuzování vlivů na ŽP do působnosti krajských stavebních úřadů. Pozitiva, pokud navržená novela vůbec nějaká přináší, rozhodně nepřesáhnou vysoké náklady spojené s přechodem této agendy a se zajištěním jejího chodu.</t>
  </si>
  <si>
    <t>čl. XXXII bod 1</t>
  </si>
  <si>
    <t>Nesouhlasíme s částečným přesunem kompetence na SÚ. Dojde k porušení kontinuity rozhodnování. Předchozí odst. 6 uvádí, že míšení NO navzájem lze provádět s povolením krajského úřadu jen v zařízení k využívání nebo odstraňování odpadů - k tomu viz připomínka č. 4</t>
  </si>
  <si>
    <t>Z odstavce byla oddělena koncová část textu a byla přesunuta do odstavce 3, který je v návrhu uveden jako nový. Tato změna ani její důvod nejsou v návrhu uvedeny.</t>
  </si>
  <si>
    <t>překlep</t>
  </si>
  <si>
    <t>Nesouhlasíme s částečným přesunem kompetence na SÚ. Dojde k porušení kontinuity rozhodnování. Vložené ustanovení pro kompetenci SÚ vydávat rozhodnutí o provozu odpadářského zařízení bude vyžadovat odborné znalosti v celém rozsahu odpadového zákona a zákon ani nenaznačuje, jak bude persoválně tento problém vyřešen. Přičemž ze znalosti stávající praxe činnosti stavebních úřadů bohužel nelze předpokládat, že pracovník se znalostí (byť dokonalou) stavebního zákona bude vědět alespoň minimum o rozhodování podle zákona o odpadech. Kromě toho, o provozu stejného zařízení, bude-li v budoucnu provádět změny vyžadující nový souhlas, ale bez návaznosti na stavební řízení, bude rozhodovat KÚ. Vzniká zde dvoukolejnost výkonu státní správy, kdy ani sám provozvatel nebude mít zcela jasno, kdo je vlastně k rozhodování kompetentní. Považujeme proto za nesystémové svěřovat tuto kompetenci stavebnímu úřadu, který má řešit územní a stavební řízení, ne schvalování provozů často komplikovaných technologií.</t>
  </si>
  <si>
    <t>Navržený nový odstavec 3 je ve stávajícím znění součástí odst. 1 a jeho text je nezměněn.</t>
  </si>
  <si>
    <t>chybí uvedení dotčeného odstavce v § 14</t>
  </si>
  <si>
    <t>Nesouhlasíme s částečným přesunem kompetence na SÚ - viz připomínka č. 4.</t>
  </si>
  <si>
    <t>čl. XXXII bod 5</t>
  </si>
  <si>
    <t>Nesouhlasíme s částečným přesunem kompetence na SÚ. Na straně veřejnosti budou vznikat nejasnosti, který úřad má vlastně o vydání rozhodnutí požádat, což může vést i k promarnění uvedené lhůty, která zajišťuje kontinuitu provozu zařízení.</t>
  </si>
  <si>
    <t>čl. XXXII bod 7</t>
  </si>
  <si>
    <t>Nesouhlasíme s částečným přesunem kompetence na SÚ. Převod kompetencí k udělení souhlasu k "netřídění" odpadů vůbec nedává smysl, protože prakticky neexistuje případ, kdyby měl jakoukoli souvislost se stavebním záměrem. I pokud půjde o zcela nový provoz, který se bude teprve stavebně povolovat, bude provozovatel řešit případně společné shromažďování odpadů jistě až se provoz rozběhne, nikoliv při stavebním řízení.</t>
  </si>
  <si>
    <t>čl. XXXII bod 14</t>
  </si>
  <si>
    <t>viz připomínka č. 4: Nesouhlasíme s částečným přesunem kompetence na SÚ. Dojde k porušení kontinuity rozhodnování. Vložené ustanovení pro kompetenci SÚ vydávat rozhodnutí o provozu odpadářského zařízení bude vyžadovat odborné znalosti v celém rozsahu odpadového zákona a zákon ani nenaznačuje, jak bude persoválně tento problém vyřešen. Přičemž ze znalosti stávající praxe činnosti stavebních úřadů bohužel nelze předpokládat, že pracovník se znalostí (byť dokonalou) stavebního zákona bude vědět alespoň minimum o rozhodování podle zákona o odpadech. Kromě toho, o provozu stejného zařízení, bude-li v budoucnu provádět změny vyžadující nový souhlas, ale bez návaznosti na stavební řízení, bude rozhodovat KÚ. Vzniká zde dvoukolejnost výkonu státní správy, kdy ani sám provozvatel nebude mít zcela jasno, kdo je vlastně k rozhodování kompetentní. Považujeme proto za nesystémové svěřovat tuto kompetenci stavebnímu úřadu, který má řešit územní a stavební řízení, ne schvalování provozů často komplikovaných technologií.</t>
  </si>
  <si>
    <t>čl. XXXII bod 17, bod 18</t>
  </si>
  <si>
    <t>Databázi zařízení a dalších údajů o nich vede nyní MŽP. Databáze je průběžně doplňována a aktualizována a krajské úřady i ORP jsou za tímto účelem vybaveny nezbytným softwarem, který si platí. Stavební úřady takovou databázi nemají - musely by ji pořizovat a naučit se ji používat. Znamená to mj. veškerá vydávaná rozhodnutí z uvedeného programu generovat (vč. identifikačních čísel zařízení), zadávat do databáze všechny údaje a po nabytí právní moci je odesílat do systému ISPOP.</t>
  </si>
  <si>
    <t>čl. XXXII bod 19</t>
  </si>
  <si>
    <t>1. není provázáno na § 39 odst. 3, kde stavební úřad není uveden; 2. viz připomínka č. 11: Databázi zařízení a dalších údajů o nich vede nyní MŽP. Databáze je průběžně doplňována a aktualizována a krajské úřady i ORP jsou za tímto účelem vybaveny nezbytným softwarem, který si platí. Stavební úřady takovou databázi nemají - musely by ji pořizovat a naučit se ji používat. Znamená to mj. veškerá vydávaná rozhodnutí z uvedeného programu generovat (vč. identifikačních čísel zařízení), zadávat do databáze všechny údaje a po nabytí právní moci je odesílat do systému ISPOP.</t>
  </si>
  <si>
    <t>chyba - zde navrhovaná změna se neodráží v § 79 odst. 5 a 6, které se nemění a stále odkazují na "závazné stanovisko" z odst. 4.</t>
  </si>
  <si>
    <t>čl. XXXII bod 29</t>
  </si>
  <si>
    <t>obsaženo v předchozích připomínkách; z § 78 odst. 7 vyplývá, že pracovníci stavebních úřadů by měli mít ZOZ pro nakládání s odpady</t>
  </si>
  <si>
    <t>chyba - uvedený § 16 odst. 3 nemá oporu v ostatních změnách - vypustit</t>
  </si>
  <si>
    <t>Nesouhlasíme s převodem kompetence povolování vypouštění dle § 16 vodního zákona na stavební úřady. Povolení se týká ochrany vod, stavební úřad nemá odbornost k jeho posouzení. Není řešeno, který úřad bude provádět změny tohoto povolení. Ačkoli je v textu odstavce uvedeno "rozhodne o nakládání s vodami", v případě povolení dle § 16 vodního zákona se nejedná o nakládání s vodami. Navrhovaný bod požadujeme vypustit.</t>
  </si>
  <si>
    <t>Zásadně nesouhlasíme se zrušením ust. § 106 odst. 1 vodního zákona. Jedná se o faktické zrušení vodoprávních úřadů na obcích s rozšířenou působností a přesun všech jejich kompetencí na krajské úřady. Výkon běžné vodoprávní agendy, jak povolovací, tak především dozorové, je úzce vázán na detailní znalost území, její odsun do krajských měst je nekoncepční a nesystematický. Změna není nijak odůvodněna, zvlášť, když stavební úřady na úrovni obcí s rozšířenou působností budou. Navrhovaný bod požadujeme vypustit.</t>
  </si>
  <si>
    <t>Zásadně nesouhlasíme s novým zněním ust. § 107 odst. 1 vodního zákona. Jedná se o faktické zrušení vodoprávních úřadů na obcích s rozšířenou působností a přesun všech jejich kompetencí na krajské úřady. Výkon běžné vodoprávní agendy, jak povolovací, tak především dozorové, je úzce vázán na detailní znalost území, její odsun do krajských měst je nekoncepční a nesystematický. Změna není nijak odůvodněna, zvlášť, když stavební úřady na úrovni obcí s rozšířenou působností budou. Navrhovaný bod požadujeme vypustit.</t>
  </si>
  <si>
    <t>čl. XXXIV bod nad rámec</t>
  </si>
  <si>
    <t>Navržená úprava zákona o vodovodech a kanalizacích nově zakládá stavebním úřadům celou řadu povolovacích a rozhodovacích kompetencí, avšak nic z toho není zohledněno ve společných ustanoveních o přestupcích. Požadujeme, aby stavební úřady prováděly kontrolu a ukládání správních trestů v případech, kdy jim o věci přísluší rozhodovat ve smyslu nově měněného § 28.</t>
  </si>
  <si>
    <t>čl. XXXV bod nad rámec</t>
  </si>
  <si>
    <t>V novele zákona o myslivosti je nezbytné vyřešit znění či existenci § 67. Toto ustanovení je nejasné, nejednotně aplikované a jeho novelizace byla opomenuta již při schvalování zák. č. 183/2006</t>
  </si>
  <si>
    <t>čl. XXXVI bod 4</t>
  </si>
  <si>
    <t>Zbytečně se tvoří se nový předpis</t>
  </si>
  <si>
    <t>čl. XXXVI bod 5</t>
  </si>
  <si>
    <t>čl. XXXVI bod 6</t>
  </si>
  <si>
    <t xml:space="preserve">Není jediný důvod provádět tuto změnu a stavět hospodářské komory a zaměstnavatelské svazy do pozice účastníků řízení, kteří se nemusí do správního řízení přihlásit tak, jako tomu je doposud. Dochází tím k nerovnému postavení, kdy bude podnikatelská veřejnost zvýhodněna oproti  nepodnikatelské veřejností. </t>
  </si>
  <si>
    <t>Nesouhlasíme s navrženým zněním. Lhůta pro přihlášení je zbytečně dlouhá a bude prodlužovat řízení.</t>
  </si>
  <si>
    <t>čl. XXXVI bod 8</t>
  </si>
  <si>
    <t>Odkaz na § 110 odst. 2 stavebního zákona není správný lhůty jsou řešeny § 102 odstavec 2</t>
  </si>
  <si>
    <t>čl. XXXVI bod 31</t>
  </si>
  <si>
    <t>Konstatujeme, že je důležité, aby bylo zajištěno, že záměry s možnými vlivy přesahujícími státní hranice budou posuzovány centrálně na úrovni ústředního orgánu státní správy. Jsme si z vlastní zkušenosti vědomi toho, že mezistátní povolování je komplikovaný proces, který vyžaduje hlubší praxi v mezinárodní legislativě, procesech a vyjednávání, než mohou získat pracovníci krajských orgánů vzhledem k nízké frekvenci případů v jednotlivých krajích. Zároveň vyjednávací pozice ústředního orgánu státní správy má nesrovnatelně vyšší váhu. Tyto skutečnosti nemůže vyšší znalost místních podmínek u krajských orgánů plně vynahradit a musí proto vystupovat pouze ve spolupráci s ústředními orgány, které reprezentují stát na mezinárodní úrovni.</t>
  </si>
  <si>
    <t>K zákonu o integrované prevenci konstatujeme, že naprostá většina zařízení spadajících pod působnost tohoto zákona byla již povolena. V současné době jsou vydávány změny těchto rozhodnutí, které nejsou z velké části spojeny se stavebním řízením (standardně aktualizace provozních řádů, havarijních plánů atp. v rámci nepodstatných změn). Nepodstatných změn je a bude valná většina. Rovněž i podstatné změny nebývají spojeny se stavebním záměrem (navyšování kapacit ve stávajících halách atp.). Ze statistiky MŽP vyplývá, že průměrná délka řízení u nepodstatných změn je 37 dnů a u změn podstatných, i z důvodu zapojení veřejnosti 100 dnů. Z uvedeného vyplývá, že řízení dle zákona o integrované prevenci není řízením, které by proces stavebního řízení prodlužoval a to i z toho pohledu, že již dnes umožňuje stavební zákon vydat stavební povolení bez integrovaného povolení. V další řadě je nutné zdůraznit, že integrované povolení je povolením PROVOZNÍM, jehož podmínky nejsou svázány se stavbou, ale s konkrétními provozem v zařízení, a proto není vhodné tyto podmínky včleňovat do povolení stavby dle stavebního zákona. Stanoviska, která jsou nutná pro povolení stavby a která jsou nahrazena integrovaným povolením, navrhujeme z integrované prevence vyjmout. Je nutné rovněž zdůraznit, zda bude vedeno řízení společně s povolením stavby, bude záležet pouze na investorovi/provozovateli zda takovéto řízení bude chtít vést a zda o to požádá. Jsme přesvědčeni, že pokud dojde k přesunu této agendy, bude i nadále proces integrovaného povolování veden odděleně od povolení stavby dle stavebního zákona, kdy z důvodu potenciálních komplikací provozovatel bude volit variantu samostatného řízení a nedojde tedy k žádné efektivní změně oproti současnému stavu. Na základě těchto argumentů nesouhlasíme s přechodem agendy integrované prevence do působnosti krajských stavebních úřadů. Pozitiva, pokud navržená novela vůbec nějaká přináší, rozhodně nepřesáhnou vysoké náklady spojené s přechodem této agendy a se zajištěním jejího chodu.</t>
  </si>
  <si>
    <t>Nesouhlasíme s navrhovanou právní úpravou zákona č. 201/2012 Sb. Důvodem nesouhlasu je navrhovaná dvoujkolejnost kompetencí krajského úřadu a státní stavební správy. Předkladatel nevysvětluje, jaký je účel zasílání protokolu z měření stavebnímu úřadu a jak s tímto protokolem stavební úřad naloží. Který úřad bude  zahajovat řízení v případě, když bude z protokolu z měření vyplývat neplnění emisních limitů či nutnost stanovit emisní limity pro další znečišťující látky apod. (Není rovněž jasné, kterému úřadu bude ČIŽP podávat podnět k zahájení řízení.)</t>
  </si>
  <si>
    <t>Nesouhlasíme s navrhovanou právní úpravou zákona č. 201/2012 Sb. Důvodem nesouhlasu je navrhovaná dvoujkolejnost kompetencí krajského úřadu a státní stavební správy, viz výše.</t>
  </si>
  <si>
    <t>Nesouhlasíme s navrhovanou právní úpravou zákona č. 201/2012 Sb. Není zřejmý důvod, proč by MŽP nemělo vydávat závazné stanovisko ve vymezených případech. Jedná se o přenos rozhodovací pravomoce na státní stavební správu bez patřičného zdůvodnění.</t>
  </si>
  <si>
    <t>čl. LII bod 6</t>
  </si>
  <si>
    <t>Nesouhlasíme s navrhovanou právní úpravou zákona č. 201/2012 Sb. Není zřejmý důvod, proč by krajský úřad již neměl vydávat stanovisko k regulačnímu plánu obce, chybí odůvodnění tohoto návrhu.</t>
  </si>
  <si>
    <t>Nesouhlasíme s navrhovanou právní úpravou zákona č. 201/2012 Sb. Důvodem nesouhlasu je navrhovaná dvoukolejnost kompetencí krajského úřadu a státní stavební správy, viz výše. Vzhledem k absenci zdůvodnění této právní úpravy není zřejmé, k jakým řízením podle jiného právního předpisu by měl krajský úřad podle přestav předkladatele vydávat závazné stanovisko k umístění stacionárního zdroje.</t>
  </si>
  <si>
    <t>Nesouhlasíme s navrhovanou právní úpravou zákona č. 201/2012 Sb. Chybí odůvodnění tohoto návrhu - zrušení závazného stanoviska k provedení stavby zdroje znečišťování ovzduší vydávaného krajskými úřady.</t>
  </si>
  <si>
    <t>Nesouhlasíme s navrhovanou právní úpravou zákona č. 201/2012 Sb. Důvodem nesouhlasu je navrhovaná dvoukolejnost kompetencí krajského úřadu a státní stavební správy, viz výše.</t>
  </si>
  <si>
    <t>Nesouhlasíme s navrhovanou právní úpravou zákona č. 201/2012 Sb. Důvodem nesouhlasu je  přenos rozhodovací  pravomoce z obecního úřadu obce s rozšířenou pravomocí na státní stavební správu bez zdůvodnění a dále navrhovaná dvoujkolejnost kompetencí krajského úřadu a státní stavební správy, viz výše.</t>
  </si>
  <si>
    <t>Nesouhlasíme s navrhovanou právní úpravou zákona č. 201/2012 Sb., a to ve vazbě na přenos rozhodovací pravomoce na státní stavební správu bez zdůvodnění (změna závazného stanoviska na vyjádření), viz např. bod 5. navrhované právní úpravy.</t>
  </si>
  <si>
    <t>Nesouhlasíme s navrhovanou právní úpravou zákona č. 201/2012 Sb., a to ve vazbě na přenos rozhodovací pravomoce na státní stavební správu bez zdůvodnění (změna závazného stanoviska na vyjádření), viz např. bod 5. navrhované právní úpravy. Dalším důvodem nesouhlasu je navrhovaná dvoujkolejnost kompetencí krajského úřadu a státní stavební správy, viz výše.</t>
  </si>
  <si>
    <t>Nesouhlasíme s navrhovanou právní úpravou zákona č. 201/2012 Sb., a to ve vazbě na přenos rozhodovací pravomoce na státní stavební správu bez zdůvodnění (změna závazného stanoviska na vyjádření). Zrušení závazného stanoviska k provedení stavby zdroje znečišťování ovzduší rovněž nebylo nijak zdůvodněno.</t>
  </si>
  <si>
    <t>Nesouhlasíme s navrhovanou právní úpravou zákona č. 201/2012 Sb., a to ve vazbě na přenos rozhodovací pravomoce na státní stavební správu bez zdůvodnění (změna závazného stanoviska na vyjádření). Dalším důvodem nesouhlasu je navrhovaná dvoujkolejnost kompetencí krajského úřadu a státní stavební správy, viz výše. Zde navrhovaná úprava navíc umožňuje, aby si provozovatel podle možností vybral, který správní orgán rozhodne o potřebě rozptylové studie (pokud nebude jedno vyjádření vyhovovat, může to teoreticky zkusit u druhého správního orgánu).</t>
  </si>
  <si>
    <t>Nesouhlasíme s navrhovanou právní úpravou zákona č. 201/2012 Sb., důvodem nesouhlasu je navrhovaná dvoujkolejnost kompetencí krajského úřadu a státní stavební správy, viz výše. Dále je zde chyba, protože v ustanovení odst. 2 písm. b) je podle předloženého právního návrhu zachováno vydání závazného stanoviska (nikoliv pouze vyjádření).</t>
  </si>
  <si>
    <t xml:space="preserve">Nesouhlasíme s navrhovanou právní úpravou zákona č. 201/2012 Sb., důvodem nesouhlasu je navrhovaná dvoujkolejnost kompetencí krajského úřadu a státní stavební správy, viz výše. </t>
  </si>
  <si>
    <t xml:space="preserve">Nesouhlasíme s navrhovanou právní úpravou zákona č. 201/2012 Sb., důvodem nesouhlasu je navrhovaná dvoujkolejnost kompetencí krajského úřadu a státní stavební správy, viz výše. Dále je zde v navrhovaném ustanovení § 12 odst. 2 chybně uveden odkaz na ustanovení § 11 odst. 1 písm. c) - správně by mělo být § 11 odst. 2 písm. c). </t>
  </si>
  <si>
    <t>Nesouhlasíme s navrhovanou právní úpravou zákona č. 201/2012 Sb., důvodem nesouhlasu je chaotičnost navrhovaného ustanovení (zřejmě se ho nepodařilo navázat na další změny v právním předpisu). Vzhledem k absenci odůvodnění nelze dovodit, co bylo záměrem předkladatele. Fikce souhlasu po 30 dnech od doručení podkladů je neúnosným nátlakem na správní orgán (podkladem pro vyjádřen jsou zpravidla odborný posudek a rozptylová studie, které nemusí být předloženy kompletní nebo mohou obsahovat chyby,  ve lhůtě je třeba obstarat i vyjádření ČIŽP, ověřit situaci in situ a zpracovat stanovisko). Upozorňujeme na nesoulad podkladů předložených do vnějšího připomínkového řízení - v návrhu změnového zákona je jiný novelizační text tohoto ustanovení než v dokumentu s vyznačenými změnami.</t>
  </si>
  <si>
    <t>čl. LII bod 19, bod 20, bod 21, bod 22, bod 23, bod 24, bod 25, bod 26, bod 28, bod 30, bod 31, bod 32</t>
  </si>
  <si>
    <t>čl. LVI bod 1</t>
  </si>
  <si>
    <t>Při současné praxi, kdy zpracování posudku dle § 18 zákona PZH trvá déle než rok, bude schválení bezpečnostní dokumentace v rámci kolaudačního rozhodutí, stavební řízení neúměrně prodlužovat.</t>
  </si>
  <si>
    <t>Královéhradecký kraj</t>
  </si>
  <si>
    <t xml:space="preserve">Odmítáme daný návrh jako celek. Nesouhlas s předkládaným materiálem vyjádřila Rada Královéhradeckého kraje svým usnesením č. RK/44/2288/2019 ze dne 20. 12. 2019 (viz příloha tohoto dopisu). 
V obecně rovině jsou použitelné k danému materiálu připomínky, které Královéhradecký kraj uplatňuje k návrhu stavebního zákona.
Proto je dle našeho názoru třeba materiál zastavit v projednávání a vrátit jej k přepracování. </t>
  </si>
  <si>
    <t>Tento zákon přenáší zcela zásadní, dosavadní kompetence státní správy životního prostředí (integrovaná prevence, voda, odpady, ovzduší, ochrana ZPF, ochrana přírody a krajiny, prevence závažných havárií, EIA a další) na Nejvyšší stavební úřad. Avizované, nově koncipované povolení stavebního záměru má mít charakter poněkud nepřehledného rozhodnutí, které zahrne i dnešní rozhodovací pravomoc orgánů státní správy životního prostředí – integrované povolení, povolení k nakládání s vodami, souhlasy podle vodního zákona a odpadového zákona, povolení k provozu vyjmenovaného zdroje znečišťování ovzduší atd.</t>
  </si>
  <si>
    <t>Nastává zde dvoukolejnost, kdy tato dosavadní pravomoc orgánů životního prostředí zůstává u záležitostí přímo nespojených se stavebními závěry a také v případech, kdy je možné a účelné měnit tato povolení i u stavebních záměrů touto změnou nedotčených. Přitom ústřední kompetence a odpovědnost MŽP za komplexní řešení těchto otázek se nemění. V tomto směru se musí jednoznačně upravit navrhovaná změna zákona č. 2/1969 Sb. o zřízení ministerstev a jiných ústředních orgánů státní správy ČR v platném znění, a to tak, že metodické výklady právních předpisů v ústřední kompetenci MŽP jsou závazné pro NSÚ. Nelze přece připustit metodické výklady obou ústředních orgánů např. v otázce souhlasu s provozem spalovny odpadů podle zákona o odpadech, které nemusí (a praxe spíše prokazuje kladnou odpověď) být totožné.  To se projevuje i v otázce navrhované aplikace zvláštních zákonů stavebními úřady, kdy se vesměs až na výjimky (národní parky a CHKO) nahrazují závazná stanoviska prostým vyjádřením dotčených orgánů státní správy.</t>
  </si>
  <si>
    <t>čl. XXXIII obecně</t>
  </si>
  <si>
    <t>čl. IV obecně</t>
  </si>
  <si>
    <t>OBÚ má postavení dotčeného správního úřadu</t>
  </si>
  <si>
    <t>V návaznosti na návrhem zákona navrženou úpravu § 14 odst. 2 zákona č. 20/1987 Sb., o státní památkové péči, požadujeme provést úpravu bodu tak, že celý bod bude znít: »V § 11 odst. 2 se za slova „jen na základě závazného stanoviska“ vkládají slova „jen na základě rozhodnutí nebo závazného vyjádření“« a slova „jen na základě závazného stanoviska krajského úřadu“ se nahrazují slovy „jen na základě rozhodnutí nebo závazného vyjádření krajského úřadu“«.</t>
  </si>
  <si>
    <t xml:space="preserve">Navržené znění úpravy zákona vůbec nereflektuje zájmy památkové péče, neboť dokumentaci vztahuje pouze na práce podle stavebního zákona. Dokumentace je však zpracovávána i v jiných řízeních, kdy je předkládána dokumentace k restaurování, dokumentace technického provedení, dílenská dokumentace atd. Dokumentací jsou i stavebně historické průzkumy, restaurátorské průzkumy a zprávy nebo nálezové zprávy z archeologických výzkumů. Omezení dokumentace pouze na práce související se stavebním zákonem zásadním způsobem ochromuje výkon památkové péče při obnovách movitých kulturních památek, restaurátorských pracích atd. </t>
  </si>
  <si>
    <t>V § 17a navrhujeme vložit nový odstavec 4, který zní: „(4) Ustanovení odstavců 1 až 3 se nevztahují na nestavební záměry podle stavebního zákona“. Navržené znění předchozích odstavců v sobě integruje i práce, které z hlediska památkové péče jsou nadbytečně regulované, např. změna využití území či dělení nebo scelování pozemků. Tyto úkony, které nadbytečně zatěžují účastníky řízení, doporučujeme omezit navrženým odstavcem.</t>
  </si>
  <si>
    <t>Navrhujeme změnu znění podle následujícího návrhu: „V § 26 odst. 2 písmeno c) zní: „c) uplatňuje stanovisko při pořizování a aktualizaci územního rozvojového plánu a územního plánu kraje, stanovisko při pořizování další územně plánovací dokumentace, územní studie, při vymezení zastavěného území a při vyhlášení územního opatření, pokud je jimi řešeno území, ve kterém se nachází památková rezervace nebo nemovitá věc nebo soubor nemovitých věcí zapsané na Seznamu světového dědictví, a je dotčeným orgánem při pořizování změny takové územně plánovací dokumentace.“
Tato navržená úprava reaguje na ustanovení § 29 odst. 5 navrženého stavebního zákona, kde je počítáno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</si>
  <si>
    <t>V navrženém znění § 27b odst. 1 požadujeme vypustit slovo „může“ ve větě „může si Kancelář prezidenta republiky takovéto vyjádření vyžádat“. Slovo „může“ je v tomto případě zavádějící a ve své podstatě i nekoncepční. Obecní úřady obcí s rozšířenou působností, krajské úřady a nově i stavební úřady tuto povinnost mají zákonem přikázanou, kdežto kancelář prezidenta republiky je tímto zněním postavena do výjimečného postavení, přestože spravuje státní majetek, kterým jsou nejhodnotnější památky naší republiky. Mají-li tedy ostatní orgány povinnost spolupráce s odbornou organizací z důvodu zajištění kvalitní a odborné péče a jednotnosti jak metodického vedení, tak i technologické podpory, Kancelář prezidenta republiky má pouze volbu podle vlastní úvahy, zda s odbornou organizací bude vůbec spolupracovat. Tento variabilní postup je nepřijatelný.</t>
  </si>
  <si>
    <t>Navrhujeme do § 28 doplnit nový odstavec obsahující analogický text s § 29 odst. 3 a s § 30a odst. 3 ve znění: „(3) Krajský úřad se při plnění svých úkolů opírá o odbornou pomoc odborné organizace státní památkové péče.“ Přestože tento postup je v praxi uplatňován, není v zákoně jednoznačně ukotven. V důsledku by to mohlo vést k tomu, že v případech, kdy není přímo stanovena povinnost vyžádat si písemné vyjádření odborné organizace, mohl by krajský úřad rozhodnout pouze na základě vlastní úvahy.</t>
  </si>
  <si>
    <t>Vznikem nového orgánu státní památkové péče, tj. stavebního úřadu, dojde ke kompetenčním problémům při výkonu působnosti na svěřených územích. Stavební úřad bude příslušný k ochranným pásmům, obecní úřad obce s rozšířenou působností k památkovým rezervacím a památkovým zónám. Na mnoha místech však dochází k prolínání těchto území – v Královéhradeckém kraji se jedná o územní překryv památkových zón a ochranným pásem v Sobotce, Opočně, Náchodě, Rychnově nad Kněžnou, Hradci Králové. Návrh zákona neřeší, který orgán bude v těchto případech tím příslušným. Navrhujeme uzákonit řešení ve dvou variantách, přičemž preferujeme variantu druhou:
a)    Příslušnost podle pravidla „vyšší bere“ – dochází-li k územnímu překryvu památkově chráněného území a ochranného pásma, je příslušným orgánem vždy obecní úřad obce s rozšířenou působností.
b)    Dojde-li na základě zákona nebo v souladu se zákonem k územnímu překryvu památkově chráněného území a ochranného pásma, je část rozhodnutí o vymezení ochranného pásma, případně opatření obecní povahy o vymezení ochranného pásma, v místě překryvu zneplatněna. Stejně se postupuje v případě, kdy památková zóna nebo její část je prohlášena památkovou rezervací.</t>
  </si>
  <si>
    <t>Návrh zákona operuje s § 17, odstavcem 1, přičemž v aktuálním znění zákona č. 256/2001 Sb., není tento paragraf členěn na odstavce. Požadujeme sladit návrh zákona s jeho aktuálním zněním a členěním.</t>
  </si>
  <si>
    <t xml:space="preserve">čl. XXVIII obecně
</t>
  </si>
  <si>
    <t>Navrhovanou úpravou jsou z procesu dozoru a schvalování zřizování veřejných i neveřejných pohřebišť vyjmuty krajské úřady. Z procesu jsou vyjmuty i krajské hygienické stanice, které nyní vydávají stanoviska k zřizování a provozování pohřebiště (na základě hydrogeologického průzkumu). Navrhovanou úpravou může v budoucnu docházet k nekontrolovatelnému zřizování pohřebišť, a tím k možnému porušení ochravy veřejného zdraví. Zároveň krajské úřady nebudou mít kontrolu nad vznikajícími pohřebišti a nebudou tak moci řádně vykonávat roli dozorujícího orgánu.</t>
  </si>
  <si>
    <t>čl. LIX bod 4, bod 8</t>
  </si>
  <si>
    <t>V bodě 4 – bylo by vhodné uvést minimální obsah předmětné dohody mezi zaměstnancem, územním samosprávným celkem a Nejvyšším stavebním úřadem. V bodě 8 je řešena problematika přechodu zaměstnanců s odkazem na obdobné použití vyjmenovaných ustanovení zákona o státní službě. Z daného ustanovení však není jasné, jakým způsobem budou počítány některé lhůty či doby uváděné v § 190 až § 198 služebního zákona (např. 31. srpna 2015, 31. 12. 2015, 30. 06. 2017, 31. 12. 2021 atd.). Vůbec tedy není zřejmé, jaký bude postup ve vztahu k zaměstnancům, kteří přejdou do orgánů státní stavební správy. V případě § 198 zákona o státní službě – odměňování – je potřeba upozornit na to, že zaměstnanci územních samosprávných celků jsou odměňování podle jiného nařízení vlády (je tedy otázka souladnosti postupů ve vztahu k odměňování dle § 198 zákona o státní službě při realizaci přechodu – tj. zda zaměstnanci budou nadále odměňování dle nařízení vlády týkajícího se územních samosprávných celků). Opět se domníváme, že by bylo vhodnější výslovně legislativně zakotvit otázku odměňování přímo do přechodných ustanovení.</t>
  </si>
  <si>
    <t>Pardubický kraj</t>
  </si>
  <si>
    <t>Odmítáme návrh zákona jako celek, a to z důvodu odmítnutí souvisejícího návrhu stavebního zákona. Domníváme se, že by neměl být rozbíjen stávající model a rušena osvědčená soustava stávajících stavebních úřadů.</t>
  </si>
  <si>
    <t>JUDr. Miroslav Mocek, MPA, e-mail: miroslav.mocek@pardubickykraj.cz, tel.: 466 026 125.</t>
  </si>
  <si>
    <t xml:space="preserve">1. Zásadně nesouhlasíme s tím, aby stavební úřad byl správním orgánem a rozhodoval, resp. vydával závazná stanoviska i v jiných oblastech veřejné správy, než je oblast stavebního práva, a to v situacích vymezených neurčitým pojmem „souvislost se stavbou“. Není rozumný důvod, aby k ochraně všech veřejných zájmů byl povolán jeden stavební úřad. Takové řešení neodpovídá vyspělosti naší společnosti s různými a mnohdy protichůdnými veřejnými zájmy. Není zřejmé, proč je mimo tento navržený povolovací proces vyčleněn například úsek požární ochrany obyvatelstva či památkové péče a proč je ochrana přírody (životního prostředí obecně) včleněna do struktury stavebního úřadu; přitom se jedná o de facto shodné veřejné zájmy. Rovněž tvrzení o nezvýšení nákladů na výkon veřejné správy je zcela mylné, neboť úředníkům nynějších dotčených orgánů zůstává zachována ostatní vlastní agenda a stavební úřady by si musely zaměstnat nové vlastní odborníky; například úředníkovi vykonávajícímu agendu ochrany přírody na obecním úřadu obce s rozšířenou působností i na krajském úřadu zůstává pracovní náplň zachována.
2. Zásadně nesouhlasíme nesouhlas s oddělením koncepčních činností (tvorba plánů péče) a konkrétní péče (managementu) ve zvláště chráněných územích (vykonávají a i nadále mají vykonávat kraje) od výkonu státní správy v těchto územích (má vykonávat stavební úřad). Zcela nelogické je, aby jeden orgán ochrany přírody (kraj) plánoval a vykonával péči (včetně financování prací), druhý orgán (stavební úřad) v souvislosti se stavbou vydával výjimku ze zákona a třetí orgán (Agentura ochrany přírody a krajiny ČR) k tomu vydával (pouze v některých případech – mimo zastavěné či zastavitelné území) závazné stanovisko. Je nemyslitelné (a zcela neefektivní), aby se k činnostem a zásahům kompetentně vyjadřoval jiný orgán ochrany přírody, včetně zásahů do bližších ochranných podmínek stanovených krajským úřadem, než který území vyhlašuje a zajišťuje o ně péči.
3. Zásadně nesouhlasíme s dalším rozdělováním kompetencí v ochraně přírody; ke všem stávajícím přibývá další – stavební úřad. Dochází tak ke „zdvojení“ výkonu kompetencí (např. povolování kácení ve zvláště chráněných územích podle toho, z jakého důvodu ke kácení dochází, budou povolovat dva různé orgány; v současné době je toto řešeno formou vydávaného opatření – rozhodnutí nebo závazné stanovisko, vydávaného jedním orgánem ochrany přírody). Problematiku lze řešit koordinovaným závazným stanoviskem stávajících orgánů vydávaným pro povolující stavební úřad za celou oblast životního prostředí, čímž bude zachována stávající struktura orgánů ochrany přírody a jejich kompetencí a zároveň bude dosaženo i naplnění cíle „rekodifikace“ stavebního práva. Požadujeme zachování stávajícího stavu kompetencí v ochraně přírody.
4. Zásadně nesouhlasíme s převodem kompetencí krajských úřadů u evropsky významných lokalit a ptačích oblastí na Agenturu ochrany přírody a krajiny České republiky.  Taková změna vůbec nesouvisí s rekodifikací stavebního práva a jde nad rámec problematiky; změna není v důvodové zprávě nijak odůvodněna, nejsou vyhodnoceny finanční a ani personální dopady. 
5. Orgánu ochrany přírody – stavebnímu úřadu chybí zásadní pravomoc v oblasti řešení přestupků na úseku ochrany přírody.
</t>
  </si>
  <si>
    <t>čl. VIII obecně</t>
  </si>
  <si>
    <t xml:space="preserve">1. Zásadně nesouhlasíme s tím, aby stavební úřad byl správním orgánem a rozhodoval, resp. vydával závazná stanoviska i v jiných oblastech veřejné správy, než je oblast stavebního práva, a to v situacích vymezených neurčitým pojmem „souvislost se stavbou“. Není rozumný důvod, aby k ochraně všech veřejných zájmů byl povolán jeden stavební úřad. Takové řešení neodpovídá vyspělosti naší společnosti s různými a mnohdy protichůdnými veřejnými zájmy. Není zřejmé, proč je mimo tento navržený povolovací proces vyčleněn například úsek požární ochrany obyvatelstva či památkové péče a proč je ochrana přírody (životního prostředí obecně) včleněna do struktury stavebního úřadu; přitom se jedná o de facto shodné veřejné zájmy. Rovněž tvrzení o nezvýšení nákladů na výkon veřejné správy je zcela mylné, neboť úředníkům nynějších dotčených orgánů zůstává zachována ostatní vlastní agenda a stavební úřady by si musely zaměstnat nové vlastní odborníky; například úředníkovi vykonávajícímu agendu ochrany zemědělského půdního fondu na obecním úřadu obce s rozšířenou působností i na krajském úřadu zůstává pracovní náplň zachována.
2. Zásadně nesouhlasíme s nastavením kompetencí. Je třeba doplnit kompetence stavebnímu úřadu projednávat přestupky, které jsou nově doplňovány a jsou založeny porušením rozhodnutí stavebního úřadu. Je zcela nekoncepční v tomto zákoně nechat projednávání přestupků na dosavadních orgánech, pokud jde o přestupky z rozhodnutí stavebního úřadu, který jediný je i fakticky zjistí při kontrole provedení stavby. Dále pak platí, že když stavební úřad rozhoduje i o odvodech za odnětí půdy ze zemědělského půdního fondu, je zbytečné, aby podle § 18 odst. 6 zasílal podklady obecnímu úřadu obce s rozšířenou působností.
3. Zásadně nesouhlasíme s tím, aby (i když bude nutné agendu ochrany zemědělského půdního fondu vést „dvoukolejně“ – stavebním úřadem i současnými orgány) stavební úřady měly povinnost posílat kompletní dokumentaci k odnětí na obecní úřady obcí s rozšířenou působností (ORP). Protože stavební úřad o odnětí rozhoduje, odvody stanovuje a plnění podmínek kontroluje sám, není důvod, proč by bylo nutné na ORP posílat kompletní dokumentaci.
4. Zásadně nesouhlasíme s dalším rozdělováním kompetencí v ochraně zemědělského půdního fondu; ke všem stávajícím přibývá další – stavební úřad. Dochází tak ke „zdvojení“ výkonu kompetencí. Problematiku lze řešit koordinovaným závazným stanoviskem stávajících orgánů vydávaným pro povolující stavební úřad za celou oblast životního prostředí, čímž bude zachována stávající struktura orgánů ochrany ZPF a kompetencí a zároveň bude dosaženo i naplnění cíle „rekodifikace“ stavebního práva. Požadujeme zachování stávajícího stavu kompetencí v ochraně ZPF.
5. Orgánu ochrany ZPF – stavebnímu úřadu chybí zásadní pravomoc v oblasti řešení přestupků na úseku ZPF.
</t>
  </si>
  <si>
    <t>Zásadně nesouhlasíme se zněním nového odstavce 10 vloženého do § 10. Ze znění není zcela zřejmé, jak by se v přechodném období řešily věci právě dle u stanovení § 11 odst. 2 až 7, např. změny povinného apod. Novelizací zákona č. 334/1992 Sb. by mělo být také stanoveno, jak se bude postupovat v přechodném období (kdy stavební úřady již budou řešit povolované záměry podle stavebního zákona, ale stále ještě poběží celá řada záměrů předchozích, tj. povolených orgány OZPF, ale stavební orgány již nebudou moci postupovat dle § 11 odst. 2 až 7).</t>
  </si>
  <si>
    <t>Zásadně nesouhlasíme v souvislosti se zněním § 17c písm. e) s tím, aby byly stavebním úřadem vytvářeny nové databáze. Povinnost zasílat podle § 3b odst. 4 údaje související s odnětím zemědělské půdy ze zemědělského půdního fondu do evidence odnětí zemědělské půdy lze naplnit buď zasíláním požadovaných údajů do stávající databáze, anebo je ukládat v nově vytvořené databázi (vedené stavebním úřadem v souvislosti se spisem), která ovšem musí mít potřebnou strukturu (databáze stávající), umožňující databáze propojit.</t>
  </si>
  <si>
    <t>čl. XIV obecně</t>
  </si>
  <si>
    <t xml:space="preserve">Považujeme za zásadní zachovat postavení dotčených orgánů nezávislé na struktuře stavebních úřadů nejen pro územní plánování, ale i při povolování stavby, aby mohly být vlivy stavebního záměru skutečně objektivně vyhodnoceny.
Pravomoc stávajících odborných orgánů státní správy lesů na úrovni ORP nebo KÚ je zachována pouze pro stupeň územního plánování, což je pro možnost objektivního a odborného posouzení záměru naprosto nedostačující, navíc v kontextu s návrhem úpravy § 13 lesního zákona, kdy je navržena následující úprava: „V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pokud z nově zjištěných a doložených skutečností, kterými se podstatně změnily podmínky pro posouzení věci, nevyplývá opak.“
</t>
  </si>
  <si>
    <t xml:space="preserve">Navrhujeme, aby MŽP zajišťovalo mezistátní posuzování nejen u záměrů prováděných mimo území ČR, ale také u záměrů prováděných na území ČR, které přesahují hranice ČR.
Je vhodné, aby v tomto směru zůstala dosavadní úprava.
</t>
  </si>
  <si>
    <t xml:space="preserve">Je tu nesoulad mezi těmito dvěma odstavci zákona.  Podle § 12 odst. 6 je míšení nebezpečných odpadů přípustné pouze se souhlasem krajského úřadu, v odst. 7 souhlas udělí stavební úřad rozhodnutím o návrhu na povolení záměru. </t>
  </si>
  <si>
    <t>Na konci textu § 14 je požadované doplnění nesmyslné. Má tam být uvedeno § 14 odst. 2.</t>
  </si>
  <si>
    <t xml:space="preserve">V důsledku navržených změn zákona 254/2001 Sb., o vodách v souvislosti s rekodifikací SZ, bude ve svém důsledku velmi ztížena organizace ochrany před povodněmi a opatření  k eliminaci dopadů sucha (krajské komise na sucho nebudou mít potřebné informace k vydání nutných opatření).  </t>
  </si>
  <si>
    <t xml:space="preserve">Zásadně nesouhlasíme s vypuštěním ustanovení § 106 odst. 1 – není nijak odůvodněné zrušení vodoprávních úřadů na úrovni obcí s rozšířenou působností. Je s podivem, že ze strany předkladatele je neustále zdůrazňováno, že veškeré návrhy byly projednány v jednotlivých pracovních skupinách, ale požadavek na zrušení vodoprávních úřadů na úrovni obcí s rozšířenou působností nijak prezentován nebyl. S ohledem na to, že vodoprávním úřadům zůstává zachována kompetence k povolování nakládání s vodami + související agendy (uvedené je zcela v souladu se schváleným zněním věcného záměru), požadujeme zachování stávajícího stavu.  </t>
  </si>
  <si>
    <t>čl. XXXV obecně</t>
  </si>
  <si>
    <t>Ochrana veřejných zájmů v oblasti myslivosti nebyla převedena stavební úřad. S tím souhlasíme, nicméně je to zcela nekoncepční, neboť i dle zákona o myslivosti jsou svěřeny orgánu státní správy myslivosti kompetence při umisťování záměrů na honební pozemky (§ 67).</t>
  </si>
  <si>
    <t xml:space="preserve">Navrhujeme, aby vzor žádosti o integrované povolení byl uveden v zákoně o integrované prevenci, resp. v jeho prováděcím předpise.  
Za zásadní považujeme, že vzor žádosti bude uveden ve stavebním zákoně. Situace může být vyřešena tak, že žádost o integrované povolení obsahuje i žádosti podle zvláštních právních předpisů.
</t>
  </si>
  <si>
    <t>S ohledem na množství připomínek a především s ohledem na důvody uvedené v úvodu těchto připomínek žádáme zastavit projednání stávajícího návrhu. Jsme přesvědčeni, že změny jsou třeba. Není však žádný rozumný důvod pro centralizaci (zestátnění) stavební správy a rozbíjení existujícího modelu. Stavební zákon a související předpisy jsou zcela jistě schopny takové modernizace, aby stavební řízení bylo modernější a efektivnější. Této věcné diskuzi však přístupem MMR nebyl téměř vůbec dán prostor. Místo toho je z pohledu organizace navrhována změna, která není potřebná, je v rozporu s dlouhodobou tradicí a zvyklostmi, bude bezesporu nákladná a fakticky spíš ohrozí výkon veřejné správy a to nejen na úseku stavební správy.</t>
  </si>
  <si>
    <t>Kraj Vysočina</t>
  </si>
  <si>
    <t>Návrh nového stavebního zákona a související změny vodního zákona v podstatě vůbec neřeší specifické postavení vodoprávních úřadů a má zásadní dopad do vodního práva, které je postaveno na historických základech a opírá se i o příslušné směrnice EU (např. Směrnice Evropského parlamentu a Rady 2000/60/ES ze dne 23. října 2000 ustavující rámec pro činnost Společenství v oblasti vodní politiky). Navrhovanou rekodifikací dojde k totální destrukci vodního práva, které je velmi specifické, náročné a navzájem provázané. Z vodního práva nelze vyčlenit pouze stavební řízení a nakládání s vodami. Tuto skutečnost tvůrci změnového zákona absolutně nerespektovali. Je třeba si v této souvislosti uvědomit význam vody pro celou společnost (viz připravovaná ústavní ochrana vody a návrh tzv. suché novely vodního zákona, jejíž účinnost se předpokládá v roce 2020). Proto nelze souhlasit s integrací povolení k nakládání s vodami podle vodního zákona do kompetence stavebního úřadu, jedná se o specifické případy, při jejichž řešení je nutná specializovaná odbornost. Tuto agendu musí rozhodně dále vykonávat vodoprávní úřad, není možné, aby podstata vodního zákona, tj. ochrana podzemních a povrchových vod, která je právě zajišťována potřebnými povoleními k nakládání s vodami,  byla předána stavebnímu úřadu. Nakládání s vodami je „živé“ rozhodnutí, které je ze zákona časově omezené a pracuje se s ním mnohdy i desítky let. Na povolení k nakládání s vodami navazuje např. schvalování manipulačních řádů vodních děl, stanovování minimálních zůstatkových průtoků, omezování odběrů vody v době dlouhodobého sucha. Ochrana vod je v dnešní době jednou z klíčových složek životního prostředí a do budoucna, vzhledem ke klimatickým změnám se bude její význam zvětšovat. Jedním z navrhovaných řešení by mohlo být úplné vyčlenění vodního zákona z navrhované rekodifikace a ponechání současného stavu daného platným vodním zákonem, případně vodní zákon novelizovat (změnit) tak, aby se vodoprávní řízení zjednodušilo.</t>
  </si>
  <si>
    <t>Mgr. Kamila Tlačbabová,  e-mail: tlacbabova.k@kr-vysocina.cz, tel. 564 602 352, Ing. arch. Olga Čermáková, e-mail: cermakova.o@kr-vysocina.cz, tel. 564 602 351, JUDr. Roman Slouka, e-mail: slouka.r@kr-vysocina.cz, tel. 564 602 507.</t>
  </si>
  <si>
    <t>Přesun agendy posuzování vlivů na životní prostředí na nově zřizované krajské stavební úřady (dále jen „integrace EIA“) nepovažujeme za nezbytný. Agenda EIA se v případě umisťování, povolování záměrů a jejich změn uvedených v příloze č. 1 ZPV sestává ze zjišťovacího řízení nebo i procesu posouzení vlivů záměru na životní prostředí (dále jen „proces EIA“). Oproti zjišťovacímu řízení je proces EIA, který se sestává z vypracování a projednání dokumentace, zpracování posudku, vydání stanoviska, minoritní (viz. Informační systém EIA). Toto shledáváme jako významný a neopomenutelný  fakt s vědomím, že záměry podrobené procesu EIA mívají významný vliv a jejich projednávání bývá nezřídka složité. Záměry podrobené procesu EIA a ukončené závazným stanoviskem jsou pro předkladatele důvodem  k prosazování integrace EIA, neboť tyto záměry lze již v účinném SZ řešit v územním řízení s posouzením vlivů na životní prostředí a ve společném územním a stavebním řízení s posouzením vlivů na životní prostředí (dále jen spojené řízení s EIA), které má být v rámci integrace EIA nahrazeno řízením o povolení záměru s posouzením vlivů podle SZ. Stávající institut územního řízení s posouzením vlivů na životní prostředí (§ 94 a – 94 i SZ) a společného územního a stavebního řízení s posouzením vlivů na životní prostředí (§ 94 q – 94 z SZ), který je v účinném zákoně o EIA  zakotven v § 10, neshledáváme za natolik využívaný, aby byl důvodem pro integraci EIA. Předkladatel se odvolává na již, do účinného SZ, zakomponovanou možnost provést tato spojená řízení s EIA s posouzením vlivů na životní prostředí, aniž by doložil, jak tato možnost byla stavebníky dosud využívána. V Kraji Vysočina taková situace vůbec nenastala a stav, kdy se nejedná o četnější záležitost, předpokládáme u většiny krajů. Navrhované řízení o povolení záměru s posouzením vlivů podle SZ bude nadále možností volby nikoli povinností stavebníka, stejně jako je tomu nyní u spojeného řízení s EIA.  I po navrhovaných změnách bude zjišťovací řízení stále prováděno pouze na základě ZPV, stále bude umožněno vést proces EIA dle ZPV (rozhodne-li se tak stavebník), což lze opět provést při stávajícím postavení dotčených orgánů EIA. Ke zkrácení přípravy staveb z pohledu EIA jednoznačně přispěje dodržování lhůt. Stávající model EIA je již nyní nastaven na minimalizaci průtahů v případě, že budou dodržovány stanovené lhůty či zpřísněny kontroly a uplatňovány sankce za jejich překročení  (pouze na jediný úkon nejsou nyní lhůty stanoveny, a to je předložení dokumentace – pokud by i na tento úkon byla nově uplatněna lhůta např. 1 rok, což je dostačující doba k doplnění např. biologického průzkumu, provedení hlukových měření apod., nemohlo by dojít k žádným průtahům, a to ani u významných liniových staveb jako jsou dálnice, železnice apod. Pokud by oznamovatel nepředložil dokumentaci do 1 roku od vydání závěru zjišťovacího řízení, v němž nebyl vyloučen významný vliv na životní prostředí, bylo by posuzování příslušným úřadem ukončeno). Atypickou pozici by mohly zastávat pouze záměry s mezistátním vlivem (z celkového počtu řešených záměrů, to je však ojedinělý podíl).  Zpřísnění kontroly dodržování lhůt, sankcionování za jejich překročení, včetně institutu opatření proti nečinnosti, opakovanému vracení k novému projednání by mělo být předmětem novel nejen stavebního zákona, ale i dalších složkových předpisů. Proces EIA je výrazně specifický, nepodobá se mu žádný z postupů uplatňovaný dotčenými orgány (zvláštní odborné podklady, účast veřejnosti, zajištění zpracovatele posudku, možnost vrácení dokumentace, navazující řízení). Máme za to, že u tohoto významného preventivního nástroje ochrany životního prostředí, který je pro podnikatelskou sféru přínosný v tom, že může včas upozornit na možné environmentální problémy spojené s uvažovaným záměrem a tak předejít časovým průtahům a navýšení finančních nákladů v předinvestiční fázi, je efektivní zachování samostatné role dotčených orgánů EIA, které mají zkušenosti s vedením tohoto procesu. Jsme přesvědčeni, že integrace orgánů EIA do stavebního úřadu v rámci nového systému stavební správy zásadně neuspíší ani nezefektivní proces povolování staveb.</t>
  </si>
  <si>
    <t>Se změnami zákona o posuzování vlivů a stavebního zákona v navrženém znění nesouhlasíme.</t>
  </si>
  <si>
    <t xml:space="preserve">Navrhujeme zachovat původní znění § 11 odst. 3 (dle návrhu § 11 odst. 2), tedy ponechání pouze „na základě závazného stanoviska“ a vypustit slova „nebo vyjádření“. V souladu s výše uvedeným požadavkem zachování formy závazného stanoviska namísto zamýšleného vyjádření orgánu památkové péče. </t>
  </si>
  <si>
    <t xml:space="preserve">Navrhujeme v § 17 odst. 6 slova „pravomocné rozhodnutí“ nahradit slovy „opatření obecné povahy“. V textu je nesprávně uvedeno „pravomocné rozhodnutí“, dle odst. 1 bude ochranné pásmo vyhlašováno formou opatření obecné povahy, které dle § 171 správního řádu není rozhodnutím. Nedošlo tedy k provázání navrhované změny v odst. 1 s ostatními odstavci ust. § 17. </t>
  </si>
  <si>
    <t>Změny v zákoně o ochraně přírody a krajiny odmítáme jako celek. Integrace DOS do stavebních úřadů rozbíjí fungující soustavu orgánů ochrany přírody a krajiny, návrh dále snižuje ochranu veřejných zájmů na ochraně přírody a krajiny a ignoruje návaznost činností na tomto vysoce odborném úseku státní správy. Až na výjimky ponecháváme bez připomínek změnu ustanovení, v případech, že záměr předkladatele je zřejmý, ale text cíli předkladatele neodpovídá. Poté, co budou tato ustanovení předkladatelem případně opravena, vyhrazujeme si jejich řádné připomínkování. Pokud nebude legislativní proces zastaven, dáváme následující zásadní připomínky.</t>
  </si>
  <si>
    <t>Navrhujeme vyškrtnout z návrhu novou větu navrhovanou do § 14 odst. 2. Nesouhlasíme s přechodem působnosti podle § 14 odst. 2 na stavební úřady. Posouzení záměrů týkajících se zásahů do lesa je třeba vzhledem k celospolečenskému významu lesa ponechat na státní správě lesů a zajistit závaznost posouzení záměrů na zájmy chráněné lesním zákonem.</t>
  </si>
  <si>
    <t>Navrhujeme vyškrtnout z návrhu novou větu navrhovanou do § 16 odst. 1. Nesouhlasíme s přechodem této působnosti  na stavební úřady. Rozhodování o odnětí pozemků plnění funkcí lesa je vysoce odbornou a složitou činností opírající se o správní uvážení. Stavební úřad nebude moct plnohodnotně takovou činnost zajistit. Vedlo by to též k dvojí aplikaci jedné právní normy různými úřady.</t>
  </si>
  <si>
    <t>Navrhujeme ponechat § 17 odst. 1 beze změny. Rozhodování o poplatcích by mělo být vykonáváno jediným úřadem podle stávající úpravy.</t>
  </si>
  <si>
    <t>§ 25 zvláštní užívání, odstavec 6, písm. d) – vypuštění textu: „umístění inženýrských sítí a jiných nadzemních nebo podzemních vedení všeho druhu v silničním pozemku, na něm nebo na mostních objektech“. S tímto návrhem nesouhlasíme. Zvláštní užívání je vždy vydáváno jako časově omezené povolení. V případě inženýrských sítí je časovým omezením doba životnosti předmětného vedení (inženýrské sítě). Při ukončení životnosti vedení je v případě jeho výměny nutné nové povolení. Zde může docházet k situacím, kdy výměna vedení nebude vyžadovat řízení podle stavebního zákona, přestože povolení zvláštního užívání již uplynulo a mě by být vydáno nové. Navrhovaným zněním by došlo k výraznému oslabení ochrany silničních pozemků, do kterých by fakticky mohlo být umístěno cokoliv. </t>
  </si>
  <si>
    <t>§ 30 + 32 vypuštění pravomoci silničních správních úřadů ve věcech „ochranných pásem silnice“
Silniční ochranná pásma slouží prioritně k ochraně a zajištění bezpečnosti provozu na pozemních komunikacích, pravomoci silničních správních úřadů neměly být omezeny, proto nesouhlasíme s tímto návrhem.</t>
  </si>
  <si>
    <t>Požadujeme odstranit celou část 32 návrhu zákona, kterým se mění některé zákony v souvislosti s přijetím stavebního zákona (změna zákona o odpadech). Stávající model vydávání rozhodnutí krajským úřadem podle zákona o odpadech je pro žadatele příznivější a jednodušší, než postup navržený ve stavebním zákoně pro společný model. Ochrana veřejného zájmu je lépe zabezpečena při stávajícím modelu.  Navrhovaný model neurychlí vydávání rozhodnutí, spíš prodlouží celý proces a přinese celou řadu nevyřešených otázek - viz dále v textu jednotlivých připomínek. Snaha o maximální integraci různých složek a odvětví povede k nárůstu počtu účastníků správního řízení, ve kterém bude záměr problematičtěji schvalován a rovněž k možným odvoláním proti těmto výstupům a tedy časovým ztrátám. Dále se odvoláváme na obecné připomínky uvedené v úvodu tohoto dokumentu a žádáme odstranění celé části 32. I přes tento požadavek vznášíme další připomínky k textu této části návrhu zákona. Z textu návrhu zákona není zřejmé, jak budou vydávána rozhodnutí podle zákona o odpadech v případě, že provoz stávajícího zařízení k nakládání s odpady bude součástí záměru řešeného podle stavebního zákona (rozšíření provozu, výstavba nové haly apod.). Rovněž z textu zákona nevyplývá, jakým způsobem bude postupováno v případě, že záměr povolený podle stavebního zákona související se zařízením k nakládání s odpady (tedy stavební úřad udělí souhlas dle § 14 odst. 2 zákona o odpadech) projde po udělení příslušného souhlasu k provozu zařízení a s jeho provozním řádem stavebním úřadem změnou (např. rozšíření seznamu odpadů přijímaných do zařízení, což je velmi častou příčinou nového správního řízení ve věci udělení souhlasu k provozu zařízení a s jeho provozním řádem). V obou případech dojde k situaci, kdy bude existovat dokument správního orgánu, který by měl být měněn/rušen jiným správním orgánem? Dle ustálené praxe v Kraji Vysočina se souhlasy k provozu zařízení a k nakládání s odpady a s jejich provozními řády, souhlasy k nakládání s nebezpečnými odpady, souhlasy k upuštění od třídění a odděleného shromažďování či soustřeďování odpadů a souhlasy k míšení nebezpečných odpadů navzájem nebo s ostatními odpady vydávají na dobu 5 let a vždy obsahují závazné podmínky ve výrokové části rozhodnutí, které vychází z ustálené rozhodovací praxe. Tím, že citované souhlasy bude vydávat i jiný správní orgán, nebude dosaženo základní zásady činnosti správních orgánů, aby při rozhodování skutkově shodných nebo podobných případů nevznikaly nedůvodné rozdíly. Jako problematické vnímáme i fakt, že krajské úřady a stavební úřady mají rozdílné odvolací orgány. Návrh zákona uvádí pojem "příslušný správní úřad" (např. v § 66 aj.), který není definován, což povede k nejasnostem při určení věcné příslušnosti. Závěrem této připomínky uvádíme, že dne 9. 12. 2019 vláda schválila soubor nové odpadové legislativy zahrnující nový zákon o odpadech, zákon o vybraných výrobcích s ukončenou životností, novelu zákona o obalech a tzv. změnový zákon. V případě, že nebude vyhověno požadavku na odstranění celé části 32 návrhu zákona, kterým se mění některé zákony v souvislosti s přijetím stavebního zákona, požadujeme přepracování části 32 do podoby nového zákona o odpadech. Bez řádného přepracování nelze vznášet adekvátní připomínky k návrhu tohoto zákona.</t>
  </si>
  <si>
    <t>Zavedením dalšího typu zařízení povoleného podle § 14 odst. 2 (stavebním úřadem) a změny u zařízení podle § 14 odst. 4 (původně zařízení podle § 14 odst. 2), došlo k nedostatečnému přepracování textu zákona o odpadech a "překlopení" této změny (změna se nepromítla do § 4 odst. 1, písm. r); § 12 odst. 3; § 12 odst. 6; § 19 odst. 2; § 33 odst. 2; § 36, písm. f); § 37l odst. 4; § 37t; § 40 odst. 4 a další stávajícího zákona o odpadech).</t>
  </si>
  <si>
    <t xml:space="preserve">Nesouhlasíme se zavedením typu zařízení povoleného podle § 14 odst. 2 (zařízení povolovaná v rámci stavebních řízení) a požadujeme vyškrtnutí tohoto odstavce a zachování stávajícího modelu vydávání rozhodnutí z důvodů popsaných výše. V § 14 odst. 1 stávajícího zákona o odpadech je uvedeno, že zařízení k využívání, odstraňování, sběru nebo výkupu odpadů lze provozovat pouze na základě rozhodnutí krajského úřadu. Tento paragraf nedostál žádné změny. Změna v odst. 2 tohoto paragrafu je tedy v rozporu s odst. 1, požadujeme úpravu tohoto paragrafu. </t>
  </si>
  <si>
    <t>Nový odstavec 3 v § 8 je třeba vypustit. Převedení působnosti k vydávání povolení k nakládání s vodami na stavební úřady je v rozporu se schváleným věcným záměrem rekodifikace stavebního práva, protože věcný záměr pracuje se zachováním působnosti k povolení k nakládání s vodami na vodoprávním úřadě. Tento krok by vedl k rozbití dlouhodobě fungujících vodoprávních úřadů a ve svém důsledku by měl by i významný vliv na zvýšení ohrožení kvality podzemních i povrchových vod.</t>
  </si>
  <si>
    <t>Požadujeme vložit na konec § 9 nový odstavec ve znění: "Povolení k nakládání s vodami, které lze vykonávat pouze užíváním vodního díla, je podmínkou vykonatelnosti povolení záměru tohoto vodního díla podle stavebního zákona. Povolení k nakládání s vodami pozbývá platnosti, jestliže do 3 let ode dne, kdy nabylo právní moci, nenabude právní moci povolení záměru podle stavebního zákona." Převedení povolení k nakládání s vodami na stavební úřady je v rozporu se schváleným věcným záměrem rekodifikace stavebního práva viz odůvodnění předchozí připomínky.</t>
  </si>
  <si>
    <t>Ve změně zákona o vodovodech a kanalizacích není plně zohledněna skutečnost, že je navrženo zrušení působnosti obecních (vodoprávních) úřadů obcí s rozšířenou působností. Jedná se např. o ustanovení § 34 odst. 2, § 38a a § 39 tohoto zákona, ve kterých se působnost těchto úřadů zcela nelogicky a neodůvodněně nemění.</t>
  </si>
  <si>
    <t>Požadujeme vyškrtnutí části třicáté šesté (zákon č. 76/2002 Sb.) z navrhovaných změn v souvislosti s přijetím návrhu stavebního zákona. Zachovat stávající model vydávání integrovaného povolení, tento samostatný postup, je pro žadatele příznivější a jednodušší, než postup ve stavebním zákoně pro společný model. Ochrana veřejného zájmu je na krajském úřadě integrované prevence  lépe zajištěna. Na 1 integrované povolení připadá průměrně 10 změn a u těchto změn více jak 4/5 vydaných rozhodnutí nesouvisí se stavebním řízením, což uvádí i MŽP.  Při přezkumu dokonce 100 % změn IP není navázáno na stavební povolení. Navrhovaný model neurychlí vydávání rozhodnutí, spíš zdelší celý proces, jelikož při odvolání nebude mít žadatel žádné platné rozhodnutí a proces vydávání integrovaného povolení se zbytečně prodlouží.</t>
  </si>
  <si>
    <t>Požadujeme upravit § 4 odst. 3. Vyškrtnout "prováděcí předpis ke stavebnímu zákonu" a nahradit "vyhláška č. 288/2013 Sb.". V případě návrhu na povolení záměru s integrovaným povolením má být vzor žádosti řešen podle stavebního zákona, vzor žádosti pro integrované povolení je uveden ve vyhlášce č. 288/2013 Sb. Daný § zakládá podobný právní předpis jako je ve vyhlášce č. 288/2013 Sb. (vzor žádosti).</t>
  </si>
  <si>
    <t>Požadujeme doplnit k § 7 odst. 1 k písm. e), f) a g) větu: "Pokud se jako účastníci písemně přihlásili úřadu do 8 dnů ode dne zveřejnění stručného shrnutí údajů ze žádosti podle § 8." Daný § dává uvedeným účastníkům postavení účastníků řízení, aniž by se museli do řízení přihlásit, budou bráni jako účastníci řízení vždy. Tudíž je příslušný povolující úřad musí obeznámit s veškerými kroky v řízení a musí především vypátrat jednotlivé účastníky daného § 7 písm.  f) a g) na svém území aniž by byly povolujícím řízením dotčeny u písm. e) určit jejich dotčení podle kritéria, které není v zákoně uvedeno. U hospodářských komor a zaměstnavatelských svazu není v zákoně určeno kritérium příslušnosti.  Výše uvedených účastníků může být několik desítek, což značně zpomalí celý proces a administrativně zatíží povolující úřad. Dojde k nerovnosti, neurčitosti v rámci krajů, porušení principu předvídatelnosti práva.</t>
  </si>
  <si>
    <t>Pokud se § 7 odst. 1 písm. f) a g) nezmění (viz výše) má povolující úřad brát jako účastníky řízení v § 7 písm. g) vždy, musel by být obeznámen, která sdružení dané podmínky splňují.</t>
  </si>
  <si>
    <t>Požadujeme změnit § 12 odst. 3 ve smyslu, že v případě návrhu na povolení záměru s integrovaným povolením postupuje úřad podle úpravy ústního jednání v zákoně č. 76/2002 Sb., nebo ponechat § 12 odst. 3 s doplněním, že stavební úřad může svolat ústní jednání až po vyjádření odborně způsobilé osoby pokud si úřad zažádá o vyjádření odborně způsobilé osoby k žádosti.</t>
  </si>
  <si>
    <t>nové znění § 11 odst. 2 písm. b) nenahradilo ZS vyjádřením, odkaz § 11 odst. 8 na vyjádření je chybný. Změna dále opomíjí předložení OP k vydání nebo změně povolení provozu podle, pokud by tato rozhodnutí vydával SÚ, nového ustanovení § 11 odst. 3.</t>
  </si>
  <si>
    <t>Jihomoravský kraj</t>
  </si>
  <si>
    <t xml:space="preserve">Navržená úprava § 10 je nedořešená; mělo by být upraveno co se v povolení připojení přezkoumává, zda pouze parametry připojení; měl by být jednoznačně definován okruh účastníků řízení (ne vždy je povolení připojení součástí povolení záměru dle stavebního zákona); nesmyslně je konstruován odst. 5 § 10 kde je uvedeno, že žadatel "připojí také vyjádření vlastníka dotčené pozemní komunikace a vyjádření Policie České republiky", tzn. že jsou to doklady nutné pro zahájení řízení a nejsou-li připojeny, pak řízení nutno přerušit a nedává smysl lhůta stanovená pro Policii ĆR k vyjádření; řízení de facto nebylo nikdy zahájeno; nejsou definovány "náležitosti pro posuzování připojení", přičemž je k nim vázáno vyjádření Policie ČR. </t>
  </si>
  <si>
    <t>Mgr. Martin Maleček, náměstek hejtmana Jihomoravského kraje</t>
  </si>
  <si>
    <t xml:space="preserve">Gramatická chyba část patnáctá pod 16 je navržen: V § 30 odst. 30 se slova "určení silničního ochranného pásma podle" zrušují. Správně má být: V § 30 odst. 3 se slova "určení silničního ochranného pásma podle" zrušují. Odstavec 30 je chyba.  </t>
  </si>
  <si>
    <t>Naprostá většina zařízení spadajících pod působnost tohoto zákona byla již povolena. V současné době jsou vydávány změny těchto rozhodnutí, které nejsou z velké části spojeny se stavebním řízením (standardně uvedení zařízení a jeho IP do souladu se závěry o BAT, aktualizace provozních řádů v návaznosti na změny složkové legislativy, aktualizace havarijních plánů atp. v rámci nepodstatných změn; podle statistik KrÚ JMK za roky 2018-2019 se jedná o 75% řízení o změnách IP, na které žádným způsobem nenavazuje rozhodování stavebního úřadu). Nepodstatných změn je a bude valná většina. Rovněž i podstatné změny nebývají spojeny se stavebním záměrem (navyšování kapacit ve stávajících halách atp.). Navíc v uvedených případech se jedná o stavební záměry ve stávajících areálech (stavba jednoduchého objektu, např. kotelny, sila, zásobníku, …), tudíž jednoduchá řízení v porovnání se změnou IP,  kdy se stanovují podmínky pro provoz technologií, které samotné stavební řízení neřeší. Ze statistiky MŽP vyplývá, že průměrná délka řízení u nepodstatných změn je 37 dnů a u změn podstatných, které jsou vedeny se zapojením veřejnosti, 100 dnů. Z uvedeného vyplývá, že řízení dle zákona o integrované prevenci není řízením, které by proces stavebního řízení prodlužovalo, a to i z toho pohledu, že již dnes umožňuje stavební zákon vydat stavební povolení bez integrovaného povolení pouze s odložením jeho vykonatelnosti až po nabytí právní moci IP nebo jeho změny (§ 45 odst. 1 zákona o IP). V další řadě je nutné zdůraznit, že integrované povolení je povolením PROVOZNÍM, jehož podmínky nejsou svázány se stavbou, ale s konkrétním provozem v zařízení, a proto není vhodné tyto podmínky včleňovat do povolení stavby dle stavebního zákona. Integrované povolení je s provozem zařízení spjato po celou dobu jeho provozování, vydává se na dobu neurčitou a v průběhu času je upravováno změnovými rozhodnutími.  Oproti tomu jsou povolení stavebního úřadu jednorázovými správními akty zkonzumovanými realizací stavebního záměru. Stanoviska, která jsou nutná pro povolení stavby a která jsou nahrazena integrovaným povolením, navrhujeme z integrované prevence vyjmout. Je nutné rovněž zdůraznit, že to, zda bude vedeno řízení společně s povolením stavby (dle předloženého návrhu), bude záležet pouze na investorovi/provozovateli, zda takovéto řízení bude chtít vést a zda o to požádá. Jsme přesvědčeni, že pokud dojde k přesunu této agendy, bude i nadále proces integrovaného povolování veden odděleně od povolení stavby dle stavebního zákona, kdy z důvodu komplikací provozovatel bude volit variantu samostatného řízení a nedojde tedy k žádné pozitivní změně oproti současnému stavu. Na základě těchto argumentů nesouhlasíme s přechodem agendy integrované prevence do působnosti krajských stavebních úřadů. Pozitiva, pokud navržená novela vůbec nějaká přináší, rozhodně nepřesáhnou vysoké náklady spojené s přechodem této agendy.</t>
  </si>
  <si>
    <t>V této souvislosti si dovolujeme připomenout, že pokus o institucionální propojení integrované prevence a řízení podle stavebního zákona byl učiněn již ve stavebním zákoně č. 183/2006 Sb., který měl s účinností od 01.01.2007 zavést další speciální stavební úřad pro stavby podléhající integrovanému povolení (§ 15 odst. 1 písm. e) zákona č. 183/2006 Sb.). Orgán integrované prevence měl podle tohoto ustanovení souběžně s řízením o vydání IP vést i příslušná řízení podle stavebního zákona, role obecného stavebního úřadu měla být potlačena. S účinností od 03.04.2007 však toto ustanovení bylo zrušeno zákonem č. 68/2007 Sb., aniž by kdy bylo v praxi naplněno. Důvody této novely jsou zřejmé z veřejně dostupné důvodové zprávy, mimo jiné to byla i z principu odlišná povaha řízení vedených stavebním úřadem od řízení o vydání integrovaného povolení. Nynější návrh je opačný – stavební úřad ke svému řízení „připojí“ řešení požadavků stanovených zákonem o IP, na odlišné povaze obou těchto agend se ovšem nic nemění.</t>
  </si>
  <si>
    <t>Požadavek na ponechání následujících věcných působností (bez ohledu na současný návrh stavebního zákona a „změnového zákona“), tj. i pro případ dalších úprav současného návrhu – jde o zásadní rozhodovací a kontrolní činnosti KÚ: § 3a Předběžná informace o žádosti; § 13 Rozhodnutí o žádosti; § 18 Přezkum závazných podmínek integrovaného povolení; § 19a Řízení o změně integrovaného povolení; § 20 Zánik integrovaného povolení</t>
  </si>
  <si>
    <t xml:space="preserve">§ 3 odst. 7: cit: „požadavky na obsah žádosti podle § 4 se použijí současně s požadavky na obsah návrhu podle stavebního zákona“ – srov. § 4 odst. 3 cit: „V případě návrhu na povolení záměru s integrovaným povolením stanoví vzor žádosti, rozsah a způsob jejího vyplnění prováděcí předpis ke stavebnímu zákonu.“ Zde je zřejmý rozpor, kdy podle ustanovení § 3 odst. 7 se mají současně použít požadavky zákona o IP a stavebního zákona, podle ustanovení § 4 odst. 3 se však předpokládá, že náležitosti žádosti stanoví výhradně prováděcí předpis ke stavebnímu zákonu. Tento rozpor je třeba odstranit, ponechat navržené znění § 3 odst. 7 a  § 4 odst. 3 ponechat v současném znění (náležitosti žádosti o IP tedy nadále stanoví  § 4 zákona o IP a prováděcí právní předpis - vyhl. č. 288/2013 Sb.). </t>
  </si>
  <si>
    <t>§ 12 odst. 3 odkazuje na postup podle stavebního zákona. Zde se v § 98 odst. 1 předpokládá, že stavební úřad současně s vyrozuměním o zahájení řízení uvede „zda, případně kdy bude ve věci nařízeno ústní jednání anebo veřejné ústní jednání, a zda bude ústní jednání spojeno s ohledáním na místě.“ Dle dosavadní (a vyhovující) praxe je ústní jednání nařizováno až na základě obdržených vyjádření v souladu s § 12 odst. 1 zákona o IP. Tento postup požadujeme ponechat, neboť v okamžiku zahájení řízení není zřejmé, zda konání ústního jednání bude či nebude nutné.</t>
  </si>
  <si>
    <t>§ 13 odst. 12 – požadujeme vypustit (analogicky § 122 odst. 5 stavebního zákona). Hlavním důvodem je absence lhůty pro posouzení úplnosti žádosti, která je nyní stanovena v § 3 odst. 5 zákona o IP v délce 20 dní. Zachování této lhůty považujeme za nezbytné pro kvalifikované posouzení souladu s dokumenty BAT a BREF. Druhým důvodem je potřeba nařízení ústního jednání v průběhu řízení (viz předchozí připomínka k § 12 odst. 3).</t>
  </si>
  <si>
    <t>Podle § 29 písm. b) – MŽP rozhoduje o odvoláních proti rozhodnutím inspekce; podle § 32a písm. a) -  Nejvyšší stavební úřad rozhoduje o odvoláních proti rozhodnutím krajského stavebního úřadu. KrÚ JMK, OŽP spatřuje ve „dvojkolejnosti“ odvolacího řízení v rámci téhož právního předpisu zásadní problém stejně jako v metodické činnosti, která má být vedena z úrovně MŽP. Rozhodnutí odvolacího orgánu nepochybně jsou určitým způsobem metodického vedení a v čase formují ustálenou rozhodovací praxi prvoinstančních orgánů.  Krajský stavební úřad a inspekce v řadě případů rozhoduje ve stejných věcech (např. přestupky podle § 37, omezení a zastavení provozu podle § 19b odst. 3, 5, ukládání opatření k nápravě podle § 19b odst. 1 a 2). Pokud však o odvoláních v těchto věcech budou rozhodovat dva různé odvolací orgány, povede to téměř s jistotou k řadě nejasností a k nejistotě jak na straně prvoinstančních orgánů, tak zejména na straně provozovatelů zařízení. Pozice Nejvyššího stavebního úřadu jako odvolacího orgánu vytvoří poněkud paradoxní situaci. V případě zařízení provozovaných v režimu IPPC, která již ze své podstaty představují množinu zařízení největších a z pohledu  dopadů na ŽP potenciálně nejproblematičtějších, bude odvolacím orgánem Nejvyšší stavební úřad, který si zejména v počáteční fázi účinnosti zákona bude vytvářet své personální a odborné zázemí, zatímco u jiných zařízení či zdrojů znečišťování ovzduší, které nespadají pod působnost zákona o integrované prevenci, zůstane v případě rozhodování v „nestavebních“ věcech zachována působnost specializovaného odvolacího orgánu (MŽP), který je na tuto roli mnohem lépe odborně i personálně vybaven.</t>
  </si>
  <si>
    <t>Zásadně nesouhlasíme s restrukturalizací vodoprávních úřadů, požadujeme ponechání kompetencí vodoprávních úřadů ve stávajícím systému, pokud by navrhovatel stavebního zákona trval na přesunu speciálního stavebního úřadu v rámci rekodifikace stavebního práva, pak požadujeme ponechání veškeré veřejné ochrany povrchových a pozemních vod včetně nakládání s nimi ve stávající právní úpravě.</t>
  </si>
  <si>
    <t>Přes tento zásadní nesouhlas s restrukturalizací vodního práva máme k návrhu vodního zákona tyto zásadní připomínky: částečné převedení vodoprávních pravomocí na nově vzniklé stavební úřady je téměř ve všech případech duplicitní, zmatečné a zakládá nejasnosti o kompetencích mezi jednotlivými vodoprávními úřady, není zcela jasné k čemu bude kompetentní krajský úřad, to jednoznačně zakládá zmatečnost celého návrhu a poukazuje na neprofesionalitu navrhovatele změny tohoto zákona, navrhovatel při svém návrhu zcela nepochopil smysl vodního práva jako celku a uměle (násilně) restrukturalizuje fungující systém vodoprávních úřadů.</t>
  </si>
  <si>
    <t>Návrh zcela absentuje vazbu na povodňové orgány a orgány pro řešení nedostatku vody resp. tzv. „suchá hlava“ v návrhu není zapracována vůbec, i když ostatní části, z již připravovaného vodního zákona v tomto návrhu již zapracovány jsou, z návrhu není zřejmé, kdo bude pří shora uvedených situacích schvalovat mimořádné manipulace na vodních dílech,</t>
  </si>
  <si>
    <t>Celým návrhem se prolíná amatérismus navrhovatele s absolutní neznalostí jednotlivých návazností vodního práva. Rozdělení kompetencí mezi vodoprávní úřady je zmatečné a téměř ve všech případech duplicitní. Odkazování se, že vodoprávní povolení se bude získávat na základě stavebního zákona je nesmyslné, jelikož žádná ustanovení k získání vodního práva v návrhu stavebního zákona nejsou. Vzhledem ke shora uvedenému, je nutné návrh odmítnout jako celek, který nikterak nerespektuje principy vodního práva dlouhodobě zakotvené v legislativě našeho státu a zcela neodpovědně rozbíjí dlouhodobě osvědčené zásady vodního práva jako takového.</t>
  </si>
  <si>
    <t>čl. XXXIV obecně</t>
  </si>
  <si>
    <t>Nesouhlasíme s návrhem, protože návrh je zmatečný s celou řadou duplicit; ZVK nezná institut „vodoprávní úřad“ a proto se na něj nelze odvolávat. Takto připravený návrh odmítáme jako celek, přitom rovněž odkazujeme i na skutečnosti uvedené k vodnímu zákonu.</t>
  </si>
  <si>
    <t>Trváme na zachování stavu, kdy jsou zájmy památkové péče posuzovány na základě závazného stanoviska. V opačném případě nemůžže platit deklarovaný záměr, že nový stavební záměr nesnižuje dosavadní úroveň ochrany kulturních památek a kulturně historického dědictví.</t>
  </si>
  <si>
    <t>Upravit § 14 -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t>
  </si>
  <si>
    <t>Slova "přípravnou a projektovou dokumentaci" nahradit slovem "dokumentace" - v památkové péči je pojem dokumentace daleko širší, nežli ve smyslu stavebním.</t>
  </si>
  <si>
    <t xml:space="preserve">vložit odstavec - Orgán státní památkové péče vydává závazné stanovisko podle odstavce 1 nebo 2 v případech, kdy na jeho postup navazuje rozhodnutí stavebního úřadu podle stavebního zákona1), v ostatních případech vydává orgán státní památkové péče rozhodnutí.“ - </t>
  </si>
  <si>
    <t>vložit odstavec - Postupu podle tohoto ustanovení nepodléhají nestavební záměry podle stavebního zákona.</t>
  </si>
  <si>
    <t xml:space="preserve">doplnit - V § 28 odst. 2 písmena c) a d) znějí: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d) je dotčeným orgánem k zabezpečení nepředvídaných nálezů kulturně cenných předmětů, detailů stavby nebo archeologických nálezů, k nimž došlo v průběhu řízení podle stavebního zákona při přípravě nebo provádění obnovy národní kulturní památky,“. </t>
  </si>
  <si>
    <t>V § 29 odst. 2 písmeno c) nově zní: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t>
  </si>
  <si>
    <t xml:space="preserve">Navrhujeme vložit následující nové znění § 77a: 
§ 77a
Působnost krajů a krajských úřadů 
(1) Kraje zpracovávají ve spolupráci s Ministerstvem životního prostředí prognózy, koncepce a strategie ochrany přírody ve své územní působnosti, nejde-li o národní park nebo chráněnou krajinnou oblast, národní přírodní rezervaci, národní přírodní památku a ochranná pásma těchto zvláště chráněných území anebo o vojenské újezdy. 
(2) Kraje mohou vydávat pro svůj správní obvod, nejde-li o národní parky, chráněné krajinné oblasti, národní přírodní rezervace, národní přírodní památky a ochranná pásma těchto zvláště chráněných území anebo o vojenské újezdy, nařízení o zřízení či zrušení přírodních parků a o omezení využití jejich území podle § 12 odst. 3, nařízení o zřízení přírodních rezervací podle § 33, přírodních památek podle § 36 nebo jejich ochranných pásem podle § 37 odst. 1 a zajišťují péči o tato území, dále mohou ve svém správním obvodu vydat nařízení o zrušení přírodních rezervací, přírodních památek nebo ochranných pásem těchto zvláště chráněných území podle § 45 odst. 1. 
(3) Krajské úřady na území přírodních rezervací, přírodních památek a ochranných pásem těchto zvláště chráněných území vykonávají státní správu v ochraně přírody a krajiny v rozsahu působnosti obecních úřadů, pověřených obecních úřadů, a obecních úřadů obcí s rozšířenou působností, není-li podle tohoto zákona příslušné Ministerstvo životního prostředí, Agentura nebo stavební úřad. 
</t>
  </si>
  <si>
    <t xml:space="preserve">Navrhujeme vložit následující nové znění § 78: 
§ 78
Působnost Agentury a správ národních parků 
 (1) Agentura na území chráněných krajinných oblastí, nejde-li o vojenské újezdy, vykonává státní správu v ochraně přírody a krajiny v rozsahu působnosti pověřených obecních úřadů, obecních úřadů obcí s rozšířenou působností a krajských úřadů, není-li podle tohoto zákona příslušné Ministerstvo životního prostředí. Agentura dále na území národních přírodních rezervací, národních přírodních památek a ochranných pásem těchto zvláště chráněných území, nejde-li o vojenské újezdy nebo o území národních parků a jejich ochranných pásem, vykonává státní správu v ochraně přírody a krajiny v rozsahu působnosti obecních úřadů, pověřených obecních úřadů, obecních úřadů obcí s rozšířenou působností a krajských úřadů, není-li podle tohoto zákona příslušné Ministerstvo životního prostředí. 
 (2) Správy národních parků na území národních parků a jejich ochranných pásem vykonávají státní správu v ochraně přírody a krajiny v rozsahu působnosti obecních úřadů, pověřených obecních úřadů, obecních úřadů obcí s rozšířenou působností a krajských úřadů a Agentury, není-li podle tohoto zákona příslušné Ministerstvo životního prostředí. Správa Národního parku Šumava vykonává státní správu v rozsahu působnosti Agentury též na území Chráněné krajinné oblasti Šumava a Správa Národního parku České Švýcarsko vykonává státní správu též na území Chráněné krajinné oblasti Labské pískovce, není-li podle tohoto zákona příslušné Ministerstvo životního prostředí. Správy národních parků, jejich sídla a jejich správní obvody tvořené národními parky a jejich ochrannými pásmy a chráněnými krajinnými oblastmi jsou uvedeny v příloze č. 5 tohoto zákona. </t>
  </si>
  <si>
    <t>Navrhujeme odlišné znění nového § 79b:
§ 79b
Působnost stavebních úřadů
(1) Stavební úřady v případech, kdy připravovaným záměrem nebo zamýšlenou činností, která je povolována podle stavebního zákona, může dojít k zásahu do zájmů chráněných tímto zákonem posoudí splnění zákonných podmínek a rozhodnutím o návrhu na povolení záměru podle stavebního zákona rovněž
a) posuzují splnění podmínek pro zásah do významného krajinného prvku a pro odlesňování a zalesňování pozemků nad 0,5 ha a výstavbu lesních cest a lesních melioračních systémů podle § 4 odst. 5,
b) posuzují splnění podmínek pro souhlas se zásahem do krajinného rázu podle § 12 odst. 2,
c) rozhodují o stanovení odchylného postupu při ochraně ptáků podle § 5b odst. 1,
d) rozhodnutí o povolení kácení dřevin podle § 8 odst. odst. 1 a ukládají náhradní výsadbu podle § 9 odst. 1,
e) rozhodují o povolení výjimky ze zákazů stanovených v § 10 odst. 2 pro jeskyně,
f) rozhodují o povolení výjimky ze zákazů ve zvláště chráněných územích podle § 43, posuzují splnění podmínek pro vydání souhlasu k činnostem upraveným v bližších ochranných podmínkách podle § 44 a vydávají souhlasy k činnostem a zásahům v ochranných pásmech zvláště chráněných území podle § 37 odst. 1 a 2,</t>
  </si>
  <si>
    <t>čl. VII bod 9, bod 11</t>
  </si>
  <si>
    <t>Uvedené body pracují s pojmem "zastavitelné území", zatímco ve Změně zákona o pozemních komunikacích se pojem nahrazuje pojmem "zastavitelná plocha". NSZ používá pojem "zastavitelné území" pouze v Příloze č. 5, část III., odst. 2 písm. c), kde příslušnou odrážku požadujeme vypustit.</t>
  </si>
  <si>
    <t>Olomoucký kraj</t>
  </si>
  <si>
    <t xml:space="preserve">Požadujeme zachování formy závazných stanovisek v zákoně o státní památkové péči, tj. nahrazení slova "vyjádření" slovy "závazné stanovisko".
Na úseku státní památkové péče dochází změnovým zákonem pouze k minimální integraci orgánů státní památkové péče do státní stavební správy. S ohledem na tuto skutečnost se jeví forma závazných stanovisek jako vhodnější (přezkoumatelnost odbornými orgány státní památkové péče). Nová úprava (změnový zákon) navíc zcela institut závazných stanovisek neeliminovala - závazná stanoviska zůstávají zachována na úseku ochrany přírody a krajiny, kde předkladatel ponechal stanoviska Agentury ochrany přírody a krajiny a správ národních parků ve formě závazných stanovisek. </t>
  </si>
  <si>
    <t xml:space="preserve">JUDr. Miluše Sedláčková, tel.: 585 508 204, e-mail: m.sedlackova@olkraj.cz – k bodům 1 až 9 stanoviska,
</t>
  </si>
  <si>
    <t>Navrhujeme formulovat změnu § 14 odst. 2 zákona o státní památkové péči odlišně od návrhu novelizace, a to tak, aby výsledný text § 14 odst. 2 zněl takto: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 odstranění stavby, úpravě dřevin nebo udržovací práci na této nemovitosti si předem vyžádat rozhodnutí nebo závazné stanovisko obecního úřadu obce s rozšířenou působností, není-li tato jeho povinnost na základě tohoto zákona vyloučena (§ 6a).“ 
Odůvodnění: Úprava navržená předkladatelem neřeší práce, které nepodléhají záměru podle stavebního zákona (např. udržovací práce, úprava dřevin). Záměrem se podle § 5 odst. 5 navrženého stavebního zákona rozumí pouze stavba, změna využití území, dělení nebo scelování pozemků a stanovení ochranného pásma.</t>
  </si>
  <si>
    <t xml:space="preserve">JUDr. Miluše Sedláčková, tel.: 585 508 204, e-mail: m.sedlackova@olkraj.cz – k bodům 1 až 9 stanoviska,
</t>
  </si>
  <si>
    <t xml:space="preserve">JUDr. Miluše Sedláčková, tel.: 585 508 204, e-mail: m.sedlackova@olkraj.cz – k bodům 1 až 9 stanoviska,
</t>
  </si>
  <si>
    <t xml:space="preserve">JUDr. Miluše Sedláčková, tel.: 585 508 204, e-mail: m.sedlackova@olkraj.cz – k bodům 1 až 9 stanoviska,
</t>
  </si>
  <si>
    <t xml:space="preserve">JUDr. Miluše Sedláčková, tel.: 585 508 204, e-mail: m.sedlackova@olkraj.cz – k bodům 1 až 9 stanoviska,
</t>
  </si>
  <si>
    <t xml:space="preserve">Mgr. Tomáš Šrom, tel.: 585 508 492, e-mail: t.srom@olkraj.cz – k bodům 10 až 56 stanoviska.     
</t>
  </si>
  <si>
    <t>čl. VII bod 13</t>
  </si>
  <si>
    <t>Návrh v tomto bodě chybně novelizuje § 70, ačkoliv správně by se mělo jednat o § 75. Tento nesoulad legislativně technického charakteru je nutno opravit.</t>
  </si>
  <si>
    <t xml:space="preserve">Navrhujeme novelizovat rovněž § 32 písm. a), a to tak, že se za slovo „krajského úřadu“ vkládají slova „nebo stavebního úřadu“.
Jedná se o definici kalu, která odkazuje na povolení, ke kterému je kompetenčně příslušný krajský úřad dle § 14 odst. 1. Na základě nového ustanovení § 14 odst. 2  bude toto povolení vydávat i stavební úřad, pokud  je zařízení součástí záměru povolovaného podle stavebního zákona.
</t>
  </si>
  <si>
    <t xml:space="preserve">čl. XXXIII </t>
  </si>
  <si>
    <t>Navrhovaný převod povolení k nakládání s vodami v souvislosti s novým stavebním zákonem není v souladu se schváleným  věcným záměrem rekodifikace a je navržen nad jeho schválený rámec. S převodem nakládání s vodami tak, jak je navrženo ve změně vodního zákona, zásadně nesouhlasíme.</t>
  </si>
  <si>
    <t>V § 30 odst. 8 a 10 navrhujeme ze stejných důvodů, jak je uvedeno výše (novelizační bod 14), ponechat formu opatření obecné povahy.</t>
  </si>
  <si>
    <t xml:space="preserve">V textu § 12 odst. 3 se hovoří o provedení stacionárního zdroje. V textu zákona však provedení není řešeno. </t>
  </si>
  <si>
    <t>V rámci novelizace stávajícího § 25 odst. 1 písm. e) by mělo dojít rovněž k úpravě odkazu na § 11 odst. 2 písm. d). V důsledku novelizačního bodu 8 došlo k úpravě § 11. V důsledku této úpravy by nyní měl § 25 odst. 1 písm. e) odkazovat na § 11 odst. 2 písm. c).</t>
  </si>
  <si>
    <t>Navrhujeme novelizovat rovněž přílohu 7 zákona. V příloze je obsažen odkaz na § 11 odst. 2 písm. d). V důsledku novelizačního bodu 8 došlo k úpravě § 11, a nyní jde o § 11 odst. 2 písm. c).</t>
  </si>
  <si>
    <t>Moravskoslezský kraj</t>
  </si>
  <si>
    <t xml:space="preserve">Mgr. Silvie Janečková, odbor orávní a organizační, tel.: 595 622 255, e-mail: silvie.janeckova@msk.cz </t>
  </si>
  <si>
    <t>Nesouhlasíme se zřízením Nejvyššího stavebního úřadu jako ústředního orgánu státní správy. V rozsahu, v jakém jsou navrhovány jeho kompetence, takový orgán popírá postavení jednotlivých ministerstev jako ústředních orgánů státní správy a znemožňuje jim uplatňování jejich povinností podle tohoto zákona. Předložený návrh je v rozporu s ustanovením § 24 tohoto zákona, když zastřešování určité oblasti veřejné správy jen pomocí metodiky je zcela nedostatečné. Podle stávacího znění zmíněného ustanovení ministerstva mimo jiné dbají na zachovávání zákonnosti v okruhu své působnosti. To se děje zejména prostřednictvím opravných prostředků v rámci správních postupů či prostřednictvím kontroly nižších složek výkonu veřejné správy. Ministerstvům však předložený návrh tyto možnosti odebírá, když budou stát mimo strukturu státní stavební správy, která současně bude rozhodovat i v nestavebních oblastech veřejné správy. Například v oblastech lesní hospodářství, ochrana zemědělského půdního fondu, vodní hospodářství, odpadové hospodářství, ochrana přírody a krajiny atd. bude popřena působnost Ministerstva životního prostředí či Ministerstva zemědělství, ale týká se to i jiných ministerstev. Předložený návrh tak nemění jen model veřejné správy s přenesenou působností, ale fakticky (byť ne výslovně) mění (omezuje) i působnosti ministerstev jako ústředních orgánů státní správy. Tím se ztrácí institucionální zajištění ochrany veřejných zájmů na úrovni ústředních orgánů státní správy.</t>
  </si>
  <si>
    <t xml:space="preserve"> čl. III bod 7</t>
  </si>
  <si>
    <t xml:space="preserve"> čl. III bod 12</t>
  </si>
  <si>
    <t xml:space="preserve"> čl. III</t>
  </si>
  <si>
    <t xml:space="preserve"> čl. III bod 17</t>
  </si>
  <si>
    <t xml:space="preserve"> čl. III bod 26</t>
  </si>
  <si>
    <t>čl. III bod 34</t>
  </si>
  <si>
    <t xml:space="preserve"> čl. III bod 35</t>
  </si>
  <si>
    <t>Je třeba doplnit kompetence stavebnímu úřadu projednávat přestupky, které jsou nově doplňovány a jsou založeny porušením rozhodnutí stavebního úřadu. Je zcela nekoncepční v tomto zákoně nechat projednávání přestupků na dosavadních orgánech, pokud jde o přestupky z rozhodnutí stavebního úřady, který jediný je i fakticky zjistí při kontrole provedení stavby. Dále pak platí, že když stavební úřad rozhoduje i o odvodech za odnětí půdy ze zemědělského půdního fondu, je zbytečné, aby podle § 18 odst. 6 zasílal podklady obecnímu úřadu obce s rozšířenou působností.</t>
  </si>
  <si>
    <t xml:space="preserve">čl. XV </t>
  </si>
  <si>
    <t>V ostatních zákonech je navrhována změna u dosavadních dotčených orgánů, kdy při povolení stavby je nově dávána kompetence stavebním úřadům záměr vyhodnotit. V zákoně o myslivosti je obdobné ustanovení § 67, ale zřejmě bylo v připomínkovaném materiálu nesprávně opomenuto, když vztahy orgánu státní správy myslivosti a stavebního úřadu nejsou nijak vyhodnoceny v situaci nové právní úpravy. Toto je třeba vyjasnit, neboť se jedná o všechny stavební záměry na honebních pozemcích.</t>
  </si>
  <si>
    <t>Na navrženou změnu § 79 odst. 4 zákona o odpadech ohledně zrušení formy závazného stanoviska nenavazují změny dalších dvou odstavců tohoto paragrafu, které o závazném stanovisku podle odstavce 4 výslovně hovoří. Požadujeme zachování formy závazného stanoviska i v odstavci 4.</t>
  </si>
  <si>
    <t xml:space="preserve">čl. XXXVI obecně </t>
  </si>
  <si>
    <t xml:space="preserve">čl. L obecně </t>
  </si>
  <si>
    <t xml:space="preserve">čl. LVI </t>
  </si>
  <si>
    <t>Pokud mají kompetence k novým objektům podle § 31 a 32 tohoto zákona přejít na stavební úřad, je nezbytné dopracovat kompetence stavebního úřadu i v souvisejících ustanoveních. Vedle krajských úřadů je tedy třeba doplnit stavební úřad například do definic provozovatele a uživatele objektu podle ustanovení § 2 písm. c) a d) a zejména pak do ustanovení § 53 odst. 1 ohledně úhrady nákladů posudku stavebním úřadem v případě, že posudek pořizuje stavební úřad. Stavební úřad by současně měl být příjemcem dosavadního správního poplatku podle položky č. 102 bodu 2 sazebníku správních poplatků dle zákona o správních poplatcích č. 634/2004 Sb., přičemž závazné stanovisko by v tomto ustanovení mělo být nahrazeno rozhodnutím o povolení záměru. Dále je třeba stavební úřad uvést u přestupků souvisejících s jeho novou kompetencí, viz například i ustanovení § 51 odst. 2 písm. a) a v § 52 odst. 1 doplnit kompetenci stavebního úřadu projednávat přestupky týkající se jeho činnosti.</t>
  </si>
  <si>
    <t>Zlínský kraj</t>
  </si>
  <si>
    <t xml:space="preserve">čl. III obecně </t>
  </si>
  <si>
    <t xml:space="preserve"> Mgr. Aleš Křížan, Oddělení legislativní a právní Odbor právní a Krajský živnostenský úřad, tel. +420 577 043 554, e-mail: ales.krizan@kr-zlinsky.cz</t>
  </si>
  <si>
    <t>Ust. 28 odst. 2 písm. c) chybí dotčenost krajských úřadů v případech územní studie a v případech pořizování změny územně plánovací dokumentace</t>
  </si>
  <si>
    <t xml:space="preserve">čl. III  </t>
  </si>
  <si>
    <t xml:space="preserve">Chybí přechodové ustanovení stran platnosti dosavadních vyhlášených ochranných pásem.
</t>
  </si>
  <si>
    <t xml:space="preserve">čl. XXI obecně </t>
  </si>
  <si>
    <t xml:space="preserve">čl. XXII obecně </t>
  </si>
  <si>
    <t>Nejvyšší správní soud se doposud obecně závaznými vyhláškami nezabýval. Je reálný předpoklad, že budou posuzovány materiálně jako opatření obecné povahy. Zásadní připomínka je stejná jako výše uvedená, pouze se týká krajů. Nedává smysl zasílat přijaté vyhlášky Nejvyššímu stavebnímu úřadu, když tyto budou zveřejněny ve sbírce právních předpisů územně samosprávných celků.</t>
  </si>
  <si>
    <t xml:space="preserve">čl. XXIII obecně </t>
  </si>
  <si>
    <t>Zásadní připomínky jako výše uvedené, pouze se týká hlavního města Prahy. Nedává smysl zasílat přijaté vyhlášky Nejvyššímu stavebnímu úřadu, když tyto budou zveřejněny ve sbírce právních předpisů územně samosprávných celků.</t>
  </si>
  <si>
    <t>čl. XXXII obecně</t>
  </si>
  <si>
    <t>Navrhujeme pro udělování souhlasů k provozování zařízení ke sběru, výkupu, využívání a odstraňování odpadů neintegrovat do zákona o odpadech stavební úřad. Při integrování dalšího orgánu státní správy mimo krajské úřady hrozí roztříštěnost a nejednotnost v rozhodování na území kraje. Provozovatel navíc nebude vědět, na který úřad se obrátit.  Navíc vzhledem ke značné variabilitě druhů povolovaných zařízení by toto ustanovení vyžadovalo značně navýšit počet technicky zdatných zkušených odborníků na výkon státní správy na úseku odpadového hospodářství. Nelze předpokládat ani urychlení procesu povolování zařízení v rámci stavebního řízení v případě, že bude v kompetenci stavebních úřadů. Navíc bude zkomplikována veškerá evidence odpadů i zařízení, která je využívána pro výkon státní správy, kontrolní činnost a to i v oblasti poplatků za ukládání odpadů na skládkách.</t>
  </si>
  <si>
    <t>Na konci textu § 14 se doplňují slova „nebo 2“. - ustanovení nedává smysl. § 14 je členěn na odstavce, není jasné, kam slova "nebo 2" vložit</t>
  </si>
  <si>
    <t>V § 22 odst. 2 zákona č. 274/2001 Sb. na konci první věty zrušit text: příslušného orgánu veřejné správy (§ 26 až 28) a nahradit ho slovy: krajského úřadu.
(2) Povinnost veřejné služby lze uložit provozovateli, který má k jejímu zajištění vytvořeny potřebné podmínky; tato povinnost vzniká rozhodnutím krajského úřadu. Rozhodnutí se vydává na dobu určitou, nejdéle však na dobu 1 roku. Odvolání proti tomuto rozhodnutí nemá odkladný účinek. Odůvodnění: novelou přechází kompetence krajským úřadům v § 27 odst. 4, původní kompetence (§ 26 až 28) byla dána pro obecní úřady, obecní úřady obcí s rozšířenou působností a újezdní úřady a krajské úřady (jen pro více ORP).</t>
  </si>
  <si>
    <t>Část třicátá osmá - Nesouhlasíme se zavedením zvláštní příslušnosti krajských soudů pro řízení o podané žalobě. Důvodová zpráva žádným způsobem neodůvodňuje, proč by tato zásadní změna místní příslušnosti měla být přijata. Ačkoli lze chápat určitou přetíženost Městského soud v Praze, nelze souhlasit s ostatními navrhovanými změnami. Co sledují – zrychlení řízení, vyšší specializaci soudů? Nic z toho není podloženo fakty, analýzami či jinými podklady, které by odůvodňovaly takto zásadní odklon od obecného pravidla místní příslušnosti ve správním řízení.</t>
  </si>
  <si>
    <t>čl. XL obecně</t>
  </si>
  <si>
    <t>Část čtyřicátá- změna zákona o správních poplatcích. Nesouhlasíme s navrženými změnami zákona o správních poplatcích. Dle důvodové zprávy jde o „legislativně-technické změny“, ale fakticky jde o zásadní zvýšení poplatků za povolení ke stavbě. Návrh není nijak odůvodněn. Pokud má být jedním z cílů navrhované úpravy také zlepšení dostupnosti bydlení, tak je nutné poplatky zachovat, anebo je zvýšit toliko o míru inflace. Několikanásobné zvýšení správních poplatků působí jako další překážka již tak složité a nákladné cesty k bydlení.</t>
  </si>
  <si>
    <t>AVČR</t>
  </si>
  <si>
    <t xml:space="preserve">I. K materiálu jako celku: 
S ohledem na fakt, že na úseku ochrany přírody je zachováván institut závazných stanovisek a s ohledem na fakt, že věcný záměr stavebního zákona schválený vládou přepokládá mimo jiné zachování doposud platných standardů ochrany tohoto dědictví (viz str. 255 věcného záměru), a to ve vztahu k Úmluvě o ochraně světového kulturního a přírodního dědictví vyhlášené pod č. 159/1991 Sb., jsou zpracovány připomínky k některým bodům novely zákona o státní památkové péči ve dvou variantách. Varianta A předpokládá zachování dosud platných standardů ochrany, tj. zachování závazných stanovisek. Varianta B předpokládá posuzování zájmů státní památkové péče vyjádřením, jehož obsah nebude podle návrhu stavebního zákona pro stavební úřad závazný. Mezi variantami A a B nelze volit, varianta B přichází v úvahu jako zásadní připomínka, pokud v rámci připomínkového řízení dojde mezi předkladatelem a AV ČR ke shodě, že nelze realizovat řešení respektující dosavadní standardy ochrany.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stavebního zákona měly být totožné s případem, kdy podle současné úpravy je vydáno dotčeným orgánem negativní závazné stanovisko (str. 79 věcného záměru). S touto variantou však paragrafované znění stavebního zákona nepočítá. I z tohoto důvodu považuje AV ČR za nezbytné posuzovat zájmy státní památkové péče i nadále závazným stanoviskem, aby tak bylo dosaženo stavu, se kterým počítal věcný záměr, ale nikoli již paragrafované znění stavebního zákona.
</t>
  </si>
  <si>
    <t>JUDr. Lenka Vostrá, Ph.D., členka předsednictva AVČR, tel.: 221 403 282, e-mail: vostra@kav.cas.cz</t>
  </si>
  <si>
    <t xml:space="preserve">(Obecně platná připomínka)
Na závěr bodu č. 5 se doplňuje věta:
„Poznámka pod čarou č. 2a se zrušuje, a to včetně odkazů na poznámku pod čarou.“
Odůvodnění:
Rušené ustanovení obsahuje poznámku pod čarou, její zrušení, zrušení odkazů na poznámku pod čarou však v návrhu změnového zákona obsaženo není. 
Byť jde spíše o legislativně technický nedostatek, považuje AV ČR toto pochybení s ohledem čl. 57 odst. 5 Legislativních pravidel vlády za doklad velmi problematické legislativní techniky, kterou předkladatel v tomto případě zvolil.
</t>
  </si>
  <si>
    <t>S ohledem na text obecné připomínky AV ČR navrhuje, aby bod č. 7 zněl:
»V § 14 odst. 1 se za slova „si předem vyžádat“ vkládají slova „rozhodnutí nebo“ a za slova „národní kulturní památku,“ se vkládají slova „rozhodnutí nebo“.«
Odůvodnění:
Viz výše obecná připomínka k části III.</t>
  </si>
  <si>
    <t xml:space="preserve">(Obecně platná připomínka)
Na závěr bodu č. 10 se doplňuje věta:
„Poznámka pod čarou č. 9 se zrušuje, a to včetně odkazu na poznámku pod čarou.“
Odůvodnění:
Rušené ustanovení obsahuje poznámku pod čarou, její zrušení, zrušení odkazů na poznámku pod čarou však v návrhu změnového zákona obsaženo není. 
Byť jde spíše o legislativně technický nedostatek, považuje AV ČR toto pochybení s ohledem čl. 57 odst. 5 Legislativních pravidel vlády za doklad velmi problematické legislativní techniky, kterou předkladatel v tomto případě zvolil.
</t>
  </si>
  <si>
    <t xml:space="preserve">K části TŘETÍ, vložit nový za stávající bod 19 (Obecně platná připomínka)
Podle § 27 odst. 1 zákona o státní památkové péči je hlavním posláním památkové inspekce vykonávat ústřední dozor nad dodržováním zákona o státní památkové péči a předpisů vydaných k jeho provedení. Tento dozor by tak nově dopadal i na postup stavebních úřadů podle zákona o státní památkové péči. AV ČR se domnívá, že není důvodu, aby nebyl dozor nad stavebním úřadem vykonáván jednotně a aby se dozorové pravomoci překrývaly na úseku státní památkové péče.
S ohledem na výše uvedené AV ČR navrhuje v § 27 se na konci textu odstavce 1 doplnit slova „s výjimkou působnosti stavebních úřadů“.
</t>
  </si>
  <si>
    <t>AV ČR navrhuje následující znění bodu č. 23:
»V § 29 odst. 2 písm. b) se slovo „rezervaci,“ nahrazuje slovy „rezervaci nebo“, slova „nebo v ochranném pásmu (§ 17)“ se zrušují“.«
Odůvodnění:
Viz výše obecná připomínka k části III. Odkaz na poznámku pod čarou č. 2a je řešen v připomínce k části III bodu 5 (Obecně platná připomínka).</t>
  </si>
  <si>
    <t>čl. III bod 26</t>
  </si>
  <si>
    <t xml:space="preserve">K části TŘETÍ bodu č. 27, k § 30a odst. 1 písm. b) (Obecně platná připomínka)
AV ČR doporučuje v § 30a odst. 1 písm. b) sladit terminologii změnového zákona a stavebního zákona. Podle § 147 a násl. navrženého stavebního zákona vykonává stavební úřad „stavební kontrolu“ a nikoli „dozor. Ačkoli je pojem dozor zmíněn v případě působnosti krajského úřadu nebo obecního úřadu obce s rozšířenou působností, jde o zmínku v jiných souvislostech, neboť tyto orgány nemohou vykonávat „stavební kontrolu“ např. na movitých kulturních památkách.
</t>
  </si>
  <si>
    <t>čl. III bod 36</t>
  </si>
  <si>
    <t xml:space="preserve">AV ČR navrhuje na závěr ČÁSTI TŘETÍ (čl. III) doplnit článek IV, který zní:
„čl. IV
Přechodné ustanovení
Při změně ochranného pásma nemovité kulturní památky, nemovité národní kulturní památky, památkové rezervace nebo památkové zóny, které byly vymezeny podle dosavadních právních předpisů, se postupuje podle § 17 zákona č. 20/1987 Sb., ve znění účinném ode dne nabytí účinnosti tohoto zákona.“.
Následující články se přečíslují.
Odůvodnění:
S ohledem na změnu § 17 zákona č. 20/1987 Sb. předpokládanou předkladatelem je třeba upravit změnu formy, kterou budou vymezována ochranná pásma podle zmíněného ustanovení, přičemž dosud měla formu územního rozhodnutí.
</t>
  </si>
  <si>
    <t>SMO</t>
  </si>
  <si>
    <t>Svaz měst a obcí ČR zcela zásadně odmítá institucionální změny dle nového stavebního zákona, a tedy většinu změn navrhovaných v těchto předpisech, níže pak uvádíme konkrétní případy.</t>
  </si>
  <si>
    <t>Ing. Bc. Barbora Tomčalová
email: tomcalova@smocr.cz; tel.: 234 709 713</t>
  </si>
  <si>
    <t xml:space="preserve">Změnový zákon v části druhé, Změna zákona o požární ochraně, čl. II bod 5 doplňuje v § 31 zákona o požární ochraně odstavec 5, který zní: „Posuzování podle odstavce 1 písm. b) se provádí v rozsahu požárně bezpečnostního řešení podle zvláštního právního předpisu13), a to pouze u záměrů, u kterých je vykonáván státní požární dozor.“ V současném znění zákona o požární ochraně jsou v poznámce pod čarou číslo 13 stanoveny dva předpisy, a to: 
• Příloha I nařízení Evropského parlamentu a Rady (ES) č. 1272/2008 ze dne 16. prosince 2008 o klasifikaci, označování a balení látek a směsí, o změně a zrušení směrnic 67/548/EHS a 1999/45/ES a o změně nařízení (ES) č. 1907/2006, v platném znění.
• Vyhláška č. 246/2001 Sb., o stanovení podmínek požární bezpečnosti a výkonu státního požárního dozoru (vyhláška o požární prevenci).
V daném případě máme za to, že v navrhovaném ustanovení § 31 odst. 5 zákona o požární ochraně bude tímto zvláštním právním předpisem pouze vyhláška č. 246/2001 Sb., o stanovení podmínek požární bezpečnosti a výkonu státního požárního dozoru (vyhláška o požární prevenci). Proto by bylo vhodné upravit číslování výše uvedené poznámky pod čarou ve stávajícím zákoně o požární ochraně, neboť tato právní úprava může způsobit nejasnosti.    </t>
  </si>
  <si>
    <t>Změnový zákon v části dvacáté čtvrté, Změna zákona o integrovaném záchranném systému, čl. XXIV bod 4, stanoví, že se
v  § 10 odst. 6 slova „územním a stavebním řízení a ve společném územním a stavebním řízení14“ nahrazují slovy „řízení o povolení záměru podle stavebního zákona“. Taková to změna není správná a dostatečná, neboť řízení o povolení záměru je pouze částí procesu výstavby. HZS kraje musí mít z hlediska integrovaného záchranného systému a ochrany obyvatelstva stejné postavení, jako má z hlediska požární ochrany dle § 26 odst. 2 písm. b) zákona o požární ochraně, aby mohl fungovat jako celek.</t>
  </si>
  <si>
    <t>NSOUD</t>
  </si>
  <si>
    <t>Obdobně jako ve vztahu k návrhu stavebního zákona máme zásadní připomínky jak k procesu vzniku i obsahovému zaměření předloženého změnového zákona. Návrh změnového zákona je pochopitelně promítnutím změny právní úpravy stavebního práva ve velmi širokém smyslu slova do zvláštních, zejména složkových zákonů. Proto i naše připomínky, uplatněné k návrhu stavebního zákona, dopadají na navrhované změny dalších právních předpisů.</t>
  </si>
  <si>
    <t>Navrhovaná úprava je zcela zjevně zaměřena pouze na změny, které mají zásadním způsobem oslabit postavení veřejné správy v její funkci ochránce a prosazovatele veřejných zájmů ve prospěch stavebníků. Stejně tak jsou oslabovány mechanismy ochrany práv osob dotčených na jejich právech jak v procesech územního plánování, tak v postupech podle stavebního řádu, a to včetně soudní ochrany veřejných subjektivních práv ve správním soudnictví. To se může v konečném důsledku negativně projevit i v oslabení právní jistoty stavebníků a jejich důvěry ve výstupy stavební správy. Tento názor můžeme podložit judikaturou soudů ve správním soudnictví k celé řadě institutů, zavedených do právní úpravy územního plánování a stavebního řádu předchozími, často unáhlenými a nekoncepčními změnami. I na základě zběžného posouzení navrhované právní úpravy, jaké umožňuje meziresortní připomínkové řízení, je zřejmé, že přináší celou řadu nových problémů a otázek, na něž bude muset správní i soudní praxe hledat řadu let odpovědi a řešení.</t>
  </si>
  <si>
    <t>Zvláště se pak musíme se ohradit proti tomu, že v rozporu s legislativními pravidly vlády je návrh zákona do připomínkového řízení předkládán bez prováděcích předpisů, které přitom ve značném rozsahu determinují výslednou podobu právní úpravy. Tím je zároveň omezena možnost připomínkových míst se k navrhované právní úpravě vyjadřovat.</t>
  </si>
  <si>
    <t>Rovněž poukazujeme na špatnou jazykovou úroveň předloženého návrhu, v němž se vyskytuje řada chyb, a to jak v gramatice, stylistice, tak např. v interpunkci. Některé z těchto chyb mohou způsobit i interpretační nejasnosti.</t>
  </si>
  <si>
    <t>Nesouhlasíme s navrženou změnou formy uplatnění (neintegrovaných) veřejných zájmů prostřednictvím dotčených orgánů ze závazného stanoviska na „vyjádření“. Forma závazného stanoviska pro vyjádření dotčeného orgánu ve správním řízení je předvídána správním řádem v § 149, včetně přesného stanovení procesního postupu pro nakládání se závazným stanoviskem, obranu proti němu, nápravu nezákonností závazného stanoviska apod. Přeměna závazných stanovisek v povolovacím řízení na „vyjádření“ znamená závažnou nejistotu jak pro účastníky řízení, tak i pro dotčené orgány, a dokonce i pro správní orgány vedoucí povolovací řízení ohledně toho, jak má být s takovým „vyjádřením“ zacházeno, zda a jak bude vyjádření zohledněno, otevírá se prostor pro libovůli správních orgánů. To bude mít za následek i nepředvídatelnost rozhodování správních soudů přezkoumávajících rozhodnutí stavebního úřadu v povolovacím řízení.</t>
  </si>
  <si>
    <t>Vzhledem k tomu, že nebyl předložen prováděcí předpis, nelze ani přibližně usuzovat, které záměry budou odňaty státnímu požárnímu dozoru.</t>
  </si>
  <si>
    <t>čl. III bod 7 až 12, 14 až 16, 19</t>
  </si>
  <si>
    <t>Nesouhlasíme s navrženou změnou formy uplatnění (neintegrovaných) veřejných zájmů prostřednictvím dotčených orgánů ze závazného stanoviska na „vyjádření“. Forma závazného stanoviska pro vyjádření dotčeného orgánu ve správním řízení je předvídána správním řádem v § 149, včetně přesného stanovení procesního postupu pro nakládání se závazným stanoviskem, obranu proti němu, nápravu nezákonností závazného stanoviska apod. Přeměna závazných stanovisek v povolovacím řízení na „vyjádření“ znamená závažnou nejistotu jak pro účastníky řízení, tak i pro dotčené orgány, a dokonce i pro správní orgány vedoucí povolovací řízení ohledně toho, jak má být s takovým „vyjádřením“ zacházeno, zda a jak bude vyjádření zohledněno, otevírá se prostor pro libovůli správních orgánů. To bude mít za následek i nepředvídatelnost rozhodování správních soudů přezkoumávajících rozhodnutí stavebního úřadu v povolovacím řízení.</t>
  </si>
  <si>
    <t>Navržený text § 14 odst. 2 je nesmyslný. Není zřejmé, jaká povinnost má být uvedeným osobám uložena. Nutno upravit.</t>
  </si>
  <si>
    <t>čl. IV bod 2, bod 3, bod 5, bod 6</t>
  </si>
  <si>
    <t>čl. VI bod 1</t>
  </si>
  <si>
    <t>čl. VIII bod 10, bod 17</t>
  </si>
  <si>
    <t>čl. XV bod 6, bod 18</t>
  </si>
  <si>
    <t>čl. XV bod 17</t>
  </si>
  <si>
    <t>Navrhováno je zrušení souhlasu s prováděním záměrů v ochranném pásmu silnic s tím, že otázka vlivu záměrů na bezpečnost provozu na pozemních komunikacích bude posouzena stavebním úřadem v povolovacím řízení. V této souvislosti však upozorňujeme, že dochází o rozsáhlé deregulaci a množství záměrů dříve povolovaných stavebními úřady bude nyní v režimu tzv. drobných staveb nevyžadujících jakékoli povolení – srov. např. reklamní zařízení. Obáváme se, zda nedojde v této souvislosti např. k opětovnému návrhu reklamních zařízení do ochranných pásem pozemních komunikací, odkud (a pokud) byly v minulém období pracně odstraněny.</t>
  </si>
  <si>
    <t>čl. XVI bod 9</t>
  </si>
  <si>
    <t>Není zřejmé, proč v § 88 odst. 1 písm. k) se mění stanoviska k návrhu územně plánovací dokumentace na „vyjádření“. Předkladatelé zřejmě zaměnili stanovisko dotčeného orgánu k územně plánovací dokumentaci (které po rekodifikaci zůstává stále stanoviskem) za závazné stanovisko, které je změnovým zákonem v řadě případů nahrazováno „vyjádřením“. Navrhujeme ponechat „stanovisko“.</t>
  </si>
  <si>
    <t>čl. XXIV bod 3, bod 5, bod 7, bod 8</t>
  </si>
  <si>
    <t>Není zřejmé, proč se mění stanoviska k návrhu územně plánovací dokumentace na „vyjádření“. Předkladatelé zřejmě zaměnili stanovisko dotčeného orgánu k územně plánovací dokumentaci (které po rekodifikaci zůstává stále stanoviskem) za závazné stanovisko, které je změnovým zákonem v řadě případů nahrazováno „vyjádřením“. Navrhujeme ponechat „stanovisko“.</t>
  </si>
  <si>
    <t>Nevidíme žádný důvod pro zrušení povinnosti předložit měření hluku zpracované dle § 32a. Pokud otázku souladu záměru z hlediska veřejného zdraví posuzuje stavební úřad v povolovacím řízení, musí mít k dispozici stejné podklady jako orgán ochrany veřejného zdraví pro stanovisko vydávané podle účinné úpravy.</t>
  </si>
  <si>
    <t>čl. XXV bod 10</t>
  </si>
  <si>
    <t>Podle návrhu se vkládá za slovo stanovisko vyjádření, což je nelogické. Zřejmě je zamýšleno nahrazení slova stanovisko slovem vyjádření.</t>
  </si>
  <si>
    <t>čl. XXV bod 10, bod 12</t>
  </si>
  <si>
    <t>čl. XXVI bod 15</t>
  </si>
  <si>
    <t>čl. XXX bod 1 až 7</t>
  </si>
  <si>
    <t>Vzhledem k nesouladu navržené úpravy povolovacího řízení s posouzením vlivů s unijní úpravou (srov. připomínky k § 100 a 106 a 112 až 118 k návrhu stavebního zákona) a k negativním zkušenostem se stávající úpravou v § 94a a násl. zákona č. 183/2006 Sb. v účinném znění, která v praxi nebyla vůbec využívána, navrhujeme úplné vypuštění této části z návrhu. Povolování záměrů EIA podle stavebního zákona by nadále mělo být vždy navazujícím řízením dle zákona o posuzování vlivů na životní prostředí.</t>
  </si>
  <si>
    <t>čl. XXXI bod 8 až 13</t>
  </si>
  <si>
    <t>čl. XXXII bod 28, bod 30</t>
  </si>
  <si>
    <t>Především, jak uvádíme v připomínkách k návrhu stavebního zákona, všechny změny právní úpravy výkonu správního soudnictví je žádoucí provést formou přímé novely soudního řádu správního a náleží tedy do této části „změnového“ zákona. Přitom je v zájmu přehlednosti a srozumitelnosti právní úpravy nutno minimalizovat jakékoliv specifické úpravy jen pro určité oblasti činnosti veřejné správy. Ty by měly být odůvodněny zvláštními důvody ochrany práv, zejména plynoucími z mezinárodních závazků České republiky. Blíže viz připomínky k části desáté návrhu stavebního zákona.</t>
  </si>
  <si>
    <t>čl. XXXVIII bod 1, bod 4</t>
  </si>
  <si>
    <t>Jak uvádíme v připomínkách k návrhu stavebního zákona, nesouhlasíme se změnou formy územně plánovací dokumentace z opatření obecné povahy na právní předpisy. Zde navržená právní úprava je proto nadbytečná. Pro případ setrvání předkladatele na návrhu změny právní formy územně plánovací dokumentace, uplatňujeme následující dílčí připomínky:</t>
  </si>
  <si>
    <t>S návrhem na vymezení zvláštní příslušnosti vybraných krajských soudů zásadně nesouhlasíme. Předkladatel mimo jiné vůbec nezvážil důsledky, které by tento návrh měl pro ostatní krajské soudy. Není tak ověřeno, zda by pokles nápadu u některých z těchto soudů (konkrétně KS v Ústí nad Labem, včetně pobočky v Liberci, a KS v Českých Budějovicích) neohrozil funkčnost správních úseků. Změna je navíc provedena nedůsledně. Předkladatel zřejmě zapomněl na některé žalobní typy (žalobu proti nečinnosti a žalobu proti nezákonnému zásahu správního orgánu), u nichž žalovaným může být i správní orgán prvního stupně, tedy územní pracoviště krajského stavebního úřadu (§ 13 návrhu stavebního zákona) – a ne, opravdu to není stejný správní orgán jako krajský stavební úřad (viz též naši připomínku k části druhé návrhu stavebního zákona). Anebo by pro tyto případy snad měla platit obecná příslušnost všech krajských soudů? Není jasné proč. Bod 2 požadujeme vypustit. Nebude-li tato připomínka zohledněna, nutno upravit, nejspíše doplněním územních pracovišť jako možných žalovaných.</t>
  </si>
  <si>
    <t>Na rozdíl od změn navržených do části desáté stavebního zákona, předkladatel nečekaně a odvážně mění obecnou úpravu soudního přezkumu daleko nad rámec předkládané právní úpravy. 
Věcně skutečně odpovídá ustálené judikatuře, to však současně dokazuje zbytečnost změny. Otázkou je navíc systematické zařazení navrhovaného ustanovení. Jako vhodnější se jeví včlenění (v upravené podobě) do příslušných dílů hlavy II třetí části s. ř. s. (zřejmě jen k žalobě proti rozhodnutí, návrhu na zrušení opatření obecné povahy, příp. návrhu na zrušení právního předpisu).</t>
  </si>
  <si>
    <t>čl. XXXVIII bod 5</t>
  </si>
  <si>
    <t>Jde o zřejmý příklad nevhodnosti a zmatenosti rozdělení změn v právní úpravě správního soudnictví mezi stavební zákon a přímou novelu s. ř. s. Možnost změn rozhodnutí zakotvena tam, důsledky v podobě možnosti obnovy řízení zde.
V připomínkách k návrhu stavebního zákona odůvodňujeme, proč nesouhlasíme s možností změny rozhodnutí stavebních úřadů soudem. Proto požadujeme bod 5 vypustit jako nadbytečný.</t>
  </si>
  <si>
    <t>čl. XLIX bod 6 bod 16 a bod 21</t>
  </si>
  <si>
    <t>S ohledem na rozsah a povahu připomínek k tomuto návrhu i k návrhu stavebního zákona shodně nedoporučujeme, pokračování v přípravě předložených návrhů v jejich stávající podobě. Mají-li být návrhy podkladem pro další přípravu nové právní úpravy stavebního práva, je nezbytné jejich přepracování ve smyslu uplatněných připomínek. S ohledem na krajně problematický proces jejich přípravy je žádoucí také poskytnutí odpovídajícího času a vytvoření reálných příležitostí k připomínkování upravených návrhů ze strany odborné veřejnosti a dotčených skupin.</t>
  </si>
  <si>
    <t>NSSOUD</t>
  </si>
  <si>
    <t>ČKA</t>
  </si>
  <si>
    <t>Mgr. Eva Faltusová, email: eva.faltusova@cka.cz</t>
  </si>
  <si>
    <t>ČKAIT</t>
  </si>
  <si>
    <t>Ing. Pavel Křeček, pao.krecek@seznam.cz a ckait@ckait.cz</t>
  </si>
  <si>
    <t xml:space="preserve">Dokumentace EIA je (na rozdíl od oznámení záměru) stěžejním a určujícím podkladem pro posuzování. Dokumentace EIA mnohdy zcela překonává návrhy, které byly v oznámení, včetně rozsahu záměru. Je potřeba ponechat na vůli oznamovatele, jaký rozsah záměru chce v procesu EIA posoudit, a to bez ohledu na to, zda půjde o proces EIA integrovaný nebo neintegrovaný do povolovacího procesu. Navíc není vůbec zřejmý smysl takového návrhu, neboť není upravena koncovka takového řešení. Bude-li v řízení s posouzením vlivů posouzen celý záměr, ačkoliv povolena bude jen část, co to znamená pro povolování zbylé části záměru? Bude muset znovu projít řízením s posouzením vlivů, kde bude muset být znovu předložena dokumentace EIA pro celý záměr, ačkoliv jeho část již byla povolena? Nebo se naopak při povolování této zbylé části již pouze odkáže na proběhlé posouzení, ke kterému došlo při povolování první části? Jak je zajištěno převzetí podmínek z rozhodnutí o první části do rozhodnutí o druhé části, pokud posouzení obou částí proběhlo pouze při povolování první části? Pokud naopak k posuzování obou částí proběhne při povolování obou částí, půjde o zbytečnou duplicitu. Příslušné části návrh je proto třeba odstranit, nebo podstatně dopracovat. </t>
  </si>
  <si>
    <t>čl. XXX bod 7 a další</t>
  </si>
  <si>
    <t>V § 4 v nově navrhovaném odst. 5, dále v § 8 odst. 1 ZPV a rovněž i ve stavebním zákoně se objevují návrhy, že záměr v dokumentaci EIA musí být vždy zpracován ve stejném rozsahu, jako byl zpracován v oznámení záměru. S tím nelze souhlasit. Požadujeme upustit od těchto úprav.</t>
  </si>
  <si>
    <t>čl. XLI obecně</t>
  </si>
  <si>
    <t>Navrhovaný změnový zákon není v souladu s posledními návrhy novely zákona 127/2005 Sb a tato novela má být předána do mezirezortního připomínkového řízení do 31.12.2019 a transponuje „Kodex EU pro EK“ do našeho právního řádu.
Koordinovat nově vznikající právní předpisy tak aby se vzájemně nevylučovaly. Navrhovatel nemá právní ambice navrhovat změny – je třeba spolupráce navrhovatelů stavebního zákona a novely ZEK.
Je třeba docílit systémového postupu a koordinování při „tvorbě“ právních předpisů</t>
  </si>
  <si>
    <t>Řadit měněné zákony podle roku vydání a pořadového čísla v roce. Výrazně by to zvýšilo přehlednost dokumentu.</t>
  </si>
  <si>
    <t>KZPS</t>
  </si>
  <si>
    <t>čl. IV obecně, čl. V obecně, čl. XLIX obecně</t>
  </si>
  <si>
    <t>Koncepce návrhu stavebního zákona ve vztahu ke státní báňské správě vychází z toho, že část působnosti a pravomocí, které podle dosavadních právních předpisů vykonávají obvodní báňské úřady nebo Český báňský úřad převezme státní stavební správa.
Ve vztahu k dobývání nerostného bohatství státu a požadované zajištění zvýšené ingerence státu do procesu průzkumu, přípravy dobývání nerostného bohatství, jeho dobývání, zpracovávání a zušlechťování se podle našeho názoru návrh stavebního zákona a „změnového zákona“ míjí s již schválenými nebo připravovanými záměry vlády/státu v této oblasti.
Ruší postavení OBÚ jako úřadu povolujícího stavby související s dobýváním. Důsledkem takové koncepce je dvojí řízení před dvěma správními institucemi směřující k rozhodnutí o povolení otvírky, přípravy a povolení dobývání. Stavby pro dobývání bude povolovat stavební úřad, hornickou činnost báňský úřad. Báňský úřad podle koncepce návrhu zákona nikoliv závazným stanoviskem ale vyjádřením, jehož obsah a závažnost bude interpretovat stavební úřad, nemá možnost ovlivnit podobu budoucího rozhodnutí, jímž se povolí stavby. Zároveň upozorňujeme na zvýšenou administrativní náročnost povolovacího řízení, kterou RIA neřeší.
Změnu navrhovanou v části čtvrté (změna horního zákona), v části páté (změna zákona o hornické činnosti) a v části čtyřicáté osmé (změna zákona o nakládání s těžebním odpadem) z výše uvedených důvodů odmítáme. Nepovažujeme za nezbytné a za přínosné likvidovat funkční systém výkonu státní správy na specializovaném úseku a argumentovat potřebou globální likvidace institutu závazného stanoviska orgánu, v jehož působnosti je ochrana zvláštního veřejného zájmu.
Tato připomínka je zásadní.</t>
  </si>
  <si>
    <t xml:space="preserve">JUDr. Václav Amort, e-mail: amort@zsdnp.cz, tel: 224 230 588; Dr. Jan Zikeš, e-mail: zikes@kzps.cz, tel: 222 324 985
</t>
  </si>
  <si>
    <t>K § 18 odst. 1 návrhu – s návrhem nesouhlasíme a žádáme z důvodů uvedených sub 1) zachovat institut závazného stanoviska obvodního báňského úřadu, jako dotčeného orgánu. Snaha o zrušení institutu závazného stanoviska obvodního báňského úřadu, který stejně jako jiné správní úřady chrání specifické veřejné zájmy, není v relaci se zachováním závazného stanoviska v případě některých jiných správních úřadů.
Tato připomínka je zásadní.</t>
  </si>
  <si>
    <t>K § 19 odst. 1 návrhu – v intencích výše uvedeného požadujeme zachování institutu závazného stanoviska obvodního báňského úřadu s tím, že věcná příslušnost k jeho vydání bude navrácena obvodnímu báňskému úřadu.
Tato připomínka je zásadní.</t>
  </si>
  <si>
    <t>čl. IV bod 5, bod 6, bod 7, bod 8</t>
  </si>
  <si>
    <t>K návrhu na zásahy do § 23  – se zásahy a návrhy na změny ustanovení nesouhlasíme a žádáme zachovat stávající právní úpravu. Předkladatel razantně zasahuje do institutu dokumentace staveb, která se zpracovává nejen k výstavbě, ale i k dalším činnostem při těžbě a zušlechťování nerostného bohatství, které je nepřemístitelným majetkem státu nacházejícím se pod pozemkem a které není součástí pozemku.
Dále požadujeme ponechat povolování důlních děl a důlních staveb sloužících dobývání výhradních ložisek, jakož i úpravě a zušlechťování nerostů, ať v podzemí nebo na povrchu, v působnosti státní báňské správy. To se týká i staveb v podzemí nebo na povrchu, jde-li o stavby související s dobýváním. Obvodnímu báňskému úřadu musí být zachována i možnost vydat stanovisko ke stavbám, které mají být pořízeny v dobývacím prostoru a neslouží k dobývání. Stavební zákon nemůže být předpisem, který ztíží nebo znemožní dobývání ložiska ve vlastnictví státu nebo jeho ochranu před jeho budoucím využitím.
Tato připomínka je zásadní.</t>
  </si>
  <si>
    <t>K bodu 2 – upozorňujeme na skutečnost, že v § 30 jsou obsažena zmocňovací ustanovení k provedení zákona o hornické činnosti. Předpisy vydané k provedení zákona o hornické činnosti jsou speciálními právními předpisy. S návrhem na vypuštění § 30 a 31 nesouhlasíme.
Tato připomínka je zásadní.</t>
  </si>
  <si>
    <t>K návrhu na návrh znění § 32 – nesouhlasíme s konstrukcí navrženou předkladatelem, který v jednom ustanovení ve stejném režimu řeší působnost stavebního úřadu povolovat po vyjádření příslušného OBÚ stavby skladů výbušnin na povrchu a pod povrchem. Sklady výbušnin na povrchu a pod povrchem mají podle báňských předpisů v mnoha případech odlišné poslání. Má-li být agenda výbušnin používaných pro dobývání na povrchu nebo v podzemí ponechána v působnosti vrchního dozoru státní báňské správy, nesouhlasíme s tím, aby povolovacím orgánem byl na základě vyjádření odpovědný stavební úřad. Obvodní báňský úřad schválením POPD schválil technologii dobývání a jak již bylo uvedeno dříve, samostatné povolování staveb stavebními úřady vedle samostatného POPD v působnosti báňského úřadu, je kontraproduktivní.
Tato připomínka je zásadní.</t>
  </si>
  <si>
    <t>ČMKOS</t>
  </si>
  <si>
    <t>čl. XXV obecně</t>
  </si>
  <si>
    <t>JUDr. Petr Šulc, právní a sociálně-ekonomické oddělení ČMKOS, tel.: 234 462 597, e-mail: pravni@cmkos.cz</t>
  </si>
  <si>
    <t>čl. XXV bod 1, bod 2</t>
  </si>
  <si>
    <t>čl. XXV bod 3, bod 4</t>
  </si>
  <si>
    <t>čl. XXV bod 5, bod 7, bod 11</t>
  </si>
  <si>
    <t>čl. XXV bod 5, bod 6, bod 7, bod 11</t>
  </si>
  <si>
    <t>čl. LIX obecně</t>
  </si>
  <si>
    <t>SPD ČR</t>
  </si>
  <si>
    <t xml:space="preserve">Jan Šebesta, 225 279 201, jsebesta@spcr.cz </t>
  </si>
  <si>
    <t xml:space="preserve">Požadujeme, aby již existujicí povolení k nakládáním s vodami, jež je využitelné i pro nový záměr, který bude povolován podle stavebního zákona, nebylo třeba měnit a implementovat do nového povolení záměru.  </t>
  </si>
  <si>
    <t>SMS ČR</t>
  </si>
  <si>
    <t>čl. II bod 7, čl. IV bod 11, čl. V bod 6, čl. VI bod 3, čl. XV bod 3, bod 6, bod 18, bod 20, čl. XVIII bod 8, čl. XXVI bod 15, čl. XXIX bod 3, čl. XXXI bod 11, čl. XLIX bod 24, čl. LII bod 18</t>
  </si>
  <si>
    <t xml:space="preserve">Mgr. Jana Přecechtělová, výkonná ředitelka SMS ČR, precechtelova@smscr.cz, info@smscr.cz; Bc. Pavel Pacovský, vedoucí legislativní analytik SMS ČR, pacovsky@smscr.cz; Mgr. Otakar Bursa, legislativní analytik SMS ČR, bursa@smscr.cz
</t>
  </si>
  <si>
    <t>čl. XXXVIII bod 1</t>
  </si>
  <si>
    <t>SPS</t>
  </si>
  <si>
    <t>Ing. Jiří Nouza, email: sps@sps.cz, tel. 227 022 410</t>
  </si>
  <si>
    <t>Vzhledem k velmi krátkému termínu přípravy návrhu a krátkému termínu u pro vypořádání připomínek navrhujeme provést případné samostatné kolo legislativně technického dopracování materiálu.</t>
  </si>
  <si>
    <t>ČSSP</t>
  </si>
  <si>
    <t xml:space="preserve">Zásadně nesouhlasíme s navrženou úpravou, která postrádá jasnou racionální, založenou na podrobných analýzách jednotlivých zvláštních předpisů. Navržené zjednodušené institucionální řešení a začlenění působnosti dotčených orgánů do státní stavební správy při nejistotě rozsahu a rozdělení působnsotí na jednotlivé stupně představuje vysoké riziko z hlediska personálního zajištění nové soustavy. Jsme přesvědčeni, že existují jiná řešení problematikyy "dotčených orgánů", která je ovšem možné provést na základě podrobných analýz příslušných zvláštních právních předpisů a poznatků z praktické činnosti dotčených orgánů. Na základě toho lze zúžit jejich působost z hledisska jimi uplatňováných veřejných zájmů a využít možností stanovení poviností k jejich ochraně prostřednictvím hmotného práva,s využitím územně plánovací dokumentace, koncepčních rezorních dokumentů, územně analytických podkladů, digitální technické mapy, obecně digitalizace při koncentrovaném připomínkování digitální projektové dokumentace apod. a snížit tak nároky na interakce s dotčenými orgány a přitom zachovat ochranu veřejných zájmů.Kromě toho lze racionálně integrovat nejfrektovanější působnosti dotčených orgánů v rámci spojeného modelu veřejné správy na úrovni krajských úřadů a obecních úřadů obcí s rozšířenou působností. Protože nesouhlasíme s navrženou koncepcí, považujeme za zbytečné připomínkovat jednotlivá ustanovení jednotlivých zákonů.  </t>
  </si>
  <si>
    <t>JUDr. Jan Mareček, akjm@seznam.cz, tel. 731 609 512</t>
  </si>
  <si>
    <t>ICOMOS</t>
  </si>
  <si>
    <t>JUDr. Petr Svoboda, Ph.D., email: svoboda@akpetrsvoboda.cz, tel. 731 169 679</t>
  </si>
  <si>
    <t xml:space="preserve">Ustanovení § 17a se zrušuje. </t>
  </si>
  <si>
    <t xml:space="preserve">Ustanovení § 27b se zrušuje. </t>
  </si>
  <si>
    <t xml:space="preserve">Ustanovení § 30a se zrušuje. </t>
  </si>
  <si>
    <t xml:space="preserve">V § 39 odst. 2 písmeno b) zní takto: „b) provádí obnovu národní kulturní památky bez závazného stanoviska krajského úřadu nebo nedodržuje podmínky určené v tomto závazném stanovisku,“ </t>
  </si>
  <si>
    <t xml:space="preserve">V § 43a odstavcích 1, 2 a 3 se slova „stavební úřad“ zrušují. </t>
  </si>
  <si>
    <t>ČSOP</t>
  </si>
  <si>
    <t xml:space="preserve">To, co je nazýváno rekodifikací stavebního práva, je ve skutečnosti rekodifikací celé veřejné správy. Předložené zákony zcela bourají základní pilíře veřejné správy v podobě z roku 2002. Na tomto místě nechceme hodnotit, zda je to dobře či špatně, pouze chceme vyjádřit přesvědčení, že právní normy tohoto rozsahu by měly před přijetím projít důkladnou veřejnou diskusí. Což se v případě „rekodifikace stavebního práva“ nestalo. Naopak, je „tlačena silou“ proti řadě pravidel (věcný záměr ani nebyl projednán v Legislativní radě vlády) a s ignorováním takřka všech zásadních připomínek k věcnému záměru, podanými jak některými ministerstvy, tak obcemi, kraji, Nejvyšším správním soudem … o občanských sdruženích nemluvě. I nyní je na zpracování takto rozsáhlé novely mnoha různých zákonů od jejich prvního zveřejnění 25. listopadu (navíc chaotického – viz oznámení o zveřejnění, následné oznámení o stornování a po necelé půlhodině oznámení o novém zveřejnění návrhu zákona) na vypracování připomínek pouhých 28 dnů; opět žádná veřejná diskuse, pouze zesměšňování či bagatelizování jakýchkoliv odlišných názorů předkladatelem zákona a jeho zpracovateli v médiích. S ohledem na uvedené považujeme způsob projednávání těchto právních norem za nelegitimní. </t>
  </si>
  <si>
    <t>RNDR. Libor Ambrozek, Ing. Karel Kříž, email: info@csop.cz, tel. 222 516 115, 222 511 494</t>
  </si>
  <si>
    <t>Je jen stěží představitelné, jak budou stavební úřady hájit zájmy životního prostředí, respektive památkové péče. Tam, kde dnes existují závazná stanoviska dotčených orgánů, disponujících odborníky s informacemi a zkušenostmi v celé šíři dané problematiky, bude najednou úředník v zaměstaneckém poměru ke stavebnímu úřadu, tedy podřízený jeho řediteli. Jakákoli nezávislost takového odborníka a jeho možnost prosadit svůj odborný názor na danou věc je v případě odlišného názoru vedení úřadu iluzorní. I pokud pomineme toto riziko, pak z důvodů uvedených v předchozím odstavci nebude reálné, aby pracovník stavebního úřadu zodpovědný dejme tomu za ochranu přírody dokázal objektivně vyhodnotit veškerá rizika záměru, protože mu budou chybět informace o tom, co se děje „mimo stavební řízení“, jaké jsou další možné interakce apod. Konečně, existují skutečně složité případy, kde není jednoduché dojít k závěru, který veřejný zájem převažuje. Neumíme si představit, jak tento „spor“ povede sám se sebou jeden úřad.</t>
  </si>
  <si>
    <t>MMR zde výrazně zasahuje do kompetence jiných ministerstev a překračuje tak své zákonem dané pravomoci. Dle § 24 zákona č. 2/1969 Sb. ministerstva připravují návrhy zákonů, které patří do jejich působnosti, zatímco v tomto případě zcela zásadní rekodifikaci řady rezortních zákonů (zákon o ochraně přírody a krajiny, vodní zákon, lesní zákon, zákon o památkové péči…) i zásadní rekodifikaci veřejné správy, spadající do kompetence Ministerstva vnitra, předkládá Ministerstvo pro místní rozvoj, a to v mnoha případech dokonce v rozporu s připomínkami, které daná ministerstva v rámci připomínkového řízení věcného záměru předložila!</t>
  </si>
  <si>
    <t>Tzv. integrace agendy dotčených správních orgánů do státní stavební správy má tyto zásadní problémy:
Za prvé: Jde o druhou rovinu reformy organizace veřejné správy, která znamená částečné zrušení současného spojeného modelu regionální a lokální veřejné správy na úrovní krajů a obcí. Jak již bylo výše uvedeno, jde o reformu, k níž není zásadně příslušné MMR, navíc o reformu selektivní a nesystémovou a opírající se o falešní argument údajné „eliminace“ systémové podjatosti.</t>
  </si>
  <si>
    <t xml:space="preserve">Tzv. integrace agendy dotčených správních orgánů do státní stavební správy má tyto zásadní problémy:
Za druhé: MMR (natož HK či její advokáti) nemají logicky ucelenou představu o tom, které úseky věcné působnosti dotčených správních orgánů mají být integrovány do státní stavební správy a naopak které úseky jim mají zůstat zachovány. A nemá zjevně ani logičtější představu o tom, proč některé úseky mají být integrovány a jiné nikoli. </t>
  </si>
  <si>
    <t xml:space="preserve">Tzv. integrace agendy dotčených správních orgánů do státní stavební správy má tyto zásadní problémy:
Za čtvrté: Zamýšlený model bourá i dosavadní koncepci správního řízení, tj. koncepci, která je založena na součinnosti „hlavního“ správního orgánu (zde stavebního úřadu), který vede správní řízení a vydává rozhodnutí (například územní rozhodnutí nebo stavební povolení), a dotčených orgánů podle § 136 SprŘ, které mají v rámci správního řízení pravomoc vydávat (podkladová) závazná stanoviska podle § 149 SprŘ, jimiž chrání zvláštní veřejné zájmy podle zvláštních zákonů. Koncepci dotčených orgánů a závazných stanovisek zákonodárce vymyslel především pro správní řízení vedená stavebními úřady podle stavebního zákona. Ve svých důsledcích tak jde o revoluční změnu, která zpochybňuje obecnou koncepci správního řízení, protože procesní instituty dotčených orgánů a závazných stanovisek ztratí ve správním řádu do značné míry smysl.  Tyto instituty (zejména v oblasti životního prostředí a památkové péče) však mají hluboký význam: ve správních řízeních vedených podle stavebního zákona zajišťují procesně vyváženou ochranu (i) veřejného zájmu chráněného stavebním úřadem podle stavebního zákona na jedné straně a (ii) zvláštních veřejných zájmů chráněných dotčenými orgány podle zvláštních zákonů na straně druhé. Tato vyvážená ochrana vede k tomu, že stavební úřad v řízení podle stavebního zákona nemůže svým názorem na „svém“ úseku překonat názor dotčeného orgánu na „jeho“ úseku. To je zaručeno tím, že stavební úřad je závazným stanoviskem dotčeného orgánu podle § 149 odst. 1 SprŘ vázán, a tudíž nemůže v řízení rozhodnout v rozporu s ním. Zejména v případě, kdy dotčený orgán vydá k žádosti záporné závazné stanovisko (tj. nesouhlas), musí stavební úřad v řízení žádost zamítnout (§ 149 odst. 4 SprŘ). Navíc: případné rozpory mezi stavebním úřadem a dotčeným orgánem musí podle § 133 a 136 odst. 6 SprŘ řešit příslušné nadřízené ústřední správní úřady (tj. např. MMR na jedné straně a MŽP na druhé straně) v dohodovacím řízení, přičemž pokud se nedohodou, musí spor řešit vláda jako vrcholný orgán výkonné moci ve smyslu čl. 67 odst. 1 Ústavy ČR. Tím je v řízení podle stavebního zákona zaručeno, že (zvláštní) veřejné zájmy chráněné dotčenými orgány podle zvláštních zákonů mají (více či méně) srovnatelnou míru procesní ochrany, jakou má veřejný zájem chráněný stavebním úřadem podle stavebního zákona. </t>
  </si>
  <si>
    <t>UZSČR</t>
  </si>
  <si>
    <t xml:space="preserve">V navrhovaných změnách zákona o státní památkové péči není sjednoceno názvosloví, jaký typ dokumentu bude vydávat státní památková péče. Je nutné sjednotit názvosloví, aby nedocházelo k vydání různých dokumentů k povahově stejné věci. </t>
  </si>
  <si>
    <t>Mgr. Radim Rouče, tel.: 777 478 470, email: radim.rouce@ckrumlov.cz; Mgr. Kateřina Látalová, tel: 731136087, email: katerina.latalova@uzs.cz</t>
  </si>
  <si>
    <t>Nedoporučujeme zrušení odstavce, navrhujeme ponechání § 11 odst. 1 ve znění: "Orgány státní správy příslušné rozhodovat o způsobu využití budov, které jsou kulturními památkami, vydávají svá rozhodnutí na základě stanoviska nebo rozhodnutí příslušného orgánu státní památkové péče. Při rozhodování o způsobu a změnách využití kulturních památek jsou povinny zabezpečit vhodné využití odpovídající jejich hodnotě a technickému stavu."
Odůvodnění:
Ponechání a nové znění § 11 odst. 1 je navrženo z důvodu dohledu nad způsobem užívání kulturní památky. Bez povinnosti povolení užívání a změn užívání kulturních památek nebude zajištěna kontrola § 9 odst. 1 památkového zákona. Zrušením § 11 odst. 1 dojde k omezení pravomoci státní památkové péče, kterou jsou chráněny kulturní, stavebně technické a památkové zájmy.</t>
  </si>
  <si>
    <t xml:space="preserve">Mgr. Radim Rouče, tel.: 777 478 470, email: radim.rouce@ckrumlov.cz; Mgr. Kateřina Látalová, tel: 731136087, email: katerina.latalova@uzs.cz
</t>
  </si>
  <si>
    <t>Dosavadní odstavce 2 a 3 ponechat v dosavadním znění i označení, tj. jako odstavce 2 a 3
Odůvodnění:
Při předpokladu zachování § 11 odst. 1 by se mělo zachovat označení odstavce 2 a 3. V navrhovaných změnách není nikde do zákona vloženo, jaké jsou parametry vyjádření a ani není specifikováno, za jakých podmínek bude stanoveno, kdy správní orgán vydá vyjádření a kdy stanovisko. V návrhovém znění není sjednoceno názvosloví zákona.  Z těchto důvodu navrhuji ponechat dosavadní znění odstavců.</t>
  </si>
  <si>
    <t>V § 14 odst. 1 se slova „závazné stanovisko" nahrazují slovy "rozhodnutí nebo závazné stanovisko" a slova "závazné stanovisko" se nahrazují slovy „rozhodnutí nebo závazné stanovisko"
Odůvodnění:
Navrhovanou připomínkou budou chráněny zájmy státní památkové péče bez omezení pravomoci státní památkové péče. Avšak pokud by se změna uskutečnila dle bodu 7 navrhovaných změn zákona o státní památkové péči ve znění V § 14 odst. 1 se slova „závazné stanovisko“ nahrazují slovy „rozhodnutí nebo vyjádření32)“ a slova „závazné stanovisko“ se nahrazují slovy „rozhodnutí nebo vyjádření“. Došlo by k omezení pravomoci státní památkové péče, což by mohlo nenávratně poškodit kulturní památky.</t>
  </si>
  <si>
    <t>Navrhujeme toto znění § 14 odst. 2 : "Vlastník (správce, uživatel) nemovitosti, která není kulturní památkou, ale je v památkové rezervaci nebo památkové zóně, je povinen k záměru, prodejnímu stánku, konstrukci a zařízení pro výzdobu a osvětlení, terénním úpravám, umístění nebo odstranění zařízení, úpravě dřevin nebo udržovací práce, podle stavebního zákona si předem vyžádat rozhodnutí nebo závazné stanovisko obecního úřadu obce s rozšířenou působností, není-li tato povinnost podle tohoto zákona nebo na základě tohoto zákona vyloučena (§6a)."
Odůvodnění:
Navrhovanou připomínkou budou chráněny zájmy státní památkové péče bez omezení pravomoci státní památkové péče. Aby byl ochráněn veřejný zájem (památková péče) je nutné, aby stavební úřad rozhodoval v souladu se stanoviskem státní památkové péče. Z tohoto důvodu je nutné použít v § 14 odst. 2 slova „rozhodnutí nebo závazné stanovisko“. 
Ve změně odstavce je nutné uvést kromě záměru i prodejní stánky, konstrukce výzdoby a osvětlení, terénní úpravy aj. z důvodu ochrany památkového území. Pokud bude uveden jen záměr, který není ve stavebním zákoně přesně definován, mohlo by dojít k osazování konstrukcí na budovy, které nejsou památkou, ale jsou na území památkových zón a rezervací a nenávratně poškodit vzhled nejen budov, ale i památkově chráněných území.</t>
  </si>
  <si>
    <t>V § 14 odst. 3 větě první se slova "závazném stanovisku" nahrazují slovy "rozhodnutí nebo závazném stanovisku"
Odůvodnění:
Navrhovanou připomínkou budou chráněny zájmy státní památkové péče bez omezení pravomoci státní památkové péče. Aby byl ochráněn veřejný zájem (památková péče) je nutné, aby stavební úřad rozhodoval v souladu se stanoviskem státní památkové péče. Z tohoto důvodu je nutné použít v § 14 odst. 3 slova „rozhodnutí nebo závazném stanovisku“.</t>
  </si>
  <si>
    <t>Ponechat v původním znění § 14 odstavce 4 a 5 památkového zákona
Odůvodnění:
Při zrušení odstavců 4 a 5 jak je navrženo dojde k omezení pravomoci státní památkové péče. Aby byl chráněn veřejný zájem památkové péče, musí stavební úřad rozhodovat v souladu se závazným stanoviskem. Došlo by k omezení pravomoci státní památkové péče, což by mohlo nenávratně poškodit kulturní památky.</t>
  </si>
  <si>
    <t>Ponechat v původním znění § 14 odstavce 6 památkového zákona
Odůvodnění:
Kvůli ochraně veřejného zájmu památkové péče, je nutné zachovat slova „závazně stanovisko“. Omezení pravomoci státní památkové péče, by mohlo nenávratně poškodit kulturní památky.</t>
  </si>
  <si>
    <t>čl. III bod 22, bod 23</t>
  </si>
  <si>
    <t>Ponechat v původním znění § 28 odstavce 2 písmena e) a § 29 odstavce 2 písmena b) památkového zákona
Odůvodnění:
Nahrazením slova „stanovisko“ slovem „vyjádření“ by došlo ke spojení „závazné vyjádření“. Parametry závazného vyjádření nejsou stanoveny právní normou. Toto spojení se vyskytuje jen v tomto odstavci navrhované změny, což nekoresponduje s názvoslovím celého zákona. Je nutné kvůli ochraně veřejného zájmu památkové péče sjednotit názvosloví v celém zákonu o státní památkové péči na závazné stanovisko nebo rozhodnutí.</t>
  </si>
  <si>
    <t>Ponechat v původním znění § 29 odstavce 2 písmena h) památkového zákona
Odůvodnění:
Není vhodné vykonávat dozor dle navrhované změny jen při obnově. Pokud se nebude jednat o obnovu, ale jen změnu užívání, přidání či odstranění konstrukcí či osvětlení aj. nebude mít právo orgán státní památkové péče vykonávat dozor. Poté může dojít k nenávratnému poškození kulturních památek. Při schválení této změny dochází k omezení pravomoci státní památkové péče, která je způsobilá rozhodnout, zda provedený zásah poškozuje kulturní památku.</t>
  </si>
  <si>
    <t>Ponechat v původním znění § 29 odstavce 2 písmena h) památkového zákona
Odůvodnění:
Nelze zrušit stávající § 44 a odst. 3 – ve stávajícím zákoně jde o určení, kdy státní památková péče vydává rozhodnutí a kdy závazné stanovisko. Je nepřípustné zrušit 3. odstavec, protože poté nebude v zákoně vymezeno, za jakých podmínek bude státní památková péče vydávat rozhodnutí či závazné stanovisko (vyjádření). Odkaz na § 18 odst. 1 pojednává o přemístění kulturní památky s předchozím souhlasem krajského úřadu, avšak 44a odst. 3 pojednává o rozlišení vydání rozhodnutí nebo závazného stanoviska státní památkovou péčí při obnově památkově chráněných objektů.</t>
  </si>
  <si>
    <t>§ 48b - Doplnit o odst. 3), na základě kterého stavební úřady rozhodují o rozsahu a způsobu zabezpečovacích opatření k zabezpečení bezpečnosti osob a majetku ve vztahu k ust. § 22 lesního zákona. Nelze orgánům státní správy lesů odebrat oprávnění k vydání souhlasu ke stavbám do 50 m od okraje lesa (§ 14 odst. 2 lesního zákona) a ponechat jim rozhodovací povinnost ve věci uložení opatření k zajištění bezpečnosti osob a majetku. V případě nevhodně umístěných staveb v blízkosti lesa požadují po ukončení stavby vlastníci nemovitostí odkácení blízkého lesního porostu a to z důvodu údajného ohrožení osob a majetku pádem stromů. Z tohoto důvodu by měla být pravomoc orgánu státní správy lesů uvedená v ust. § 22 lesního zákona přenesena na stavební úřad, který rozhodoval o umístění stavby v blízkosti lesa.</t>
  </si>
  <si>
    <t>§ 4 odst. 2 - Odejmutí kompetence a její předání na SÚ k zásahu do VKP při stavební činnosti (např. stavba MVE) a současně ponechání kompetence k zásahu do VKP (např. kácení dřevin u vodních toků) → odejmutí zásadního nástroje v ochraně přírody a současně nekoncepční postup v ochraně VKP.</t>
  </si>
  <si>
    <t>§ 12 odst. 2 - Odejmutí zásadního nástroje v ochraně přírody, neboť regulativy ÚP neumožňují bližší podmínky ochrany krajinného rázu pro stavby.</t>
  </si>
  <si>
    <t>§ 11 odst. 3 - Zanikne přehled vydaných závazných stanovisek (vyjádření) ke stacionárním zdrojům znečišťování ovzduší neuvedených v příloze č. 2, jejichž dodržování má i nadále úřad ORP v domácnostech kontrolovat. Rozdělení působnosti současného orgánu ochrany ovzduší (ORP), ohledně zdrojů nevyjmenovaných v příloze č. 2, mezi dva orgány (vzájemná neinformovanost mezi ORP a stavebním úřadem).</t>
  </si>
  <si>
    <t>čl. XXXVIII bod 1 a bod 4</t>
  </si>
  <si>
    <t>čl. IX bod 3</t>
  </si>
  <si>
    <t>čl. XL bod 1</t>
  </si>
  <si>
    <t>čl. XL bod 6</t>
  </si>
  <si>
    <t>čl. XL bod 7</t>
  </si>
  <si>
    <t>čl. XL bod 8</t>
  </si>
  <si>
    <t>čl. XL bod 9 až 12 a bod 14</t>
  </si>
  <si>
    <t>čl. XL bod 13</t>
  </si>
  <si>
    <t>čl. XL bod 15</t>
  </si>
  <si>
    <t>čl. XL bod 16</t>
  </si>
  <si>
    <t>čl. XX bod 7</t>
  </si>
  <si>
    <t>čl. XXVIII bod 3</t>
  </si>
  <si>
    <t>K bodu 4. a 6. : Za slova „na konci“ je nutno vložit slovo „textu“.</t>
  </si>
  <si>
    <t>čl. XXXVI bod 4 a 6</t>
  </si>
  <si>
    <t>čl. L bod 4</t>
  </si>
  <si>
    <t xml:space="preserve">K části čtyřicáté páté bodu 2, 3
Předložená novela zákona stanovuje, že čerpací stanice musí pouze splňovat požadavky stanovené stavebním zákonem a zcela vypouští  ostatní požadavky, které vyplývají z technických norem (ČSN EN 62196-2 a ČSN  EN 62196-3) a dalších legislativních předpisů (prováděcí vyhláška ke stavebnímu zákonu  - tj. vyhláška č. 268/2009 Sb., o technických požadavcích na stavby). Vzhledem k tomu, že nebyla předložena nová prováděcí vyhláška ke stavebnímu zákonu, ze které by bylo zřejmé, že zůstanou zachovány veškeré požadavky na dobíjecí stanice tak, jak jsou vyžadovány v současnosti, nelze s touto úpravou souhlasit. Upozorňujeme současně na skutečnost, že požadavky na dobíjecí stanice jsou transpozičním ustanovením (transpozice Směrnice EP a Rady č. 2014/94/EU ze dne 22. října 2014 o zavádění infrastruktury pro alternativní paliva) a nelze je tedy takto bez náhrady ze zákona odstranit. Vzhledem k tomu, že nebyla předložena srovnávací tabulka, není zřejmé, jak se předkladatel s tímto transpozičním ustanovením vypořádal. Požadujeme tedy zachování všech stávajících požadavků na dobíjecí stanice vyplývajících z technických norem i zachování transpozičních ustanovení. Pro úplnost upozorňujeme na skutečnost, že zákon č. 311/2006 Sb. je v současné době novelizován a je předložen PS k 3. čtení. 
</t>
  </si>
  <si>
    <t xml:space="preserve">K části čtyřicáté deváté bodu 14
Nesouhlasíme se zařazením projektů společného zájmu ve smyslu  Nařízení Evropského parlamentu a Rady (EU) č. 347/2013  (projekty PCI) na krajskou úroveň stavebního úřadu pro Hlavní město Prahu, který by měl zajišťovat postup před podáním žádosti a  zákonný povolovací proces ve smyslu  tohoto nařízení, kterým se stanoví hlavní směry pro transevropské energetické sítě.  Požadujeme povolování těchto strategicky významných staveb s mezistátním přesahem ponechat na ústřední úrovni státní správy, tj. Nejvyšší stavební úřad. Odůvodnění:  
Pro projekty PCI je nezbytné zachování stávajících ústřední úrovně povolování z důvodů jejich celorepublikové a evropské významnosti s odpovědností za bezchybné plnění evropské legislativy.
</t>
  </si>
  <si>
    <t xml:space="preserve">K části čtyřicáté deváté § 2 odst. (6)
Požadujeme ponechat ustanovení o stanovení opatrovníka a zároveň požadujeme zkrátit lhůtu na 30 dnů, ve které se má stavební úřad nebo vyvlastňovací úřad aktivně zjišťovat totožnost.
Odůvodnění:
Předmětné ustanovení se osvědčilo v praxi a zrychlilo správní postupy. Týká se postupů nejen v samotném povolovacím řízení, ale rovněž v řízení vyvlastňovacím. Nelze jej tedy řešit pouhým přesunem do obecné úpravy stavebního zákona, proto je ponechání v zákoně o urychlení vhodnějším postupem.
</t>
  </si>
  <si>
    <t xml:space="preserve">K části čtyřicáté deváté § 5b odst. (1)
Požadujeme § 5b odst. (1) změnit takto:
Je-li oznámení úplné, může úřad do 30 dnů ode dne jeho podání nařídit společné jednání s dotčenými orgány k posouzení zralosti projektu a ke stanovení rozsahu materiálu a informací, které mají být obsahem dokumentace žádosti o komplexní rozhodnutí., je-li to nezbytné k zajištění chybějících vyjádření či stanovisek dotčených orgánů podle jiných právních předpisů anebo k jejich koordinaci v případě, kdy jsou vyjádření či stanoviska protichůdná.
Je na posouzení SÚ zda společné jednání nařídí, jelikož pro posouzení zralosti nedochází vždy nezbytně vydáváním vyjádření či stanovisek a proto tyto akty nemohou být ani považovány za chybějící. Pokud se vyzvaný dotčený orgán ve lhůtě stanovené SÚ ke zralosti nevyjádří, postupuje SÚ i bez takového vyjádření (považuje vyjádření za kladné).
</t>
  </si>
  <si>
    <t xml:space="preserve">K části čtyřicáté deváté § 5b odst. (2)
Požadujeme § 5b odst. 2 změnit takto:
Bylo-li nařízeno společné jednání, dotčené orgány sdělí svá stanoviska či vyjádření k oznámení projektu a požadavky na rozsah materiálů a úroveň podrobností informací v dokumentaci žádosti o komplexní rozhodnutí nejpozději do 15 dnů ode dne konání společného jednání. V případě, že jejich vyjádření nebo požadavky nebudou uplatněny ani v této lhůtě, má se za to, že s oznámením projektu souhlasí a úřad si učiní úsudek o ochraně dotčeného veřejného zájmu podle zvláštního právního předpisu sám, přičemž přihlédne k požadavkům uvedeným v příslušných zvláštních právních předpisech.
Sjednotit terminologii na vyjádření (obsahově není mezi stanoviskem  a vyjádřením rozdíl).
</t>
  </si>
  <si>
    <t xml:space="preserve">K části padesáté páté, bodu 12
V odst. (1) požadujeme za slovo "provozovatelem" vložit "a uživatelem" - pokud je cílem zákonodárce aby stavební úřad řešil i protokoly o nezařazení, případně návrhy na zařazením vyplývající z jiného důvodu než žádost o povolení záměru.
</t>
  </si>
  <si>
    <t xml:space="preserve">K části devatenácté § 3 odst. (3)
Doporučujeme upravit takto:
"Ochranné pásmo skladovacího zařízení, produktovodu a ropovodu zaniká jeho trvalým vyřazením z provozu nebo odstraněním stavby; v pochybnostech o tom, zda ochranné pásmo existuje, rozhoduje na žádost vlastníka pozemku nebo stavby dotčené ochranným pásmem Správa".
Odůvodnění: Doporučujeme upravit působnost Správy ve sporných případech o existenci ochranného pásma, kdy v praxi nastávají pochybnosti o existenci ochranného pásma, nikoliv jen ohledně zániku.
</t>
  </si>
  <si>
    <t xml:space="preserve">K části devatenácté § 3 odst. (4)
Doporučujeme upravit takto:
„V ochranném pásmu skladovacího zařízení, produktovodu a ropovodu i mimo ně je každý povinen zdržet se jednání, kterým by mohl poškodit produktovod, ropovod nebo skladovací zařízení nebo omezit nebo ohrozit jejich bezpečný a spolehlivý provoz a veškeré činnosti musí být prováděny tak, aby nedošlo k poškození skladovacího zařízení, produktovodu nebo ropovodu, ohrožení života, zdraví a majetku osob a k zamezení nebo zmírnění účinků případných havárií.“
Odůvodnění:  
Doporučujeme upravit znění do souladu s podmínkami ochranného pásma podle § 3 odst. (3).
</t>
  </si>
  <si>
    <t>K § 115 odst. 16
Správně by mělo asi být uvedeno, že dále jsou účastníkem osoby podle odstavců 4 a 5. Alespoň podle předloženého návrhu. Nicméně není znám žádný důvod, proč je zasahováno do úpravy účastníků vodoprávního řízení. 
Požadujeme uvedené vysvětlit.</t>
  </si>
  <si>
    <t>čl. VII bod 14, 15, 16</t>
  </si>
  <si>
    <t>čl. XXX bod 9</t>
  </si>
  <si>
    <t>čl. XXX bod 11</t>
  </si>
  <si>
    <t>čl. XXX bod 14 a bod 15</t>
  </si>
  <si>
    <t>čl. XXX bod 16</t>
  </si>
  <si>
    <t>čl. XXX bod 27 až 30</t>
  </si>
  <si>
    <t>čl. XXX bod 34</t>
  </si>
  <si>
    <t>čl. XXX bod 35</t>
  </si>
  <si>
    <t>čl. XXX bod 42 až 46</t>
  </si>
  <si>
    <t>čl. XXX bod 48</t>
  </si>
  <si>
    <t xml:space="preserve">čl. XXXII bod 2, 4 a 5 </t>
  </si>
  <si>
    <t xml:space="preserve">čl. XXXII bod 6 </t>
  </si>
  <si>
    <t>čl. XXXII bod 7 až 14, 16 až 20, 22, 26 a 29</t>
  </si>
  <si>
    <t xml:space="preserve">čl. XXXII bod 21 </t>
  </si>
  <si>
    <t xml:space="preserve">čl. XXXII bod 29 </t>
  </si>
  <si>
    <t xml:space="preserve">čl. XXXII bod 30 </t>
  </si>
  <si>
    <t>Čl. III bod 1 (§ 6a odst. 1)
Požadujeme znění navrhovaného bodu nahradit zněním: „V § 6a odst. 1 se slova „orgánem územního plánování1)“ nahrazují slovy „stavebním úřadem1)“ a za slova „vyžádat si předem“ se vkládá slovo „vyjádření“.“ Odůvodnění: Jde o věcnou chybu textu. Změnové znění zákona o státní památkové péči v § 14 odstavci 2 zmocňuje orgán státní památkové péče toliko k vydání vyjádření, nikoliv závazného stanoviska, neboť podle § 2 odst. 1 navrženého stavebního zákona přísluší rozhodovací pravomoc u (v odstavci uvedeného) záměru podle stavebního zákona výlučně stavebnímu úřadu, přičemž dle odst. 2 téhož zákona nahrazuje rozhodnutí a jiné správní úkony dosavadních dotčených orgánů rozhodnutí stavebního úřadu. Určit tak lze pouze, u jakých nemovitostí lze vyloučit vyžádání si předem vyjádření podle § 14 odst. 2. V zájmu hlavního města Praha je dosáhnout v řízení dohody v území vyváženým posuzováním všech zájmů a dodržování příslušného obsahu a formy písemných vyjádření. Dohoda na formě vyjádření je především v gesci Ministerstva kultury.</t>
  </si>
  <si>
    <t>Čl. III bod 6 (§ 11 odst. 2)
V zájmu hlavního města Prahy je dosáhnout v řízení dohody v území vyváženým posuzováním všech zájmů a dodržování příslušného obsahu a formy písemných vyjádření. Vzhledem k tomu, že se rozhodnutí podle zvláštních právních předpisů neomezuje na stavební zákon, nelze bez dalšího zkoumání vyloučit možnost závazných stanovisek do takovýchto řízení. Bylo by však dobré, kdyby v dohadovacím řízení zástupci Ministerstva kultury uvedli případy či příklady.</t>
  </si>
  <si>
    <t>Čl. III bod 15 (§ 17 odst. 3)
patrná nekonzistence znění s ustanovením § 17 odst. 1, kde se mění původní znění na „záměr podle stavebního zákona, kterým se“.</t>
  </si>
  <si>
    <t>Čl. III bod 15 (§ 17 odst. 5)
„(5) O změně ochranného pásma nemovité národní kulturní památky, památkové rezervace nebo památkové zóny rozhoduje obecní úřad obce s rozšířenou působností na návrh krajského úřadu, který tento návrh předem dohodne s Ministerstvem kultury.“. - Ustanovení o změně ochranného pásma je nesymetrické s odstavci 1 a 3, možná opomenutím zde nebylo vyškrtnuto „na návrh krajského úřadu“, nicméně „dohoda s ministerstvem“ je zde v každém případě zamýšlena. Vkládá-li zákon ustavení ochranného pásma výlučně do rukou obecního úřadu obce s rozšířenou působností, měl by mít shodnou výlučnou pravomoc i při změně ochranného pásma.</t>
  </si>
  <si>
    <t>Čl. III bod 16 (§ 17a odst. 2)
Doporučujeme ve větě druhé slova „orgán státní památkové péče“ nahradit slovy „stavební úřad“. Odůvodnění: Navrhované ustanovení řeší postup stavebního úřadu, jakožto příslušného orgánu státní památkové péče a v celém jeho znění, včetně odstavce 2, je použito nikoliv obecného označení orgán státní památkové péče, nýbrž je konkrétně uveden stavební úřad jako příslušný orgán státní památkové péče. Proto by měla být dodržena jednota v používání pojmů, aby příslušné ustanovení nepůsobilo zmatečně. Mělo by být upraveno obdobně jako u návrhu § 14 odst. 4.</t>
  </si>
  <si>
    <t>Čl. III bod 32 (§ 39 odst. 1 písm. i))
„i) jako držitel povolení k restaurování neoznámil ministerstvu kultury neprodleně změnu údajů podle § 14a odst. 9“. - Považujeme splnění dané povinnosti „neprodleně“ vzhledem k jejímu obsahu za neúměrné, sankce 2 000 000 Kč je podle § 43 odst. 5 zcela neadekvátní.</t>
  </si>
  <si>
    <t>čl. XIV bod 4</t>
  </si>
  <si>
    <t>čl. XXXVI bod 7</t>
  </si>
  <si>
    <t>čl. LII bod 24</t>
  </si>
  <si>
    <t>čl. LVI bod 3</t>
  </si>
  <si>
    <t>čl. LVI bod 4</t>
  </si>
  <si>
    <t>čl. LVI bod 5</t>
  </si>
  <si>
    <t>čl. LVI bod 6</t>
  </si>
  <si>
    <t>čl. LVI bod 11</t>
  </si>
  <si>
    <t>čl. LVI bod 13 a bod 14</t>
  </si>
  <si>
    <t>Oblast kultury a památkové péče
Odbor kultury a památkové péče Krajského úřadu Středočeského kraje s odkazem na své připomínky a jejich zdůvodnění uplatněné k paragrafovému znění návrhu nového stavebního zákona se na tomto místě opět vymezuje vůči zavedení institutu „vyjádření“, majícího nezávazný charakter pro potřeby rozhodnutí stavebního úřadu, na místo dosud platné praxe „závazných stanovisek, resp. rozhodnutí“.</t>
  </si>
  <si>
    <t xml:space="preserve">Čl. III bod 7 až bod 11 (§ 14)
Požadujeme proto v části „obnova kulturních památek“, upravující současné znění § 14 nahrazení spojení rozhodnutí nebo vyjádření za slova rozhodnutí nebo závazné stanovisko. Týká se to znění odstavců 1, 2, 3 a 4 tohoto ustanovení. </t>
  </si>
  <si>
    <t>čl. III bod 7 až bod 11</t>
  </si>
  <si>
    <t xml:space="preserve">Čl. III bod 8 (§ 14 odst. 2) 
Požadujeme ponechání současného znění § 14 odst. 2 zákona o státní památkové péči, který na rozdíl od předložené úpravy pamatuje na řešení typických situací v rámci péče o architektonické dědictví. </t>
  </si>
  <si>
    <t xml:space="preserve">Čl. III bod 12 (§14 odst. 5)
Dále namítáme v § 14 odst. 5 nevhodné použití termínu „projektová dokumentace“, který navrhujeme upravit termínem „dokumentace“. Je nutné podotknout, že státní památková péče nechrání pouze kulturní památky, které jsou stavbami, ale také díla výtvarné kultury, podléhající v rámci památkového zákona pod režim restaurování, na které nelze uplatnit termíny vycházející ze stavebního práva, typicky jako např. uvedený pojem „projektová dokumentace“.  </t>
  </si>
  <si>
    <t>Čl. III bod 6 (§ 11 odst. 2)
Požadujeme stanovit jednotnou variantu vydání závazného stanoviska. Dotčené orgány by měly všechny vydávat pro hájení svých veřejných zájmů závazná stanoviska, není přípustné, aby jeden z veřejných zájmů byl závazností stanoviska upřednostňován před jiným veřejným zájmem hájeným pouze vyjádřením dotčeného orgánu. Dále definici rozhodnutí nebo vyjádření bez přesné specifikace prací považujeme za nekoncepční.</t>
  </si>
  <si>
    <t>Čl. III bod 7 (§ 14 odst. 1)
Požadujeme stanovit jednotnou variantu vydání závazného stanoviska. Dotčené orgány by měly všechny vydávat pro hájení svých veřejných zájmů závazná stanoviska, není přípustné, aby jeden z veřejných zájmů byl závazností stanoviska upřednostňován před jiným veřejným zájmem hájeným pouze vyjádřením dotčeného orgánu. Dále definici rozhodnutí nebo vyjádření bez přesné specifikace prací považujeme za nekoncepční.</t>
  </si>
  <si>
    <t>Čl. III bod 8 (§ 14 odst. 2)
Požadujeme následující úpravu znění: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Uvedené ustanovení obsahuje jak práce podléhající stavebnímu zákonu, tak z hlediska památkové péče neméně důležité práce charakteru údržby, které nespadají do definice § 5 odst. 5 stavebního zákona. Uvedené ustanovení obsahuje jak práce podléhající stavebnímu zákonu, tak z hlediska památkové péče neméně důležité práce charakteru údržby, které nespadají do definice § 5, odst. 5 stavebního zákona.</t>
  </si>
  <si>
    <t>Čl. III bod 9 (§ 14 odst. 3)
Požadujeme změnit následovně: V § 14 odst. 3 větě první se slova „V závazném stanovisku“ nahrazují slovy „ V rozhodnutí nebo závazném stanovisku“. Dotčené orgány by měly všechny vydávat pro hájení svých veřejných zájmů závazná stanoviska, není přípustné, aby jeden z veřejných zájmů byl závazností stanoviska upřednostňován, před jiným veřejným zájmem hájeným pouze vyjádřením dotčeného orgánu. Uvedené ustanovení se vztahuje jak k pracím podléhajícím stavebnímu zákonu, tak k pracím nespadajícím pod stavební úřad.</t>
  </si>
  <si>
    <t>Čl. III bod 10, bod 11 (§ 14 odst. 4)
Požadujeme znění upravit následovně: V § 14 odst. 4 větě první se za slova „odstavců 1 a 2 vydá“ vkládají slova „rozhodnutí nebo“ a za slova „řízení návrh tohoto“ se vkládají slovy „rozhodnutí“ a ve větě poslední se za slovo „vydá“ vkládají slova „rozhodnutí…“.</t>
  </si>
  <si>
    <t>čl. III bod 10, bod 11</t>
  </si>
  <si>
    <t xml:space="preserve">Čl. III bod 12 (§ 14 odst. 5)
Požadujeme znění upravit následovně: „Dokumentaci obnovy kulturní památky nebo stavby, změny stavby, terénní úpravy, umístění nebo odstranění reklamního a informačního zařízení, umístění nebo odstranění reklamního či informačního poutače, pokud nejde o reklamní a informační zařízení podle stavebního zákona, odstranění stavby, úpravy dřevin nebo udržovací práce na nemovitosti podle odst. 2 vlastník kulturní památky projedná v průběhu zpracování s odbornou organizací státní památkové péče z hlediska splnění podmínek rozhodnutí nebo závazného stanoviska podle odst. 1 a 2. při projednávání poskytuje odborná organizace státní památkové péče potřebné podklady, informace a odbornou pomoc.“ Dále požadujeme vložit další odstavec do § 14: „Orgán státní památkové péče vydává závazné stanovisko podle odstavce 1 nebo 2 v případech, kdy na jeho postup navazuje rozhodnutí stavebního úřadu podle stavebního zákona, v ostatních případech vydávají orgány státní památkové péče rozhodnutí.“ V zákoně je nutné stanovit, jakou formu aktu orgán státní památkové péče v konkrétním případě použije. Do ustanovení § 14 je tak nutné vložit další text, který tuto skutečnost postihne.  </t>
  </si>
  <si>
    <t>Čl. III bod 7 až bod 12 (§ 14)
Dále požadujeme vložit další odstavec k § 14: „Orgán státní památkové péče vydává závazné stanovisko podle odstavce 1 nebo 2 v případech, kdy na jeho postup navazuje rozhodnutí stavebního úřadu podle stavebního zákona, v ostatních případech vydávají orgány státní památkové péče rozhodnutí.“ V zákoně je nutné stanovit, jakou formu aktu orgán státní památkové péče v konkrétním případě použije. Do ustanovení § 14 je tak nutné vložit další text, který tuto skutečnost postihne.</t>
  </si>
  <si>
    <t>čl. III bod 7 až bod 12</t>
  </si>
  <si>
    <t>Čl. III bod 21, bod 22 (§ 28)
Požadujeme doplnit k § 28 odst. 2 písm. c), že uplatňuje stanovisko i při pořizování regulačního plánu, územní studie, při vymezení zastavěného území a při vyhlášení územního opatření, pokud je jimi řešeno, ve kterém se nachází národní kulturní památka nebo památková zóna, není-li dotčeným orgánem ministerstvo kultury a je dotčeným orgánem při pořizování změny takové územně plánovací dokumentace.</t>
  </si>
  <si>
    <t>čl. III bod 21 a bod 22</t>
  </si>
  <si>
    <t>Čl. III bod 28 (§ 35 odst. 1 písm. e))
Požadujeme upravit § 35 odst. 1 písm. e) následovně: „provádí obnovu kulturní památky bez závazného stanoviska nebo rozhodnutí obecního úřadu obce s rozšířenou působností nebo nedodržuje podmínky určené v tomto závazném stanovisku nebo rozhodnutí“</t>
  </si>
  <si>
    <t>Čl. III bod 29 (§ 35 odst. 1 písm. g))
Požadujeme upravit § 35 odst. 1 písm. g) následovně: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t>
  </si>
  <si>
    <t>Čl. III bod 30 (§ 35 odst. 2 písm. b))
Požadujeme upravit § 35 odst. 2 písm. b) následovně: „provádí obnovu národní kulturní památky bez závazného stanoviska nebo rozhodnutí krajského úřadu nebo nedodržuje podmínky v něm určené“</t>
  </si>
  <si>
    <t>Čl. III bod 32 (§ 39 odst. 1 písm. g))
Požadujeme upravit § 39 odst. 1 písm. g) následovně: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t>
  </si>
  <si>
    <t>Čl. III bod 30 (§ 35 odst. 2 písm. b))
Požadujeme upravit § 35 odst. 2 písm. b) následovně: „provádí obnovu kulturní památky bez závazného stanoviska nebo rozhodnutí krajského úřadu nebo nedodržuje podmínky v něm určené“</t>
  </si>
  <si>
    <t>Čl. IV bod nad rámec (§ 15 odst. 1) 
Požadujeme v § 15 odst. 1 horního zákona nahradit slovo „zpracovatelé“ slovem „projektanti.“ 
Odůvodnění: Smyslem rekodifikace mělo být zpřehlednění nejen stavebního zákona, ale i složkových předpisů. Smyslem úpravy je soulad terminologie se stavebním zákonem, který pro toho, kdo vytváří nástroje územního plánování, používá termín „projektant“, viz např. § 31 odst. 3, § 39 odst. 1 paragrafového znění.</t>
  </si>
  <si>
    <t>čl. IV bod nad rámec</t>
  </si>
  <si>
    <t>Čl. IV bod nad rámec  (§ 17 odst. 5) 
Požadujeme reformulovat § 17 odst. 5 horního zákona takto: „Hranice chráněného ložiskového území vyznačí projektant územně plánovací dokumentace v koordinačním výkresu.“ 
Odůvodnění: Smyslem rekodifikace mělo být zpřehlednění nejen stavebního zákona, ale i složkových předpisů. Reformulovaný text upřesňuje, kdo a kde má hranice vyznačit.</t>
  </si>
  <si>
    <t>Čl. IV bod nad rámec (§ 26 odst. 3) 
Požadujeme reformulovat § 26 odst. 3 horního zákona takto: „Hranice stanoveného dobývacího prostoru vyznačí projektant územně plánovací dokumentace v koordinačním výkresu.“ 
Odůvodnění: Smyslem rekodifikace mělo být zpřehlednění nejen stavebního zákona, ale i složkových předpisů. Reformulovaný text upřesňuje, kdo a kde má hranice vyznačit.</t>
  </si>
  <si>
    <t>Čl. VII bod 1 (§ 4 odst. 1)
Požadujeme v § 4 odst. 1 větě prvé zákona o ochraně přírody a krajiny slovo „provádějí“ nahradit slovem „pořizují“ a nevypouštět slova „územního plánování a“. 
Odůvodnění: Uvedená formulace je naprosto klíčová. Orgán ochrany přírody pořizuje odborné vymezení územního systému ekologické stability (ÚSES) v tzv. plánu ÚSES. Tento je odborným podkladem pro územně plánovací dokumentaci. Závazné vymezení ÚSES pořídí však až orgán územního plánování jako součást územně plánovací dokumentace. Novým stavebním zákonem tato praxe není nijak změněna. Proto musí být působnost orgánu územního plánování v oblasti ÚSES zachována. Pouze navrhujeme nahradit slovo „vymezují“ za příhodnější slovo „pořizují“.</t>
  </si>
  <si>
    <t>Čl. VII bod 2, bod 3, bod 9, bod 11, bod 14, bod 15, bod 16, bod 25 ( § 4 odst. 5, § 8 odst. 6, § 37 odst. 3, § 43 odst. 3, § 45b odst. 2, § 45c odst. 3, § 45e odst. 3, § 56 odst. 6)
Nově navržená ustanovení § 4 odst. 5, § 8 odst. 6, § 37 odst. 3, § 43 odst. 3, § 45b odst. 2, § 45c odst. 3, § 45e odst. 3, § 56 odst. 6 požadujeme ze zákona o ochraně přírody a krajiny vypustit. 
Odůvodnění: Uvedená ustanovení výrazně komplikují a znepřehledňují rozdělení působnosti mezi jednotlivé dotčené orgány, čímž mj. snižují schopnost veřejné správy konat odborně, vzájemně se koordinovat a rozhodovat v obdobných případech obdobně. Podrobněji viz naše obecná připomínka k zákonu o ochraně přírody a krajiny.</t>
  </si>
  <si>
    <t>čl. VII bod 2, bod 3, bod 9, bod 11, bod 14, bod 15, bod 16, bod 25</t>
  </si>
  <si>
    <t xml:space="preserve">Čl. VII bod 4 (§ 12 odst. 2)
§ 12 odst. 2 žádáme ponechat v současném znění, popř. kompetenci rozdělit tak, že v územích jim příslušných posuzují soulad záměru s krajinným rázem AOPK, resp. správy národních parků, a stavební úřad pouze na zbylém území. 
Odůvodnění: Zejména na AOPK a správách NP jsou totiž k dispozici odborníci zabývající se dlouhodobě krajinným rázem, jejichž odbornost a zkušenosti by v novém modelu byla škoda nevyužít a jejichž delimitace na nově vzniklou strukturu stavebních úřadů by se nemusela podařit. Tím by byly popřeny cíle věcného záměru ohledně zefektivnění správních procesů a zvýšení odborné úrovně, profesionality a nestrannosti rozhodování. </t>
  </si>
  <si>
    <t>Čl. VII bod 5 (§ 12 odst. 4)
Žádáme ponechat text „dohodnuté s orgánem ochrany přírody.“ Odůvodnění: Stavební úřad má sice nově také být orgánem ochrany přírody, nikoliv však při pořizování územně plánovací dokumentace. Co se rozumí slovy „dohodnuté s orgánem ochrany přírody“ sděluje společný metodický pokyn MŽP a MMR – odkaz: https://www.mzp.cz/C1257458002F0DC7/cz/vestnik_2017/$FILE/SOTPR_Vestnik_zari_171019.pdf</t>
  </si>
  <si>
    <t>Čl. VII bod 12 (§ 44)
Požadujeme ustanovení § 44 ponechat v původním znění, vyjma nezbytných legislativně technických úprav v odst. 1 souvisejících se zavedením jednoho druhu povolení ve stavebním zákoně. 
Odůvodnění: Uvedená ustanovení výrazně komplikují a znepřehledňují rozdělení působnosti mezi jednotlivé dotčené orgány, čímž mj. snižují schopnost veřejné správy vzájemně se koordinovat. Nové znění § 44 také zásadně oslabuje rozsah působnosti orgánů ochrany přírody ve zvláště chráněných územích, čímž je zcela popřen deklarovaný cíl věcného záměru respektovat veřejné zájmy chráněné složkovými předpisy. Dále je nepochybně popřen cíl zvýšení odborné úrovně, profesionality a nestrannosti rozhodování. Podrobněji viz naše obecná připomínka k zákonu o ochraně přírody a krajiny.</t>
  </si>
  <si>
    <t>Čl. VII bod 50 (§ 79b)
Požadujeme vypustit kompetence, které nemají žádnou vazbu na záměry povolované podle stavebního zákona (viz např. § 16a odst. 2 - na území NP České Švýcarsko je mimo zastavěná území obcí zakázáno volné pobíhání domácích zvířat).</t>
  </si>
  <si>
    <t>Čl. X bod 9 až bod 16 (§ 4 a 17)
Požadujeme text § 17 písm. a), b) a c) nově formulovat a rozdělit na písm. a) až d) takto: „a) vypracovávat územně plánovací dokumentaci státu a kraje, s výjimkou řešení územního systému ekologické stability; b) vypracovávat územně plánovací dokumentaci obce a územně plánovací podklady, s výjimkou řešení územního systému ekologické stability; c) vypracovávat dokumentaci pro povolení záměru, s výjimkou dokumentace pro povolení staveb inženýrských; d) vypracovávat dokumentaci zahradních a krajinářských úprav, příslušných částí územně plánovací dokumentace (koncepce uspořádání krajiny, systém sídelní zeleně, územní systém ekologické stability) a příslušných územně plánovacích podkladů;“ § 4 pak žádáme upravit tak, aby autorizovaní architekti pro obor „architektura“ byli příslušní k výkonu činností podle § 17 písm. b) a c), pro obor „územní plánování“ podle písm. a) a b), pro obor „krajinářská architektura“ podle písm. d). 
Odůvodnění: Smyslem navržené úpravy je napravit nejmarkantnější nedostatky současného rozdělení působnosti mezi jednotlivými typy autorizací pro autorizované architekty. Působnost navrhovat územní systém ekologické stability (ÚSES) se omezuje na osoby s autorizací pro obor „krajinářská architektura“ (včetně osob s dílčí specializací k projektování ÚSES – podobor A.3.1, který je upraven komorovým předpisem). Působnost navrhovat územní rozvojový plán a územní plán kraje (vyjma ÚSES) se omezuje na osoby s autorizací „územní plánování.“ Smyslem změny je přispět k tomu, aby příslušnou dokumentaci zpracovávali specialisté v daném oboru. Celkově jde o návrh velmi umírněných změn oproti dosavadnímu stavu, není tedy např. požadováno vyhradit ÚSES pouze autorizovaným projektantům ÚSES (podobor A.3.1) nebo veškerou územně plánovací pouze autorizovaným urbanistům (obor A.2 – územní plánování), ač i tyto požadavky by měly své opodstatnění. Na druhou stranu není vhodné nadále připouštět, aby územní plán kraje nebo územní systém ekologické stability mohli ze zákona zpracovávat i projektanti, kteří se jinak věnují výlučně projektování např. rodinných domů. Navrženou úpravou není dotčena možnost autorizovaných krajinářských architektů zpracovávat samostatně příslušné části územně plánovací dokumentace, příslušné územní studie (např. územní studie sídelní zeleně nebo územní studie veřejného prostranství), ani možnost autorizovaných urbanistů zpracovávat samostatně územně plánovací dokumentaci nebo územní studii, vyjma ÚSES, pokud je součástí řešení. Dále není omezena působnost autorizovaných architektů se všeobecnou působností (autorizace A.0), neboť ti jsou oprávněni ke všem činnostem podle § 17. Předpokládá se, že Česká komora architektů (ČKA) bude nadále udělovat autorizaci A.0 pouze ve výjimečných případech, kdy dotyčná osoba skutečně prokáže odpovídající praxi ve všech typech autorizace, které ČKA uděluje.</t>
  </si>
  <si>
    <t>čl. X bod 9 až bod 16</t>
  </si>
  <si>
    <t xml:space="preserve">Čl. X bod 17 (§ 18 odst. 1 písm. a))
V § 18 odst. 1 písm. a) požadujeme z textu „projektovou dokumentaci (včetně příslušných územně plánovacích podkladů)“ vypustit text „(včetně příslušných územně plánovacích podkladů).“ 
Odůvodnění: Jedná se o legislativně technickou úpravu, neboť územně plánovací podklady nejsou podmnožinou projektové dokumentace. Navržená úprava nijak nekrátí dosavadní oprávnění autorizovaných inženýrů zpracovávat v rozsahu jejich oboru, případně specializace, příslušné územně plánovací podklady, neboť ta je paralelně zakotvena v § 18 odst. 1 písm. d) (dříve písm. c) zákona. </t>
  </si>
  <si>
    <t>čl. X bod 17</t>
  </si>
  <si>
    <t xml:space="preserve">Čl. XV bod 2 (§ 8 odst. 2)
Požadujeme odstranit text odstavce 2. Odůvodnění: Obec, která nevydá územní plán, bude mít vymezené zastavěné území podle § 47 nového stavebního zákona. Tzn., že všechny obce ČR budou mít vymezené zastavěné území  buď územním plánem, nebo samstatným postupem podle stavebního zákona. Nebude tedy nutné určovat hranici "souvisle zastavěného území" podle zákona o pozemních komunikacích. </t>
  </si>
  <si>
    <t>čl. XV bod 2</t>
  </si>
  <si>
    <t xml:space="preserve">Čl. XV bod 5 (§ 11 odst. 5)
V tomto odstavci požadujeme odstranit slova "nebo zastavitelné plochy". Upravená věta bude znít: "Silniční pomocný pozemek je pruh pozemku přilehlého po obou stranách k tělesu dálnice, silnice nebo místní komunikace mimo zastavěné území, který slouží účelům ochrany a údržby dálnice, silnice nebo místní komunikace, pokud tyto pozemky jsou ve vlastnictví vlastníka dálnice, silnice nebo místní komunikace." Odůvodnění: Silniční pozemek byl před návrhem změny v odstavci 5 definován takto: "Silniční pomocný pozemek je pruh pozemku přilehlého po obou stranách k tělesu dálnice, silnice nebo místní komunikace mimo souvisle zastavěné území obcí, který slouží účelům ochrany a údržby dálnice, silnice nebo místní komunikace, pokud tyto pozemky jsou ve vlastnictví vlastníka dálnice, silnice nebo místní komunikace.".Slova "mimo souvisle zastavěné území obcí" jsou nově nahrazena slovy "mimo zastavěné území nebo zastavitelné plochy". Není zřejmé, proč silniční pozemek nesmí přiléhat k tělesu dálnice, silnice nebo místní komunikace také v zastavitelných plochách. Právě naopak je nutné zajistit, aby vymezované zastavitelné plochy sousedící s tělesem uvedených pozemních komuinikací nezashovaly do silničních pozemků. </t>
  </si>
  <si>
    <t>čl. XV bod 5</t>
  </si>
  <si>
    <t xml:space="preserve">Čl. XV bod nad rámec (§ 30 odst. 3)
Požadujeme odstranit definici "souvisle zastavěného území" uvedenou v § 30 odst. 3. Odůvodnění: Předmětná definice je odlišná od definice zastavěného území podle stavebního zákona. Princip a podmínky pro vymezení hranice  "souvisle zastavěného území" podle zákona o pozemních komunikací jsou rozdílné od principu a podmínek pro účely vymezení hranice zastavěného území podle stavebního zákona. Rozdílonst průběhu hranice "souvisle zastavěného území" a zastavěného území činí v praxi značné problémy, které způsobují např. neschopnost příslušných poskytovatelů údajů ke sledovaným jevům v ÚAP poskytnout relevantní údaje o průběhu ochranných pásem pozemních komunikací jako limitu a omezení v území. Vznik a průběh OP pozemních komunikací se odvíjí právě od hranice "souvisle zastavěného území", jež je však v čase značně proměnlivá a obtížně identifikovatelná. </t>
  </si>
  <si>
    <t>čl. XV bod nad rámec</t>
  </si>
  <si>
    <t>Čl. XV bod nad rámec (§ 40 odst. 1 písm. f))
Zde doporučujeme zvážit, zda by uvedené zmocnění Ministerstva dopravy "uplatňuje stanovisko k územnímu rozvojovému plánu" nemělo být upřesněno, resp. doplněno o slova "z hlediska řešení dálnic a silnic I. třídy". Odůvodnění: U zmocnění k uplatňování stanoviska MD k ÚPD krajů a obcí je v písm. g) upřesněno, že MD uplatňujej stanovisko z hlediska řešení dálnic a silnic I. třídy. Není zřejmé, z jakého důvodu v případě stanoviska MD k ÚRP podle tohoto zákona toto upřesnění není uvedeno.</t>
  </si>
  <si>
    <t xml:space="preserve">Čl. XVI bod 9 (§ 88 odst. 1 písm. k))
Zásadně nesouhlasíme s nahrazením slova "stanovisko" slovem "vyjádření" - v písmenu k) požadujeme ponechat slovo "stanovisko". Upravená věta bude znít: "... uplatňuje stanovisko k územně plánovací dokumentaci z hlediska zájmů letecké dopravy,". Odůvodnění: Podle § 27 odst. 2 nového stavebního zákona vydávají dotčené orgány k územně plánovací dokumentaci stanoviska, jejichž obsah je pro pořizování ÚPD závazný. To potvrzuje i navrhované znění § 40 odst. 3 stavebního zákona, kde je uvedeno: "(3) .... Dotčené orgány nejpozději do 15 dnů ode dne společného jednání uplatní svá stanoviska k návrhu územně plánovací dokumentace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 Není zřejmé, proč v případě ochrany veřejného zájmu na úseku civilního letectví je MD zmocněno pouze k uplatnění vyjadření, nikoliv stanoviska, k ÚPD. Obsah vyjádření není narozdíl od obsahu stanoviska pro pořizování ÚPD závazný, dotčený orgán by prostřednictvím vyjádření nemohl účinně chránit jím hájený veřejný zájem. </t>
  </si>
  <si>
    <t>čl. XVI bod 9</t>
  </si>
  <si>
    <t xml:space="preserve">Čl. XXIV bod 3 (§ 10 odst. 5 písm. j))
Zásadně nesouhlasíme s nahrazením slova "stanovisko" slovem "vyjádření" - v písmenu j) požadujeme ponechat slovo "stanovisko". Upravená věta bude znít: "... uplatňuje stanovisko k územnímu plánu kraje z hlediska ochrany obyvatelstva a civilního nouzového plánování při přípravě na mimořádné události.". Odůvodnění: Podle § 27 odst. 2 nového stavebního zákona vydávají dotčené orgány k územně plánovací dokumentaci stanoviska, jejichž obsah je pro pořizování ÚPD závazný. To potvrzuje i navrhované znění § 40 odst. 3 stavebního zákona, kde je uvedeno: "(3) .... Dotčené orgány nejpozději do 15 dnů ode dne společného jednání uplatní svá stanoviska k návrhu územně plánovací dokumentace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 Není zřejmé, proč v případě ochrany veřejného zájmu na úseku integrovaného záchranného systému je Hasičský záchranný sbor kraje zmocněn pouze k uplatnění vyjadření, nikoliv stanoviska, k územnímu plánu kraje. Obsah vyjádření není narozdíl od obsahu stanoviska pro pořizování ÚPD závazný, dotčený orgán by prostřednictvím vyjádření nemohl účinně chránit jím hájený veřejný zájem. </t>
  </si>
  <si>
    <t xml:space="preserve">Čl. XXIV bod 5 (§ 12 odst. 2 písm. i))
Zásadně nesouhlasíme s nahrazením slova "stanovisko" slovem "vyjádření" - v písmenu i) požadujeme ponechat slovo "stanovisko". Upravená věta bude znít: "... uplatňuje stanovisko k územním plánům obcí a regulačním plánům z hlediska své působnosti v požární ochraně, integrovaném záchranném systému a ochraně obyvatelstva při přípravě na mimořádné události.". Odůvodnění: Podle § 27 odst. 2 nového stavebního zákona vydávají dotčené orgány k územně plánovací dokumentaci stanoviska, jejichž obsah je pro pořizování ÚPD závazný. To potvrzuje i navrhované znění § 40 odst. 3 stavebního zákona, kde je uvedeno: "(3) .... Dotčené orgány nejpozději do 15 dnů ode dne společného jednání uplatní svá stanoviska k návrhu územně plánovací dokumentace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 Není zřejmé, proč v případě ochrany veřejného zájmu na úseku integrovaného záchranného systému je Hasičský záchranný sbor kraje zmocněn pouze k uplatnění vyjadření, nikoliv stanoviska, k územnímu plánu obce a k regulačnímu. Obsah vyjádření není narozdíl od obsahu stanoviska pro pořizování ÚPD závazný, dotčený orgán by prostřednictvím vyjádření nemohl účinně chránit jím hájený veřejný zájem. </t>
  </si>
  <si>
    <t>Čl. XXX bod 10 (§ 8 odst. 1)
Nejasná formulace textu. Navazující řízení se vede k záměrům, které byly posouzeny v celém procesu EIA. Tudíž fáze předložení dokumantace EIA již proběhla.</t>
  </si>
  <si>
    <t>Čl. XXX bod 12 (§ 9a odst. 6)
Požadujeme, aby u všech navazujících řízení byl předkládán úplný popis případných změn záměru i krajskému stavebnímu úřadu. Z odstavce 6 vyplývá, že u navazujících řízení, která vede krajský stavební úřad, nemusí oznamovatel předkládat dokumentaci pro příslušné navazující řízení, ani úplný popis případných změn.</t>
  </si>
  <si>
    <t>Čl. XXX bod 31 (§ 15a)
Poslední (nově vložená) věta nedává smysl. Požadujeme upravit.</t>
  </si>
  <si>
    <t>Čl. XXXII bod 1 (§ 12 odst. 7)
Požadujeme nově navrhovaný odst. 7 vypustit. Míšení nebezpečných odpadů je výjimkou ze zákona o odpadech a není k provozu zařízení nutný. U některých typů zařízení se předpokládá a samostatně se neschvaluje, např. spalovna nebezpečných odpadů, dekontaminace infekčních odpadů apod.</t>
  </si>
  <si>
    <t>Čl. XXXII bod 2, bod 3 (§ 14)
Je vyloučené, aby souhlas k provozu zařízení vydávaly dva na sobě nezávislé správní orgány, s odlišným odvolacím orgánem a následnou jinou lhůtou pro správní žalobu. Není vyřešeno, jak bude probíhat aktualizace již vydaného souhlasu. Pro odpadová zařízení neplatí to, co pro stavby, tzn., že se po uvedení do provozu dále většinou nemění. Naopak tato zařízení prochází častými změnami z důvodů aktualizací provozních řádů zařízení. Z uvedených důvodů požadujeme vypustit odstavec 2 a opravit následující na původní verzi znění. Odstavec 6 je nesmyslný. Převod na nového provozovatele již nebude součástí stavebního řízení, požadujeme ponechat původní znění. Požadujeme zachovat odst. 7, ale v následujícím znění: "(7) Kolaudační souhlas a kolaudační rozhodnutí podle zvláštního právního předpisu 21) pro stavby určené k využívání, odstraňování, sběru nebo výkupu odpadů je vydán před vydáním rozhodnutí, kterým je udělen souhlas k provozování zařízení podle odstavce 1." Touto úpravou nebude krajský úřad dotčeným orgánem ve stavebním řízení, po kolaudaci stavby následně získá souhlas podle § 14 odst. 1 zákona o odpadech.</t>
  </si>
  <si>
    <t>čl. XXXII bod 2, bod 3</t>
  </si>
  <si>
    <t xml:space="preserve">Čl. XXXII bod 2 (§ 14 odst. 2)
Zásadně odmítáme navrhované znění odst. 2. Rozštěpení stávajícího úseku odpadového hospodářství povede ke snížení kvality odborných činností – navrhovaná změna  povede k tomu, že některá zařízení bude povolovat nově stavební úřad, jiná zase stávající oddělení krajských úřadů (např. mobilní zařízení nepodléhající stavebnímu zákonu), což povede ke zmatečné činnosti, ztráty přehledu nakládání s odpady v regionu v době, kdy kraj potřebuje odbornou i personální stabilitu a připravit se na konec skládkování po roce 2030. Tato nákladná reorganizace veřejné správy v prvních letech zásadně zpomalí schvalovací procesy a do budoucna tyto procesy neurychlí. Reorganizace neřeší revizi složkových právních předpisů související se stavebním řízením, a které z velké části zpomalují stavební řízení. Stavební řízení není pomalé, ale je odkázané na výsledky rozhodnutí složkových zákonů navázaných na stavební zákon. Reorganizace a nový stavební zákon pouze tato rozhodnutí složkových zákonů do sebe koncentruje, aniž by je zároveň revidovalo.  Tento nákladný projekt se nesnaží najít slabá místa stavebního řízení a definovat stavby, které je třeba urychlit. Z hlediska odpadového hospodářství není zásadní problém rychlost povolení zařízení nakládající s odpady, ale z velké části jsou to ekonomické problémy, kolísání trhu s druhotnými surovinami, daňové zatížení, chybějící lidské zdroje, slabé pobídky ze strany státu. </t>
  </si>
  <si>
    <t>Čl. XXXII bod 7 (§ 18)
Požadujeme vypustit odst. 3, upuštění od třídění je výjimkou z nakládání s odpady a nikdy o něm není rozhodováno současně s povolením provozu zařízení.</t>
  </si>
  <si>
    <t>Čl. XXXIII bod 14 až 19 (§ 30)
Úprava tohoto ustanovení by měla umožnit vydávat oba typy (rozhodnutí i opatření obecné povahy), tj. požadujeme formu opatření obecné povahy (OOP) zcela z ustanovení § 30 vodního zákona neodstraňovat. Pokud ochranná pásma vodních zdrojů (OPVZ) mají skutečně chránit vodní zdroj a nemají to být „čtverečky“ typu 10x10m na pozemku vlastníka stavby – příklad – OP typu Římov, pak by takové ochranné pásmo mělo být stanovováno formou OOP, včetně jeho případné rozsáhlejší změny. Navíc stanovování rozsáhlých OPVZ je formou OOP efektivnější a forma rozhodnutí může stavební řízení podstatně zkomplikovat a prodloužit. Navíc správní soud by stanovené OPVZ stejně mohl kvalifikovat jako formu OOP a pak by mohlo docházet ke zrušení rozhodnutí o návrhu podle stavebního zákona. Je zřejmé, že tento návrh se snaží korespondovat s tím, že stavby budou povolovány formou rozhodnutí, a to v jednom rozhodnutí o návrhu a společně nelze vydat formu rozhodnutí a OOP. Návrh zákona by se ale měl ubírat cestou spojení formy rozhodnutí o návrhu (stavební zákona) a stanovení OPVZ formou OOP v případě rozsáhlých OPVZ nebo jejich změn. Rozhodnutím se v souladu s § 9 správního řádu v určité věci zakládají, mění nebo ruší práva anebo povinnosti jmenovitě určené osoby nebo jímž se v určité věci prohlašuje, že taková osoba práva nebo povinnosti má anebo nemá. Rozhodnutí o stanovení ochranného pásma vodního zdroje dle § 30 vodního zákona je rozhodnutím, jímž se určitým osobám může omezit užívání pozemků a staveb, které jsou ve vymezeném ochranném pásmu. Ochranná pásma se pak v souladu s § 20 odst. 2 vyznačují v katastru nemovitostí údaji o způsobu ochrany nemovitostí. Toto rozhodnutí o ochranném pásmu vodního zdroje lze projednat a vydat pouze účastníkům řízení dle § 27 správního řádu. A na nikoho jiného se toto rozhodnutí nevztahuje. Takže pokud by bylo v souvislosti se stavbou nové vodárenské nádrže vydáváno jedním z výroků povolení také stanovení ochranného pásma dle § 30 vodního zákona, musel by výrok o stanovení ochranného pásma mít zcela jistě jiný okruh účastníků řízení než výrok o povolení stavby. Ale každý kdo by nebyl účastníkem řízení stanovení ochranného pásma, tímto rozhodnutím nebude zavázán a žádná omezení nemusí respektovat. Otázkou závaznosti rozhodnutí o stanovení ochranného pásma vodního zdroje (tehdy pásma hygienické ochrany) pro „neúčastníky“ takového vodoprávního řízení se některé vodoprávní úřady zabývaly již ve druhé polovině 90. let minulého století, kdy byly zvažovány změny stanoveného ochranného pásma VD Želivka (dnes VD Švihov), ale nedošlo k realizaci. Následně byl novelou vodního zákona č. 150/2010 Sb. § 30 upraven tak, že ochranné pásmo se stanovuje opatřením obecné povahy a ne rozhodnutím, protože omezení vyplývající z opatření obecné povahy platí pro každého, kdo se v daném území ocitne a ne jako rozhodnutí jen pro určitý okruh účastníků řízení.  Z těchto uvedených důvodů se domníváme, že opatření obecné povahy pro stanovení ochranného pásma vodního zdroje je lepším nástrojem než rozhodnutí, a proto by bylo vhodné současné znění § 30 odst. 1 vodního zákona zachovat a nevázat tak úzce na stavbu vodního zdroje. Kompromisním návrhem, že ochranné pásmo vodního zdroje lze stanovit opatřením obecné povahy i rozhodnutím by byla zachována možnost stanovit ochranné pásmo rozhodnutím v rámci povolení stavby vodního zdroje.</t>
  </si>
  <si>
    <t>čl. XXXIII bod 14 až 19</t>
  </si>
  <si>
    <t>čl. XXXIII bod nad rámec</t>
  </si>
  <si>
    <t>Čl. XXXIII bod 38 (§ 107a odst. 1)
Pojem „pokud se týkají záměru povolovaného podle stavebního zákona“ by měl být nahrazen vhodnějším nebo tento pojem definovat, a to např. „Pokud stavebník podá návrh na povolení záměru, který vyžaduje povolení k nakládání s vodami, povolení k nakládání s vodami bude jedním z výroků výrokové části rozhodnutí o návrhu, zrychleného povolení či automatického povolení, jde o nakládání s vodami, které se týká záměru povolovaného podle stavebního zákona. Obdobně to platí i v případě jiných rozhodnutí upravených ve vodním zákonu“. Z důvodové části změnového zákona – vodního zákona lze dovodit – ze slov důvodové zprávy – část třicátá třetí „Změnu povolení k nakládání s vodami ve smyslu § 12 vodního zákona, která nebude spojena s povolením změny stavby, jež by podléhala povolení podle stavebního zákona, bude vydávat obecný vodoprávní úřad.“, že stavební úřad bude rozhodovat pouze tehdy, když bude vydávat i rozhodnutí, resp. povolení podle stavebního zákona. Připomínka vychází z předpokladu, že povolení či rozhodnutí upravená ve vodním zákonu budou jedním či více výroky rozhodnutí, které vydá stavební úřad. V případě povolení či rozhodnutí upravených ve vodním zákonu totiž v „životě“ stavby vodního díla (aniž by docházelo k potřebě vydání rozhodnutí podle stavebního zákona) dochází poměrně běžně k vydání nových povolení k nakládání s vodami (protože jsou vydávána na časově omezenou dobu (např. § 9 odst. 2 vodního zákona – 10 let – 4 roky) nebo k jejich změnám - dále viz rozhodnutí v § 107a odst. 2 změnového vodního zákona. Tato „následná nová“, či „následná změnová“ povolení by dle § 107 odst. 3 změnového vodního zákona vydával již krajský úřad.</t>
  </si>
  <si>
    <t>čl. XXXIII bod 38</t>
  </si>
  <si>
    <t>Čl. XXXIII bod 37 (§ 107 odst. 3)
Ke zbytkové působnosti krajského úřadu k vydávání samostatných rozhodnutí podle vodního zákona: S vymezení pojmu „pokud se týká záměru povolovanému podle stavebního zákona“ úzce souvisí argumentace v důvodové zprávě „Z důvodu přechodu řady značného rozsahu kompetencí z obecních úřadů obcí s rozšířenou působností na stavební úřady se obecná „zbytková příslušnost“ vodoprávních úřadů v případech, kdy není zákonem výslovně stanoveno jinak, převádí z obecních úřadů obcí s rozšířenou působností na krajské úřady.“ Je otázkou, zda skutečně dojde ke značnému rozsahu, pokud „následná nová“ či „následná změnová“ bude již samostatně vydávat krajský úřad.</t>
  </si>
  <si>
    <t>čl. XXXIII bod 37</t>
  </si>
  <si>
    <t>Čl. XXXVI bod 1 (§ 2 písm. h))
Požadujeme upřesnit, jaké povolení zde vyžaduje změnu. Má se jednat o povolení záměru nebo povolení vyžadující změnu stávajícího integrovaného povolení, které bylo vydáno krajským úřadem, tzn. rozhodnutí o žádosti o vydání integrovaného povolení ve znění změn (v současnosti až 30 změn) – dále stávající integrované povolení?</t>
  </si>
  <si>
    <t>čl. XXXVI bod 1</t>
  </si>
  <si>
    <t>Čl. XXXVI bod 4 (§ 4 odst. 3)
Považujeme za zbytečné vytvářet nový předpis pro vzor žádosti. Budou platit 2 vyhlášky k témuž? Provozovatel nemusí požadovat vydaní integrovaného povolení společně se “stavebním povolením”.</t>
  </si>
  <si>
    <t xml:space="preserve">Čl. XXXVI bod 9 (§ 12 odst. 3)
Nesouhlasíme s tím, že by mělo probíhat veřejné ústní jednání. Podle dosavadní praxe u integrovaných povolení ústní jednání k projednání žádosti bylo vždy neveřejné, a to v souladu s § 49 odst. 2 správního řádu. Může být problém ve vztahu k provozovateli. Na ústním jednání se probírají odborné podrobnosti provozu, které provozovatel rozhodně nebude chtít sdílet.  </t>
  </si>
  <si>
    <t>čl. XXXVI bod 9</t>
  </si>
  <si>
    <t>Čl. LII bod nad rámec ( § 12 písm. c))
Nesouhlasíme s roztříštěním vydávání povolení provozu mezi 2 úřady – krajský úřad a stavební úřad. Povolení provozu by mělo zůstat na jednom úřadě a rovněž i nadřízený orgán by měl zůstat jen jeden. V případě změny povolení dle § 13 odst. 2 vydává změnové rozhodnutí ten, který vydal původní povolení provozu. Pokud původní povolení vydal krajský úřad, změna povolení se týká změny stavby, bude vydávat změnové povolení krajský úřad? A obráceně, pokud provozovatel navyšuje kapacitu zdroje, která vyvolá například změnu v četnosti měření emisí, vydá nové povolení stavební úřad?</t>
  </si>
  <si>
    <t>čl. LII bod nad rámec</t>
  </si>
  <si>
    <t xml:space="preserve">Čl. LII bod 8, bod 11 až 15 (§ 11 odst. 2 písm. c), § 11 odst. 5, 7, 8, 9 a 10)
Schází provázanost § 11 odst. 2 písm. b) a § 11 odstavců 5, 7, 8, 9 a 10, je zde rozpor ve vydávání závazných stanovisek a vyjádření, příp. kompetencí.  § 11 odst. 2 písm. b) - kompetence KÚ k vydání závazných stanovisek k řízením dle jiných právních předpisů, než je stavební zákon. Zde nedošlo k nahrazení slov „závazné stanovisko“ slovy „vyjádření k povolení záměru“, jak je tomu jinde. Dle současně platného zákona o ochraně ovzduší jsou závazná stanoviska vydávána především k řízením vedeným SÚ podle stavebního zákona, dá se tedy tato změna chápat jako zrušení vydávání závazného stanoviska k umístění zdroje bez jeho náhrady „vyjádřením“? Při zrušení závazných stanovisek podle § 11 odst. 2. c) – k provedení stavby, tak orgán ochrany ovzduší nebude vydávat (ani jako integrovaný dotčený orgán stavebního úřadu) žádné závazné stanovisko a ani nezávazné vyjádření k umístění a provedení stavby zdroje znečišťování ovzduší. V § 11 v odstavcích 5, 8, 9 a 10 je uveden odkaz na vyjádření dle § 11 odst. 2 písm. b), ve kterém slovo „vyjádření“ není uvedeno. </t>
  </si>
  <si>
    <t>čl. LII bod 8, bod 11 až 15</t>
  </si>
  <si>
    <t>Čl. LII bod 24 ( § 6 odst. 3, § 25 odst. 1 písm. e), příl. č. 7)
V § 6 odst. 3, § 25 odst. 1 písm. e) a v požadavku na obsah žádosti v příloze č. 7 zůstává odkaz na zrušený § 11 odst. 2 písm. d).</t>
  </si>
  <si>
    <t>Čl. LII bod 18 (§ 12 odst. 6)
Není zcela jasné, proč zákonodárce postupuje tak nesystematicky, když závazné stanovisko dotčeného orgánu v případě řízení podle stavebního zákona je "sníženo" na nezávazné vyjádření oproti ponechání závazného stanoviska dotčeného orgánu vydávaného v případě řízení podle jiných právních předpisů6. Nelze se nezbavit dojmu, že návrh stavebního zákona je zpracován zcela účelově, s úmyslem snížit ochranu veřejných zájmů a upřednostnit soukromé zájmy nad zájmy veřejnými. V poslední větě odst. 6 je citován zrušený § 11 odst. 2 d).</t>
  </si>
  <si>
    <t>Čl. LVI bod 1, bod 2 (§ 31 odst. 1 a 2)
Zavádí se, že v případě zřizování nového objektu nebo jeho části stavební úřad na základě provozovatelem předloženého návrhu na zařazení do příslušné skupiny rozhodne o zařazení objektu do skupiny A nebo do skupiny B, které po nabytí právní moci zasílá na vědomí krajskému úřadu. Není zde však stanovena podmínka stanovení počtů bezpečnostní dokumentace pro účely jejího schválení, které má provádět rovněž stavební úřad (viz navrhovaný § 32 odst. 1). Dále zde není stanovena podmínka pro zařazování v případě domino efektu, stavební úřad příslušné podklady pro potřeby daného posouzení ani nemá k dispozici. Krajský úřad tak po obdržení rozhodnutí o zařazení od stavebního úřadu bude moci provést nové řízení (na základě neupravovaného stávajícího § 7 odst. 1 ZoPZH), a bude tedy moci rozhodnout o jiném zařazení, vyplývajícím z možných dominoefektů? Bude snad možno pro jedno řízení (ve věci zařazení objektu) vydat dvěma různými orgány dvě různá rozhodnutí, nebo jakým způsobem bude moci krajský úřad řešený objekt zařadit na základě jemu doložených dalších informací o možných rizicích? Požadujeme doplnit.</t>
  </si>
  <si>
    <t>čl. LVI bod 1, bod 2</t>
  </si>
  <si>
    <t>Čl. LVI bod 3, bod 11 (§ 31 odst. 3 a § 49a odst. 3)
Zavádí se, že stavební úřad zajistí zpracování posudku k posouzení rizik závažné havárie. Není zde však stanoveno, kdo bude hradit náklady na vypracování daného posudku; neupravovaný stávající § 53 odst. 1 ZoPZH tuto povinnost stanovuje pouze a jen krajskému úřadu. Požadujeme doplnit.</t>
  </si>
  <si>
    <t>čl. LVI bod 3, bod 11</t>
  </si>
  <si>
    <t>Čl. LVI bod 5 (§ 32 odst. 1)
Zavádí se, že kolaudačním rozhodnutím stavební úřad rozhodne o návrhu na schválení bezpečnostního programu nebo bezpečnostní zprávy. Není zde však stanoven postup pro případ, kdy provozovatelem předložený návrh bezpečnostní dokumentace nebude splňovat na ni kladené požadavky – půjde řízení o schválení přerušit za účelem doplnění/úpravy podání, nebo se kolaudační rozhodnutí automaticky nevydá? Požadujeme doplnit.</t>
  </si>
  <si>
    <t xml:space="preserve">obecně </t>
  </si>
  <si>
    <t>Důvodová zpráva - zvláštní část
Požadujeme zásadní dopracování důvodové zprávy ke změnovému zákonu tak, aby navržené změny v právních předpisech byly popsány po jednotlivých bodech. Odůvodnění: Předložená důvodová zpráva ke změnovému zákonu nesplňuje základní požadavky na takový text – zejména u většiny měněných právních předpisů neuvádí odůvodnění navržených změn po jednotlivých bodech. Namísto toho obsahuje jen jakési všeobecné popisy navržených úprav, v nichž řada provedených změn není ani zmíněna, natož odůvodněna. To je zcela nepřijatelné a je s podivem, že si zpracovatel důvodové zprávy vůbec troufl Ministerstvu pro místní rozvoj takovýto materiál odevzdat a že Ministerstvo pro místní rozvoj přistoupilo k jeho postoupení do meziresortního připomínkového řízení.</t>
  </si>
  <si>
    <t xml:space="preserve">Čl. III obecně, bod 1, bod 3 (§ 6a); bod 8 (§ 14 odst. 2); bod 11 (§ 4 odst. 4); bod 16 (§ 17); bod 21 (§ 28 odst. 2 písm. c))
Zásadní připomínky:
K části třetí – změna zákona č. 20/1987 Sb., o státní památkové péči (dále jen „památkový zákon“)
1. Závazná stanoviska – preferujeme zachování závazných stanovisek. Nezávaznost vyjádření může mít ve svém důsledku vliv na ochranu architektonického dědictví, což povede k porušení závazků České republiky uvedených v čl. 4 odst. 2 Úmluvy o ochraně architektonického dědictví Evropy (publ. pod č. 73/2000 Sb.m.s.), v níž se ČR zavázala zavést patřičné procedury dohledu a autorizace a předejít znetvoření, zchátrání nebo demolici chráněných statků. Závazná stanoviska jsou v Návrhu ponechána v případě zákona o ochraně přírody a krajiny (viz čl. VII Návrhu) a neexistuje relevantní důvod, proč by státní památková péče nemohla také závazné stanovisko vydávat.
2. Sjednocení terminologie – V případě akceptování předchozí připomínky č. 1 je nezbytné upravit veškerá související ustanovení Návrhu. Současné znění např. v § 6a pojem „závazné stanovisko“ ponechává, i když zřejmě omylem. V případě neakceptování připomínky č. 1 je nezbytné veškerá dotčená ustanovení adaptovat na „vyjádření“.
3. K trestání za přestupky vyvolané bez nebo v rozporu s vyjádřením: Značně problematická je úprava trestání za přestupek spáchaný jednáním v rozporu s vyjádřením nebo bez něho, zejména v případě, že stavební úřad vyjádření respektovat nebude a práce povolí v rozporu s ním. Takové jednání bude sice protiprávní podle památkového zákona, ale aprobované dle zákona stavebního, a nebude jednoznačně protiprávní, jak vyžaduje definice přestupku v § 5 zákona č. 250/2016 Sb. 
4. K bodu 8 čl. III Návrhu (§ 14 odst. 2 památkového zákona): V textu chybí zjevně nějaká část, a tak není zcela zřejmý smysl ustanovení. Lze jen odhadovat, že chybí čárka za slovem „zóně“ a slova „je povinen k“. 
5. K bodu 8 čl. III Návrhu (§ 14 odst. 2 památkového zákona): I z vadného textu lze odhadnout, že navržené znění nerespektuje zájmy státní památkové péče, když pro památkovou péči významné práce nebudou dle Návrhu vůbec posuzovány. Dle § 5 odst. 5 návrhu stavebního zákona se záměrem rozumí stavba, změna využití území, dělení nebo scelování pozemků a stanovení ochranného pásma. Udržovací práce dle § 5 odst. 4 návrhu stavebního zákona Návrh neuvádí, což vede k výkladu, že udržovací práce, mezi něž patří i výměna oken a střešní krytiny, nebudou vůbec posuzovány. Navrhujeme, aby § 14 odst. 2 památkového zákona zněl: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Úprava umožní ochranu veřejného zájmu na ochraně památkového fondu.
6. K bodu 11 a 16 čl. III Návrhu (§ 14 odst. 4, § 17a památkového zákona): Navrhujeme ponechat prodloužení lhůty na 30 dnech. Délka prodloužení lhůty na vypracování písemného vyjádření NPÚ je na zvážení správního orgánu, nemusí ji prodloužit vůbec nebo jen o několik dní. V některých případech je prodloužení lhůty důvodné a navíc se netýká vždy záležitostí posuzovaných stavebním úřadem (restaurování movitých kulturních památek). Zkrácení o pět dnů by v  komplikovaných případech mohlo vést k nedostatečnému posouzení věci z odborného hlediska.
7. K bodu 21 čl. III Návrhu (§ 28 odst. 2 písm. c): Navrhujeme doplnit do ustanovení územní studii v závislosti na znění stavebního zákona.
8. K čl. III Návrhu (vydávání závazných stanovisek): V případě zachování závazných stanovisek navrhujeme vložit úpravu, která stanoví vydávání závazných stanovisek v případě navazujícího postupu stavebního úřadu dle stavebního zákona a rozhodnutí v ostatních případech.
</t>
  </si>
  <si>
    <t>čl. III obecně, bod 1, bod 3, bod 8, bod 11, bod 16, bod 21</t>
  </si>
  <si>
    <t>Čl. VII bod 25 (§ 56)
Dle návrhu stavebního zákona je, až na stanovené výjimky, k rozhodování v prvním stupni věcně příslušné územní pracoviště krajského stavebního úřadu. Zvláštní předpisy na úseku životního prostředí již pak věcnou příslušnost stavebních úřadů nerozlišují. Je třeba upozornit, že např. výjimky ze zvláštní druhové ochrany dle § 56 zákona č. 114/1992 Sb., o ochraně přírody a krajiny, ve znění pozdějších předpisů, v současné době vydává v prvním stupni krajský úřad (příp. AOPK či správy národních parků). Na toto rozhodování jsou ze strany správních soudů kladeny vysoké nároky, zejména na zdůvodnění splnění podmínek pro udělení výjimky. Dle navrhované právní úpravy má o těchto výjimkách pro stavební účely rozhodovat stavební úřad, tj. územní pracoviště krajského stavebního úřadu. Je třeba si uvědomit, že jak územní pracoviště krajských stavebních úřadů, tak krajské stavební úřady, budou muset disponovat dostatečným počtem odborně způsobilých úředníků ve věcech ochrany přírody, jinak hrozí nízká úroveň vydaných rozhodnutí a s tím i spojené ohrožení zájmů chráněných ZOPK. Zároveň lze i pochybovat o reálné možnosti vydat rozhodnutí dle stavebního zákona včetně výše uvedené výjimky v nastavených lhůtách (např. potřeba terénního šetření ve vhodném období). Z tohoto důvodu navrhujeme, aby kompetence k vydávání výjimek dle § 56 ZOPK i pro stavební záměry zůstaly beze změny, příp., aby k rozhodování stavebního úřadu v těchto záležitostech vydávaly krajské úřady (příp. na svém spravovaném území AOPK či správy národních parků), závazná stanoviska.</t>
  </si>
  <si>
    <t>čl. VII bod 25</t>
  </si>
  <si>
    <t>Čl. VII bod 29 (§ 70)
Krajský úřad navrhuje novelizovat v souvislosti s úpravou účastenství v § 70 i § 71  tak, aby se kraje mohly rovněž z pozice územně samosprávného celku, který může být dotčen určitým záměrem, účastnit správních řízení týkajících se jejich práva na samosprávu. Zdůvodnění: Ochrana přírody se má dle § 1 ZOPK uskutečňovat mj. i za účasti krajů. Je třeba uvést, že existují záměry či postupy, které se týkají kraje a jím spravovaného území, a kraj by měl mít možnost případné rozhodování ovlivnit svým účastenstvím. Např. se může jednat o národní parky, které se rozkládají na území určitého kraje, s krajem se projednává vyhlášení národního parku, má možnost uplatňovat připomínky k zásadám péče, zástupce kraje je členem rady národního parku atp., nicméně již není stanovena explicitní možnost kraje účastnit se správních řízeních vedených příslušným orgánem ochrany přírody ve vztahu např. k omezení či zpřístupnění částí národního parku. Jelikož je v takových případech zpochybňováno možné účastenství ve správním řízení dovozené na základě možného přímého dotčení práv kraje ve smyslu § 27 odst. 2 správního řádu, považujeme za vhodné uzákonit možnost účastenství kraje obdobně, jak je tomu u obcí. Jelikož je umožněna účast obcí, jakožto nižších územně samosprávných celků, ve správním řízení, ve kterém nerozhodují jejich obecní úřady jako orgány ochrany přírody, neshledává krajský úřad důvod, proč by stejné oprávnění nemohly mít i kraje.</t>
  </si>
  <si>
    <t xml:space="preserve">Čl. VIII bod 9 (§ 10)
Požadujeme doplnění i požadavek na vyjádření krajského úřadu pro odnětí půdy v rozmezí od 1ha do 10 ha. </t>
  </si>
  <si>
    <t xml:space="preserve">Čl. X bod 9, bod 10 nad rámec (§ 4 a 17)
Požadujeme text § 17 písm. a), b) a c) nově formulovat a rozdělit na písm. a) až d) takto: „a) vypracovávat územně plánovací dokumentaci státu a kraje, s výjimkou řešení územního systému ekologické stability; b) vypracovávat územně plánovací dokumentaci obce a územně plánovací podklady, s výjimkou řešení územního systému ekologické stability; c) vypracovávat dokumentaci pro povolení záměru, s výjimkou dokumentace pro povolení staveb inženýrských; d) vypracovávat dokumentaci zahradních a krajinářských úprav, příslušných částí územně plánovací dokumentace (koncepce uspořádání krajiny, systém sídelní zeleně, územní systém ekologické stability) a příslušných územně plánovacích podkladů;“ 
§ 4 pak žádáme upravit tak, aby autorizovaní architekti pro obor „architektura“ byli příslušní k výkonu činností podle § 17 písm. b) a c), pro obor „územní plánování“ podle písm. a) a b), pro obor „krajinářská architektura“ podle písm. d). 
Odůvodnění: Smyslem navržené úpravy je napravit nejmarkantnější nedostatky současného rozdělení působnosti mezi jednotlivými typy autorizací pro autorizované architekty. Působnost navrhovat územní systém ekologické stability (ÚSES) se omezuje na osoby s autorizací pro obor „krajinářská architektura“ (včetně osob s dílčí specializací k projektování ÚSES – podobor A.3.1, který je upraven komorovým předpisem). Působnost navrhovat územní rozvojový plán a územní plán kraje (vyjma ÚSES) se omezuje na osoby s autorizací „územní plánování.“ Smyslem změny je přispět k tomu, aby příslušnou dokumentaci zpracovávali specialisté v daném oboru. Celkově jde o návrh velmi umírněných změn oproti dosavadnímu stavu, není tedy např. požadováno vyhradit ÚSES pouze autorizovaným projektantům ÚSES (podobor A.3.1) nebo veškerou územně plánovací pouze autorizovaným urbanistům (obor A.2 – územní plánování), ač i tyto požadavky by měly své opodstatnění. Na druhou stranu není vhodné nadále připouštět, aby územní plán kraje nebo územní systém ekologické stability mohli ze zákona zpracovávat i projektanti, kteří se jinak věnují výlučně projektování např. rodinných domů. Navrženou úpravou není dotčena možnost autorizovaných krajinářských architektů zpracovávat samostatně příslušné části územně plánovací dokumentace, příslušné územní studie (např. územní studie sídelní zeleně nebo územní studie veřejného prostranství), ani možnost autorizovaných urbanistů zpracovávat samostatně územně plánovací dokumentaci nebo územní studii, vyjma ÚSES, pokud je součástí řešení. Dále není omezena působnost autorizovaných architektů se všeobecnou působností (autorizace A.0), neboť ti jsou oprávněni ke všem činnostem podle § 17. Předpokládá se, že Česká komora architektů (ČKA) bude nadále udělovat autorizaci A.0 pouze ve výjimečných případech, kdy dotyčná osoba skutečně prokáže odpovídající praxi ve všech typech autorizace, které ČKA uděluje. </t>
  </si>
  <si>
    <t>čl. X bod 9, bod 10 nad rámec</t>
  </si>
  <si>
    <t>čl. X bod 17 nad rámec</t>
  </si>
  <si>
    <t>čl. XV nad rámec</t>
  </si>
  <si>
    <t xml:space="preserve">čl. XV bod 16
</t>
  </si>
  <si>
    <t xml:space="preserve">čl. XVI bod 9
</t>
  </si>
  <si>
    <t xml:space="preserve">čl. XXIV bod 3
</t>
  </si>
  <si>
    <t xml:space="preserve">čl. XXIV bod 5
</t>
  </si>
  <si>
    <t>Čl. XXX bod 1 (§ 3 písm. f))
za slova „krajský stavební úřad“ doplnit text „nebo orgán kraje v přenesené působnosti“ → viz. vyjádření k postupům EIA uvedené výše v obecných připomínkách.</t>
  </si>
  <si>
    <t>Čl. XXX bod 8 (§ 7 odst. 6)
doplnění dotčených územně samosprávných celků do okruhu možných odvolatelů proti negativnímu závěru zjišťovacího řízení dle § 7 odst. 6 zákona EIA má svou logiku, ale rozhodně nepovede ke zrychlení stavebního řízení tak, jak se předkladatel nového stavebního zákona domnívá.</t>
  </si>
  <si>
    <t>čl. XXX bod 8</t>
  </si>
  <si>
    <t>čl. XXX bod 18, bod 19, bod 20 (§ 10i)
text nedává smysl</t>
  </si>
  <si>
    <t>čl. XXX bod 18, bod 19, bod 20</t>
  </si>
  <si>
    <t>Čl. XXX bod 34 bod 35 (§ 20)
na konec textu doplnit text „nebo orgány kraje“ → viz. vyjádření k postupům EIA uvedené výše</t>
  </si>
  <si>
    <t>čl. XXX bod 39</t>
  </si>
  <si>
    <t>Čl. XXX bod 42 až 46 (§ 22)
doplnit kompetence orgánů kraje dle vyjádření k postupům EIA uvedené výše.</t>
  </si>
  <si>
    <t xml:space="preserve">čl. XXX bod 42 až 46
</t>
  </si>
  <si>
    <t>Čl. XXX bod 47 bod 48 (§ 23)
ponechat pravomoc k vyjádření EIA na orgánu kraje, v pochybnostech definitivně vydá vyjádření Ministerstvo životního prostředí, nikoliv Nejvyšší stavební úřad → Nejvyšší stavební úřad nemá odbornost k posouzení záměru na úseku životního prostředí.</t>
  </si>
  <si>
    <t>čl. XXX bod 47 bod 48</t>
  </si>
  <si>
    <t>Čl. XXX bod 51 (Příloha č. 1)
ponechat sloupce pro provedení zjišťovacího řízení pro orgány kraje → viz. vyjádření k postupům EIA uvedené výše.</t>
  </si>
  <si>
    <t>Čl. XXXII bod 1 (§ 12)
Pokud stavební úřad v rámci stavebního řízení udělí souhlas k míšení nebezpečných odpadů, bude následně při změně nakládání s odpady udělen souhlas krajským úřadem. Prvotní souhlas nemůže krajský úřad  zrušit, budou tedy platit současně oba souhlasy ?</t>
  </si>
  <si>
    <t>Čl. XXXII bod 2 (§ 14)
Pokud stavební úřad v rámci stavebního řízení udělí souhlas k provozování zařízení podle odst. 1, budou všechna následující řízení v kompetenci  krajského úřadu.  Většina řízení dle § 14 nemá návaznost se stavebním řízením (změna provozovatele zařízení, změna provozního řádu, změna rozsahu přijímaných odpadů).  Budou zde opět duplicitní souhlasy k provozu zařízení.</t>
  </si>
  <si>
    <t>Čl. XXXII bod 7 (§ 18)
opět  možnost duplicitních souhlasů v dalších řízeních, která již nebudou vedena dle stavebního zákona.</t>
  </si>
  <si>
    <t xml:space="preserve">Čl. XXXIII bod 2 (§ 8)
Zásadně nesouhlasíme s integrací povolení k nakládání s vodami do stavebního řízení ve smyslu předkládaného návrhu. Vzhledem k tomu, že je navrhováno, aby změny a vydávání nových povolení k nakládání s vodami, které nebudou spojeny se stavebním záměrem, byly v kompetenci obecných vodoprávních úřadů, resp. krajských úřadů (návrh § 107 odst. 1), bude pro žadatele/stavebníka komplikované a nepřehledné rozlišovat situace, kdy je příslušný stavební úřad, a kdy krajský úřad. Zároveň v této věci odkazujeme na připomínku uvedenou v bodě 34.
 V případě, že bude schválena předkládaná podoba, navrhujeme, aby kompetence ve věci nakládání s vodami byly v celém rozsahu svěřeny stavebním úřadům, mimo jiné i z důvodu toho, že stavební úřad bude lépe personálně zajištěn (přechod pracovníků vodoprávních úřadů obcí s rozšířenou působností na stavební úřady). V tomto případě pak navrhujeme přeformulovat znění navrhovaného § 8 odst. 3 takto – „Pokud nakládání s vodami, které vyžaduje povolení podle odstavce 1, souvisí se stavbou vodního díla, rozhodne o povolení k nakládání s vodami stavební úřad rozhodnutím o návrhu na povolení záměru podle stavebního zákona. Rozhodnutí o povolení záměru podle stavebního zákona může být vydáno jen v případě, že je povoleno odpovídající nakládání s vodami nebo se povolení k nakládání s vodami povoluje současně se záměrem podle stavebního zákona. Ten, komu svědčí právo z rozhodnutí stavebního úřadu o povolení záměru, se považuje za oprávněného podle odstavce 2.“
Odůvodnění: Vložením podmínky, že lze příslušné povolení k nakládání s vodami povolit nejpozději v rámci rozhodnutí, kterým stavební úřad povolí stavební záměr, je zajištěn tzv. princip dvojí prevence, jež je ustálen i v současné právní úpravě (§ 15 odst. 1 účinného znění, a který je v plném rozsahu rušen). Tato podmínka tak zamezí situacím, kdy bude sice vydáno povolení k nakládání s vodami, ale nebude ho možné nikdy fakticky využívat, z důvodů překážek, jež znemožní následné povolení stavby vodního díla (např. z důvodu omezení ochrany přírody). 
</t>
  </si>
  <si>
    <t>čl. XXXIII bod 7</t>
  </si>
  <si>
    <t xml:space="preserve">Čl. XXXIII bod 14 (§ 30 odst. 1)
Zásadně nesouhlasíme s navrhovanou formou stanovení ochranného pásma vodního zdroje prostřednictvím správního rozhodnutí. Trváme na ponechání stanovení ochranného pásma vodního zdroje formou opatření obecné povahy. Opatření obecné povahy se uplatňuje v případech, kdy je cílem, aby povinnosti vůči konkrétní věci v něm stanovené měly obecnou působnost. Cílem ochranného pásma vodního zdroje a omezeních v něm stanovených je tedy stanovit podmínky pro ochranu vodního zdroje s ohledem na místní jedinečné poměry, které nemohou být pokryty univerzálním předpisem – zákonem, avšak tyto podmínky musí mít všeobecnou závaznost. Tohoto nelze docílit formou rozhodnutí, neboť tento akt je směřován vůči určitému a konkrétně známého okruhu osob a povinnosti v něm stanovené jsou závazné pouze pro osoby označené ve výrokové části. 
 Dále s ohledem na zásadní připomínku uvedenou v bodě 34., kdy nesouhlasíme s odebráním zbytkové kompetence vodoprávním úřadům obcí s rozšířenou působností, navrhujeme, aby změna či zrušení ochranného pásma vodního zdroje, které není spojeno s povolením záměru podle stavebního zákona, avšak měněné či rušené ochranné pásmo bylo stanoveno stavebním úřadem, bylo i nadále v kompetenci tohoto stavebního úřadu.
</t>
  </si>
  <si>
    <t>čl. XXXIII bod 14</t>
  </si>
  <si>
    <t>čl. XXXIII bod 16</t>
  </si>
  <si>
    <t>čl. XXXIII bod 17</t>
  </si>
  <si>
    <t>Čl. XXXIII bod 18 (§ 30 odst. 8 a 10)
Trváme na zachování stanovení ochranného pásma vodního zdroje prostřednictvím opatření obecné povahy, více viz bod 14.</t>
  </si>
  <si>
    <t>čl. XXXIII bod 18</t>
  </si>
  <si>
    <t>Čl. XXXIII bod 19 (§ 30 odst. 9)
Trváme na zachování stanovení ochranného pásma vodního zdroje prostřednictvím opatření obecné povahy, více viz bod 14.</t>
  </si>
  <si>
    <t>čl. XXXIII bod 19</t>
  </si>
  <si>
    <t xml:space="preserve">Čl. XXXIII bod 21 (§ 39 odst. 2 písm. a))
Považujeme za nevhodné svěřit kompetenci ke schvalování havarijních plánů stavebním úřadům. S ohledem na to, že je vodoprávním úřadům zachována působnost ve věci havárií dle § 40 – 42 je nezbytné, aby měl tento příslušný vodoprávní úřad k dispozici schválené havarijní plány pro případ řízení prací na odstraňování následků havárie. V souvislosti s tímto požadavkem trváme na zachování kompetencí vodoprávního úřadu obcím s rozšířenou působností v rozsahu účinného znění § 106 odst. 1. V případě přechodu zbytkové kompetence na krajské úřady je nereálné, aby dostatečně zajišťovaly svou působnost při odstraňování následků havárií. Území kraje je ve většině případů rozsáhlé a dojezdové doby ze sídla kraje mohou být neefektivní pro bezprostřední řešení následků havárií. Zároveň se zvyšuje pravděpodobnost souběhu více havárií do jednoho okamžiku.
 V případě, že bude stavebním úřadům svěřena kompetence ke schvalování havarijních plánů, navrhujeme příslušné ustanovení doplnit o povinnost zaslat schválený havarijní plán vodoprávnímu úřadu příslušnému k výkonu kompetencí dle § 40 – 42.
</t>
  </si>
  <si>
    <t>Čl. XXXIII bod 22 (§ 39)
S ohledem na zásadní připomínku uvedenou v bodě 34, kdy nesouhlasíme s odebráním zbytkové kompetence vodoprávním úřadům obcí s rozšířenou působností, navrhujeme, aby kompetence v této věci (např. i změna povolení výjimky) vždy náležela stavebním úřadům.</t>
  </si>
  <si>
    <t>Čl. XXXIII bod 23 (§ 54 odst. 4)
Navrhujeme ustanovení doplnit o určení závazné lhůty pro vydání stanoviska správce povodí v těch případech, kdy je toto stanovisko povinným podkladem řízení. Touto úpravou dojde k posílení principu právní jistoty a legitimního očekávání žadatele. Návrh vychází z obdobné úpravy na úseku státní památkové péče, jež stanovuje odborné organizaci lhůtu 20 dní pro písemné vyjádření k záměru (srov. § 14 odst. 6 zákona č. 20/1987 Sb., o státní památkové péči, ve znění pozdějších předpisů).</t>
  </si>
  <si>
    <t>čl. XXXIII bod 23</t>
  </si>
  <si>
    <t xml:space="preserve">Čl. XXXIII bod 25 (§ 58 odst. 3)
Trváme na zachování stanovení ochranného pásma vodního díla prostřednictvím opatření obecné povahy, a to z obdobných důvodů, jako jsou uvedeny v bodě 14.
 Dále k bodu navrhujeme, aby tato kompetence byla svěřena výhradně stavebnímu úřadu, z navrhovaného znění dovozujeme, že ochranné pásmo může stanovit i obecný vodoprávní úřad (resp. dle návrhu krajský úřad v rámci zbytkové kompetence). Ochranné pásmo vodního díla se vždy vztahuje ke stavbě a slouží k ochraně stavebně-technického stavu. Pro žadatele by bylo komplikované rozlišovat, v kterých případech je příslušný ke stanovení ochranného pásma stavební úřad, a kdy vodoprávní úřad. Z tohoto důvodu navrhujeme znění věty první § 58 odst. 3 takto – „Stavební úřad může na návrh vlastníka vodního díla v zájmu jeho ochrany opatřením obecné povahy stanovit ochranná pásma podél něho a zakázat nebo omezit v nich podle povahy vodního díla umisťování a provádění některých staveb nebo činností.“
</t>
  </si>
  <si>
    <t>Čl. XXXIII bod 26 (§ 59 odst. 1 písm. a))
Navrhujeme vypustit kompetenci stavebního úřadu. Manipulační řády jsou vázány na povolení k nakládání s vodami nikoliv na stavbu samotnou. Podle navrženého znění by došlo k nepřehledné situaci, kdy by změny manipulačních řádů v některých případech schvaloval vodoprávní úřad, v jiných stavební úřad (viz návrh § 59 odst. 4). Nadto navržená úprava nikterak nezohledňuje návrh na zrušení vodoprávních úřadů dle § 106 odst. 1 účinného znění – většina manipulačních řádů byla schválena vodoprávním úřadem obce s rozšířenou, není zřejmé, který z orgánů by změny schvaloval.</t>
  </si>
  <si>
    <t xml:space="preserve">čl. XXXIII bod 26
</t>
  </si>
  <si>
    <t xml:space="preserve">Čl. XXXIII bod 27 (§ 59 odst. 1 písm. k)),  (§ 59 odst. 2)
Navrhujeme znění návrhu § 59 odst. 1 písm. k) upravit následujícím způsobem – „provést poprvé nejpozději do 6 měsíců od jeho zprovoznění a pak jedenkrát za dva roky prostřednictvím osoby odborně způsobilé pověřené Ministerstvem životního prostředí technické revize vodního díla ohlášeného podle § 15a předchozích právních předpisů pro čištění odpadních vod do kapacity 50 ekvivalentních obyvatel, jehož podstatnou součástí je výrobek označovaný CE, a výsledky těchto revizí předávat do 31. prosince příslušného roku.“
 Odůvodnění: Navrhujeme doplnit označení CE z důvodu konzistentnosti pojmů užívaných v zákoně (viz návrh § 38 odst. 7). Formulace „ohlášeného podle § 15a předchozích právních předpisů“ jednoznačně vymezí, kterých dČOV se tato povinnost týká. Dle navrhovaného znění vyplývá, že povinnost revizí dopadá i na ty dČOV, které byly povoleny stavebním povolením, a byla jim uložena povinnost předávat výsledky měření jakosti vodoprávnímu úřadu, což považujeme za zdvojování de facto té samé povinnosti a zbytečnému zatěžování stavebníka.
</t>
  </si>
  <si>
    <t>čl. XXXIII bod 27</t>
  </si>
  <si>
    <t>Čl. XXXIII bod 28 (§ 59 odst. 3)
Navrhujeme vypustit kompetenci stavebního úřadu, více viz bod 26.</t>
  </si>
  <si>
    <t xml:space="preserve">čl. XXXIII bod 28
</t>
  </si>
  <si>
    <t>Čl. XXXIII bod 34 (§ 106 odst. 1)
Zásadně nesouhlasíme s rušením kompetencí vodoprávního úřadu obce s rozšířenou působností a jejich přechod na krajské úřady (viz návrh § 107 odst. 1). Došlo by tak k nevhodné centralizaci výkonu státní správy ve věcech svěřených obecným vodoprávním úřadům, v důsledku čehož by došlo k enormnímu zatížení krajských úřadů, které nemohou zajistit zbytkovou agendu vodního zákona tak, aby plně nahradily rušené vodoprávní úřady ORP. Dále i dostupnost správního orgánu v krajském městě je pro většinu žadatelů výrazně horší než u ORP. Požadujeme zachování stávajícího stavu.
 V případě, že bude zachováno zrušení § 106 odst. 1, navrhujeme zrušení i odst. 2. Po přechodu pracovníků obecných stavebních úřadů a většiny pracovníků vodoprávních úřadů (vodoprávní úřady obcí s rozšířenou působností mají často pouze 1 pracovníka) na státní stavební úřad nezůstane na tomto úřadě pracovník s potřebnou kvalifikací, aby mohl uplatňovat stanoviska k územním plánů. V tomto případě pak navrhujeme tuto kompetenci převést na krajské úřady.</t>
  </si>
  <si>
    <t xml:space="preserve">Čl. XXXIII bod 37 (§ 107)
Zásadně nesouhlasíme s rušením kompetencí vodoprávního úřadu obce s rozšířenou působností a jejich přechod na krajské úřady z důvodů uvedených v bodě 36.
V případě, že dojde ke zrušení § 106 odst. 1 účinného znění, navrhujeme znění § 107 odst. 3 takto – „Krajské úřady uplatňují stanoviska k územním plánům obcí s rozšířenou působností a obcí.“, a to z důvodů uvedených v bodě 36.
</t>
  </si>
  <si>
    <t>Čl. XXXIII bod 41 § 110
V předkládaném materiálu návrhu novelizovaného znění je v ustanovení odst. 3 uváděn pojem „komise pro sucho“. Pravděpodobně tak předkladatel vychází již z aktuálně projednávané novely. Předložený návrh je tak minimálně zmatečný. Kompetence je zde navíc ponechána obci s rozšířenou působností.</t>
  </si>
  <si>
    <t xml:space="preserve">čl. XXXIII bod 41
</t>
  </si>
  <si>
    <t>Čl. XXXIII bod nad rámec, § 125l odst. 1
V souvislosti s navrhovaným zrušením kompetencí vodoprávních úřadů obcí s rozšířenou působností navrhujeme v případě, že tento návrh bude schválen, aby stavebním úřadům byla svěřena kompetence k projednávání přestupků podle vodního zákona. Obce s rozšířenou působností nebudou mít dostatečné a kvalifikované personální obsazení a vzhledem k tomu, že již na tomto úseku nebudou mít žádné kompetence je nelogické, aby ukládali sankce v této oblasti.</t>
  </si>
  <si>
    <t>čl. XXXIV bod 10</t>
  </si>
  <si>
    <t>Čl. XXXIV bod 12 (§ 19 odst. 2)
S ohledem na zásadní nesouhlas s návrhem na zrušení § 106 odst. 1 účinného znění vodního zákona, který má tak přesah i do zákona o vodovodech a kanalizacích pro veřejnou potřebu, trváme na zachování kompetencí vodoprávních úřadů obcí s rozšířenou působností, tedy předávat výsledky měření míry znečištění a objemu vypouštěných odpadních vod s obsahem zvlášť nebezpečných látek do kanalizace vodoprávnímu úřadu.
 V případě, že bude přijat návrh na zrušení § 106 odst. 1 účinného znění vodního zákona, navrhujeme, aby byla kompetence k § 19 odst. 2 svěřena stavebním úřadům v celém rozsahu. V případě stávajících povolení toto musí být ošetřeno přechodným ustanovením.</t>
  </si>
  <si>
    <t>čl. XXXIV bod 12</t>
  </si>
  <si>
    <t>Čl. XXXIV bod 16 (§ 25 písm. b))
Nesouhlasíme se zrušením kompetencí obecního úřadu s rozšířenou působností a jejich přenesení na krajské úřady. Jedná se o nedůvodnou centralizaci výkonu veřejné správy, v důsledku čehož by došlo k enormnímu zatížení krajských úřadů, které nemohou zejména z prostorového hlediska efektivně projednávat záměry, dostupnost správního orgánu v krajském městě je pro většinu žadatelů vzdálená. Požadujeme zachování stávajícího stavu.</t>
  </si>
  <si>
    <t>čl. XXXIV bod 16</t>
  </si>
  <si>
    <t>čl. XXXIV bod 18</t>
  </si>
  <si>
    <t>čl. XXXIV bod 19</t>
  </si>
  <si>
    <t>čl. XXXIV bod 20 (§ 27 odst. 1)
Zásadně nesouhlasíme s přechodem kompetencí vodoprávních úřadů obcí s rozšířenou působností na krajské úřady z obdobných důvodů, jako jsou uvedeny v bodě 16.</t>
  </si>
  <si>
    <t>čl. XXXIV bod 20</t>
  </si>
  <si>
    <t>čl. XXXIV bod 22</t>
  </si>
  <si>
    <t>čl. XXXIV bod 23</t>
  </si>
  <si>
    <t>Čl. XXXIV bod 25 (§ 32 odst. 4)
V souvislosti s připomínkou k bodu 10. nesouhlasíme se svěřením kompetence k projednávání přestupku stavebnímu úřadu.</t>
  </si>
  <si>
    <t>Čl. XXXIV bod 26 (§ 32 odst. 5 písm. l))
V souvislosti s připomínkou k bodu 12. nesouhlasíme se svěřením kompetence k projednávání přestupku stavebnímu úřadu.</t>
  </si>
  <si>
    <t>Čl. XXXIV bod 27 (§ 33 odst. 5)
V souvislosti s připomínkou k bodu 10. nesouhlasíme se svěřením kompetence k projednávání přestupku stavebnímu úřadu.</t>
  </si>
  <si>
    <t>Čl. XXXIV bod 29 (§ 37 odst. 1)
V § 37 požadujeme zachovat působnost ORP, tedy zachovat původní znění tohoto ustanovení, popř. rozšíření o kompetenci i stavebního úřadu.</t>
  </si>
  <si>
    <t>čl. XXXIV bod 29</t>
  </si>
  <si>
    <t>Čl. XXXIV bod nad rámec (§ 4 odst. 5)
upozorňujeme na chybné znění tohoto ustanovení: „Návrh plánu rozvoje i jeho aktualizaci před schválením kraj projedná s obcemi, .... a s příslušným vodoprávním úřadem“, znění nekoresponduje s návrhem na zrušení ORP coby vodoprávních úřadů.</t>
  </si>
  <si>
    <t>Čl. XXXIV bod nad rámec (§ 34)
S ohledem na návrh zrušení kompetencí obce s rozšířenou působností jako vodoprávního úřadu považujeme za nevhodné, aby v případě projednávání přestupků byla tato kompetence ponechána orgánům obce s rozšířenou působností. Navrhovaný stav vytváří nelogický a nekonzistentní systém výkonu státní správy, v důsledku přechodu pracovníků na státní stavební úřad nebudou na obcích pracovníci se znalostmi na úseku vodovodů a kanalizací. V souvislosti s tímto trváme na zachování vodoprávních úřadů obcí s rozšířenou působností. Pokud však bude návrh přijat, navrhujeme, aby kompetence k projednávání přestupků byly svěřeny stavebnímu úřadu a krajskému úřadu dle příslušnosti k projednávání věci.</t>
  </si>
  <si>
    <t>Čl. XXXIV bod nad rámec (§ 32 odst. 6)
Upozorňujeme na chybné znění tohoto ustanovení: „... kolaudačního souhlasu...“, nově se jedná o „kolaudační rozhodnutí“.</t>
  </si>
  <si>
    <t>Čl. XXXIV bod nad rámec (§ 38 odst. 2)
Upozorňujeme na chybné znění tohoto ustanovení: „Provedení technického auditu ministerstvo vyhlásí z vlastního podnětu ...... vodoprávního úřadu, krajského úřadu, ...“. Znění nekoresponduje s návrhem na zrušení ORP coby vodoprávních úřadů.</t>
  </si>
  <si>
    <t>čl. XXXIV bod nad rámec (§ 38a)
„Působnosti stanovené krajskému úřadu, obecnímu úřadu obce s rozšířenou působností nebo obecnímu úřadu podle tohoto zákona jsou výkonem přenesené působnosti.“ Upozorňujeme na změnu kompetencí, která není v navrhovaném dokumentu řešena, znění nekoresponduje s návrhem na zrušení ORP.</t>
  </si>
  <si>
    <t>Čl. XXXVI bod 1 (§ 2 písm. h))
na konci textu písm. h) doplnit text „související s řízením dle stavebního zákona“ → viz. vyjádření výše.</t>
  </si>
  <si>
    <t>Čl. XXXVI bod 15 bod 18 bod 19 bod 21 bod 29 bod 30 bod 31 bod 32 bod 33
ponechat také krajský úřad</t>
  </si>
  <si>
    <t>Čl. LII bod 3 (§ 10 odst. 3)
Nevede se zde stavební řízení a nemá zde tedy být působnost stavebního úřadu.</t>
  </si>
  <si>
    <t xml:space="preserve">Čl. LII bod 10 (§ 11 odst. 3)
Vložený odst. 3 má zavádějící formulaci  (Stavební úřad vydává povolení provozu záměru povolovaného podle stavebního zákona rozhodnutím o povolení záměru“. Není zcela zřejmé, zda se vydává povolení provozu nebo povolení záměru. Ve vztahu k § 11 odst. 2 písm. c)  může docházet k duplicitě povolení.  U většiny zdrojů musí být po uvedení do povozu (kolaudaci) měřením ověřeno plnění emisních limitů. K tomu se již stavební řízení nevede. K dalším střetům bude docházet u zdrojů povolených podle stavebního zákona, u nichž bude následně docházet ke změnám na zdrojích bez stavebního řízení (změna provozního řádu, záměna zdroje za jiný se shodnými parametry = změna zdroje, případy dle ustanovení  § 11 odst. 8 apod.). </t>
  </si>
  <si>
    <t xml:space="preserve">Čl. LII bod 20 (§ 13 odst. 2)
Není  jednoznačná formulace „dojde-li ke změně okolností, které byly rozhodné pro stanovení závazných podmínek pro provoz stacionárního zdroje“. Bez vyjasnění této formulace bude docházet k nejasnostem, zda bude vydávat povolení provozu krajský úřad nebo stavební úřad. </t>
  </si>
  <si>
    <t>Čl. LII bod 30 (§ 30 odst. 2)
Je k informování veřejnosti o zhoršení imisní situace opravdu potřeba i stavební úřad?</t>
  </si>
  <si>
    <t>Čl. LVI bod 11 (§ 49 odst. 3 a 4)
Dle návrhu kompetenčního zákona by stávající objekty měly zůstat pod krajským úřadem. Na druhou stranu má být zrušen § 49 odst. 3 a 4 zákona týkající se vydání závazného stanoviska k objektům pro účely stavebního řízení a cílů prevence závažných havárií, a to  je nutno zachovat s tím, že krajské úřady by byly dotčenými správními úřady pro vydání stanoviska pro stavební úřad v případě nových objektů nebo změn na stávajících objektech, které způsobí zařazení pod ustanovení zákona.</t>
  </si>
  <si>
    <t>Důvodová zpráva zvláštní část
Požadujeme zásadní dopracování důvodové zprávy ke změnovému zákonu tak, aby navržené změny v právních předpisech byly popsány po jednotlivých bodech. 
Odůvodnění: Předložená důvodová zpráva ke změnovému zákonu nesplňuje základní požadavky na takový text – zejména u většiny měněných právních předpisů neuvádí odůvodnění navržených změn po jednotlivých bodech. Namísto toho obsahuje jen jakési všeobecné popisy navržených úprav, v nichž řada provedených změn není ani zmíněna, natož odůvodněna. To je zcela nepřijatelné a je s podivem, že si zpracovatel důvodové zprávy vůbec troufl Ministerstvu pro místní rozvoj takovýto materiál odevzdat a že Ministerstvo pro místní rozvoj přistoupilo k jeho postoupení do meziresortního připomínkového řízení.</t>
  </si>
  <si>
    <t>Čl. XXXII bod 2 odst. 2
Je uvedeno, že stavební úřad udělí souhlas k provozování zařízení při splnění podmínek stanovených v odstavci 1. V odstavci 1 ale žádné podmínky uvedené nejsou.</t>
  </si>
  <si>
    <t>Čl. XXXII bod 2 odst. 3
Nově navrhovaný odst. 3 je duplicitní se stávajícím odstavcem 1.</t>
  </si>
  <si>
    <t>čl. XXXIII bod 16, bod 17</t>
  </si>
  <si>
    <t>Čl. III bod 14 (§ 17 odst. 1)
Navrhujeme v poslední větě ponechat závazné stanovisko. Odůvodnění: viz  odůvodnění k bodu 6 (§ 11 odst. 2)</t>
  </si>
  <si>
    <t xml:space="preserve"> čl. III bod 14</t>
  </si>
  <si>
    <t>Čl. VII bod 3 (§ 8 odst. 6)
Celý bod navrhujeme zrušit. Odůvodnění: navržená změna významně snižuje veřejnoprávní ochranu dřevin rostoucích mimo les před stavebními zásahy, když nadále neumožňuje nestranné posouzení závažnosti důvodů ke kácení  dřevin správním orgánem nezávisle na veřejnoprávnímu projednání kolidujícího stavebního záměru, a otázku estetického a funkčního významu dřevin nadále nastoluje jen jako dílčí a podružnou otázku přípustnosti tohoto stavebního záměru. Posuzování závažnosti důvodů pro kácení dřevin by tak již neprobíhalo podle shodných kritérií a za použití jednotného procesního postupu, nýbrž probíhalo by odlišně nejen  podle toho, zda tyto důvody spočívají ve výstavbě či nikoliv, ale i podle toho, s jakým typem stavebního záměru by tyto důvody byly případně spojeny. Objektivně by tedy došlo k významnému oslabení právní ochrany dřevin rostoucích mimo les, přičemž taková změna není nijak odůvodněna důvodovou zprávou a je naopak v rozporu s účelem zákona dle § 1 i s ustanovením § 7 odst. 1.  Navržená změna navíc předpokládá převedení podstatné (blíže nespecifikované) části agendy povolování ke kácení dřevin z působnosti obecních úřadů všech typů na krajské stavební úřady, aniž by přitom byl návrh doprovázen věcnou analýzou  personálních a organizačních předpokladů takového kroku.</t>
  </si>
  <si>
    <t xml:space="preserve">Čl. VII bod 4 (§12 odst. 2)
Celý bod navrhujeme zrušit. Odůvodnění: navržená změna významně snižuje veřejnoprávní ochranu krajinného rázu (KR) před stavebními zásahy, když nadále neumožňuje nestranné posouzení dopadů výstavby na estetickou a přírodní hodnotu KR správním orgánem nezávisle na veřejnoprávním projednávání předmětného stavebního záměru. Posuzování  závažnosti zásahů do KR správními orgány by tak nadále neprobíhalo podle shodných kritérií a jednotným procesním postupem, nýbrž  nadále by záviselo nejen na estetické a přírodní hodnotě a stupni ochrany KR, ale i na tom, zda do KR má být zasahováno provedením záměru vyžadujícího povolení podle stavebního zákona nebo jinak, a dokonce i na tom, o jaký typ záměru by se případně jednalo. Objektivně by tedy došlo k významnému oslabení právní ochrany krajinného rázu, přičemž taková změna není nijak odůvodněna důvodovou zprávou a je naopak v rozporu s účelem zákona dle § 1. </t>
  </si>
  <si>
    <t xml:space="preserve">Čl. VII bod 9 (nový § 37 odst. 3)
Celý bod navrhujeme zrušit. Odůvodnění: navržená změna zcela nedůvodně oslabuje ochranu zvláště chráněných území před rušivými vlivy staveb a stavební činnosti v ochranném pásmu, když nestranné hodnocení takových vlivů specializovaným správním orgánem na podkladě jasných procesních pravidel nahrazuje pouhým volným uvážením stavebního úřadu při veřejnoprávním projednávání konkrétního stavebního záměru, čímž fakticky staví otázku ochrany zvláště chráněného území před rušivými vlivy jako pouhý dílčí a podružný aspekt přípustnosti konkrétní stavby. V tomto ohledu není navrhovaná změna nijak odůvodněna důvodovou zprávou, byť je z hlediska svých možných dopadů zároveň v příkrém rozporu s účelem zákona dle § 1 i s cílem samotné zvláštní  ochrany území podle § 14 odst. 1. Z hlediska organizačního by zároveň navrhovanou změnou  byla přenesena dosavadní působnost krajských úřadů v těchto silně specializovaných otázkách zvláštní územní ochrany z podstatné části  (v rozsahu blíže nezjištěném, leč zřejmě značném) na územní pracoviště stavebních úřadů v sídlech ORP, aniž by byl návrh doprovázen věcnou analýzou organizačních a personálních předpokladů takového kroku. </t>
  </si>
  <si>
    <t xml:space="preserve">Čl. VII bod 11 (nový § 43 odst. 3)
Celý bod navrhujeme zrušit. Odůvodnění: navrhovanou změnou se přenáší pravomoc rozhodovat o výjimkách ze zákazů v přírodních památkách a přírodních rezervacích  fakticky na Agenturu, zatímco vyhlašování těchto zvláště chráněných území i plánování a zajišťování péče o ně i nadále zůstává v přenesené působnosti krajů. Je přitom zřejmé, že jen ten správní orgán, který zvláště chráněné území vyhlašuje, který pořizuje a schvaluje plán péče o toto území, který v něm vykonává veškerou  působnost orgánu ochrany přírody  a trvale zajišťuje péči o něj včetně jeho pravidelného monitoringu, může také v úplnosti disponovat podklady pro rozhodování o výjimkách ze zákazů v takovém území. Z organizačního hlediska není proto zřejmé, proč by měla být tato kompetence naopak nově přenášena na orgán, který k uvedeným činnostem příslušný není a proto takovými podklady disponovat nemůže, a jaké přínosy může takové řešení nabídnout pro ochranu předmětného zvláště chráněného území oproti dosavadní právní úpravě. </t>
  </si>
  <si>
    <t>čl. VII bod 11</t>
  </si>
  <si>
    <t xml:space="preserve">Čl. VII bod 12 (§ 44)
Celý bod navrhujeme zrušit. Odůvodnění: nově navrhované znění § 44 je vnitřně rozporné, když sice na jedné straně i nadále připouští, že v bližších podmínkách zvláště chráněného území lze vymezit činnosti a zásahy, které jsou vázány na předchozí souhlas orgánu ochrany přírody (odst. 1 věta 2.),  na straně druhé však určuje formu tohoto souhlasu výslovně pouze pro činnosti, k nimž není třeba povolení správního orgánu podle jiného právního předpisu. Ve výsledku by proto byly pro podstatný podíl činností a zásahů, které v praxi přicházejí v úvahu,  forma a právní účinky předchozího souhlasu určeny subsidiárně  správním řádem, a v souladu s § 9 SŘ by proto musel mít předchozí souhlas ve skutečnosti i v těchto případech formu správního rozhodnutí. Z dikce navrhovaného znění odst. 3 totiž nevyplývá jednoznačně ani to, že by pro činnosti, k nimž naopak je třeba povolení správního orgánu podle jiného předpisu, předchozí souhlas orgánu ochrany přírody být vydáván vůbec neměl (byť právě to bylo zřejmě cílem navrhovatele). </t>
  </si>
  <si>
    <t xml:space="preserve">Čl. VII bod 14 (nový § 45b odst. 2)
Celý bod navrhujeme zrušit. Odůvodnění: navrhovanou změnou se  faktická pravomoc k udělení výjimky ze zákazu poškozovat evropsky významnou lokalitu (EVL) výstavbou přenáší na Agenturu i u těch EVL, jejichž implementace a management jinak zůstává plně v působnosti krajského úřadu. Obdobně jako u zvláštní územní ochrany (viz připomínka k bodu 11) platí, že podklady pro udělení výjimky z předběžné ochrany EVL disponuje především ten správní orgán, v jehož působnosti je implementace její ochrany (tj. orgán, který zajišťuje podklady pro vyhlášení zvláště chráněného území včetně inventarizačních průzkumů, návrhů na detailní vymezení hranic územní ochrany a návrhu plánu péče) a není proto jasné, proč by měla být tato kompetence přenášena naopak na orgán, který k uvedeným činnostem příslušný není a proto takovými podklady disponovat nemůže, a jaké přínosy může takové řešení nabídnout pro předběžnou ochranu EVL. Forma závazného stanoviska, kterou navrhovaná právní úprava pro udělení výjimky určuje, by zároveň neposkytovala přiměřený procesní prostor pro úplné, transparentní a plně přezkoumatelné vyhodnocení zásadní otázky existence naléhavých důvodů převažujícího veřejného zájmu na udělení výjimky (a stejně tak by nebylo pro tento účel procesně přiměřené ani řízení o povolení stavebního záměru před stavebním úřadem). Navrhovaná změna tak v konečném důsledku oslabuje předběžnou ochranu evropsky významných lokalit před poškozováním výstavbou. </t>
  </si>
  <si>
    <t>Čl. VII bod 15 (nový § 45c odst. 3)
Celý bod navrhujeme zrušit. Odůvodnění: stejně jako v předchozím případě se navrhovanou změnou přenáší kompetence k vydání závazného stanoviska k povolení výjimky ze základní ochrany EVL před poškozováním výstavbou (tedy faktická rozhodovací pravomoc v této věci) na jiný správní orgán, než je orgán příslušný k péči o EVL i zajištění její základní ochrany před všemi ostatními vlivy (byť by jejich dopady byly ve svém důsledku i větší než dopady výstavby). Není jasné, čim by takové rozdělní kompetencí mezi dva správní orgány mělo přispět k ochraně EVL. Stejně tak by objektivně došlo  k oslabení ochrany veřejného zájmu na ochraně EVL tím, že rozhodování o výjimce ze základní ochrany před vlivy výstavby by bylo nadále (ve smyslu procesním i věcném) nedílně spojeno s povolováním předmětného stavebního záměru, takže otázka ovlivnění EVL výstavbou by se stala pouze dílčím a podružným aspektem přípustnosti předmětného stavebního záměru, a na rozdíl od ovlivnění EVLjakýmkoliv jiným myslitelným vlivem by přestala být ústřední otázkou řízení, v němž je třeba transparentně a přesvědčivě prokázat naléhavé důvody převažujícího veřejného zájmu (k tomu může stěží posloužit institut závazného stanoviska).</t>
  </si>
  <si>
    <t>čl. VII bod 15</t>
  </si>
  <si>
    <t>Čl. VII bod 16 (nový § 45e odst. 3)
Celý bod navrhujeme zrušit. Odůvodnění:  navrhovanou změnou se přenáší kompetence k vydání závazného stanoviska k povolení výjimky z ochrany ptačí oblasti (PO) před poškozováním výstavbou (tedy faktická rozhodovací pravomoc v této věci) na jiný správní orgán, než je orgán příslušný k péči o PO i zajištění její ochrany před všemi ostatními vlivy (bez ohledu na to, zda jejich dopady na ptačí oblast  jsou či nejsou ve svém důsledku i větší, než dopady výstavby). Není jasné, čím by takové rozdělení kompetencí mezi dva správní orgány mělo přispět k ochraně PO. Stejně tak by objektivně došlo  k oslabení ochrany veřejného zájmu na ochraně PO tím, že rozhodování o výjimce z ochrany PO před vlivy výstavby by bylo nadále  nedílně spojeno (ve smyslu procesním i věcném) s povolováním předmětného stavebního záměru, takže otázka ovlivnění PO výstavbou by se stala pouze dílčím a podružným aspektem přípustnosti předmětného stavebního záměru, a na rozdíl od ovlivnění PO jakýmkoliv jiným myslitelným vlivem by přestala být ústřední otázkou řízení, v němž je třeba transparentně a přesvědčivě prokázat naléhavé důvody převažujícího veřejného zájmu (což nelze plnohodnotně zajistit formou závazného stanoviska).</t>
  </si>
  <si>
    <t>čl. VII bod 16</t>
  </si>
  <si>
    <t>čl. VII bod 31</t>
  </si>
  <si>
    <t>čl. VII bod 33</t>
  </si>
  <si>
    <t>čl. VII bod 34</t>
  </si>
  <si>
    <t>čl. VII bod 36</t>
  </si>
  <si>
    <t>čl. VII bod 37</t>
  </si>
  <si>
    <t>čl. VII bod 40</t>
  </si>
  <si>
    <t>čl. VII bod 41</t>
  </si>
  <si>
    <t>čl. VII bod 51</t>
  </si>
  <si>
    <t xml:space="preserve">Čl. VII bod 29 (nový § 75 odst. 1 písm. j)
Celý bod navrhujeme zrušit. 
Odůvodnění: jak bylo uvedeno již v odůvodnění předchozích připomínek k bodům 2, 3, 4, 9 a 25, představuje procesní a institucionální spojení řízení ve věcech povolení a souhlasů podle zákona o ochraně přírody s veřejnoprávním projednáváním stavebních záměrů přímo kolidujících se zájmy, k jejichž ochraně jsou tyto správní akty určeny, bezprecedentní oslabení ochrany veřejného zájmu v oblasti ochrany přírody a krajiny, které je v rozporu s účelem zákona podle § 1 i s řadou jeho dalších ustanovení. Otázky ochrany těchto zájmů by se tak staly - po stránce procesní i věcné - jen podružným a dílčím aspektem otázky přípustnosti kolidujícího stavebního záměru, a to za situace, kdy návrh stavebního zákona navíc přímo vylučuje, že by jejich řešení mělo napříště podléhat jakémukoliv formalizovanému a dokumentovanému procesu a možnost jeho přezkumu tak má být významně ztížena. Zároveň je zřejmé, že přenos působností stávajících orgánů ochrany přírody na krajská a územní pracoviště stavebních úřadů nemůže být v úplnosti (ve skutečnosti zdaleka ani z poloviny) zajištěn delimitací stávajících pracovních pozic (existujících pracovních úvazků) odborně způsobilých úředníků a  předkládaný návrh není doprovázen žádnou analýzou organizačních, rozpočtových a personálních předpokladů takového kroku. Tyto námitky jsme vznesli již k návrhu zásad stavebního zákona, avšak při vnějším připomínkovém řízení zůstaly v rozporu s legislativními pravidly vlády nevypořádány. V případě potřeby jsme připraveni doložit nemožnost úplné delimitace konkrétních agend na krajské stavební úřady v detailu, na konkrétních modelových příkladech odpovídajících podmínkám Ústeckého kraje.     </t>
  </si>
  <si>
    <t xml:space="preserve">Čl. VII bod 30 (§ 76 odst. 1)
Celý bod navrhujeme zrušit. 
Odůvodnění: kromě důvodů uvedených výše v připomínce k bodu 29 (tj. procesní oslabení veřejného zájmu chráněného zákonem o ochraně přírody při výkonu působnosti stavebních úřadů, absence analýzy organizačních, rozpočtových a personálních předpokladů přenosu působnosti na stavební úřady) lze očekávat rovněž zhoršení organizačního a personálního zajištění výkonu státní správy v ochraně přírody na obecních úřadech, neboť fragmentace a neúplnost vykonávané zbytkové agendy si bude vynucovat její kumulaci s jinými a často tematicky a kvalifikačně odlehlými oblastmi správy v rámci pracovních úvazků a bude tak omezovat specializaci a kvalifikační růst úředníků, kteří budou na obecních úřadech výkonem  této agendy pověřeni.  V konečném důsledku tak může na obecních úřadech utrpět kvalita výkonu státní správy v oblasti ochrany přírody oproti současnému stavu.    </t>
  </si>
  <si>
    <t xml:space="preserve">Čl. VII bod 31 (§ 77 odst. 1)
Celý bod navrhujeme zrušit. 
Odůvodnění: kromě důvodů uvedených výše v připomínce k bodu 29 (tj. procesní oslabení veřejného zájmu chráněného zákonem o ochraně přírody při výkonu působnosti stavebních úřadů, absence analýzy organizačních, rozpočtových a personálních předpokladů přenosu působnosti na stavební úřady) lze očekávat rovněž zhoršení organizačního a personálního zajištění výkonu státní správy v ochraně přírody na obecních úřadech, neboť fragmentace a neúplnost vykonávané zbytkové agendy si bude vynucovat její kumulaci s jinými a často tematicky a kvalifikačně odlehlými oblastmi správy v rámci pracovních úvazků a bude tak omezovat specializaci a kvalifikační růst úředníků, kteří budou na obecních úřadech výkonem  této agendy pověřeni.  V konečném důsledku tak může na obecních úřadech utrpět kvalita výkonu státní správy v oblasti ochrany přírody oproti současnému stavu.     </t>
  </si>
  <si>
    <t xml:space="preserve">Čl. VII bod 32 (§ 77a odst. 3)
Celý bod navrhujeme zrušit. 
Odůvodnění: navrhovaná dekoncentrace státní správy v ochraně přírody a krajiny na území každé jednotlivé přírodní rezervace a každé jednotlivé přírodní památky mezi tři různé správní orgány (Agentura, krajský úřad, stavební úřad) je doslova absurdní a sama o sobě nemůže nijak přispět k integrální ochraně těchto území ani k efektivní a plánovité péči o ně, naopak jde i proti zásadě efektivnosti státní správy. V tomto ohledu není navrhovaná změna platné právní úpravy nijak odůvodněna. Jinak viz výše námitka k bodu 11.  </t>
  </si>
  <si>
    <t xml:space="preserve">Čl. VII bod 33 (§ 77a odst. 4)
Celý bod navrhujeme zrušit. 
Odůvodnění: navrhovanou dezintegraci působnosti ve zvláště chráněných územích, k jejichž vyhlášení je příslušný kraj, a v evropsky významných lokalitách a ptačích oblastech, k jejichž implementaci je příslušný kraj, odmítáme z důvodů uvedených již v námitkách k souvisejícím bodům 9, 11, 12, 14, 15, 16, na něž zde odkazujeme. </t>
  </si>
  <si>
    <t xml:space="preserve">Čl. VII bod 34 (§ 77a odst. 4 písm. n)
Celý bod navrhujeme zrušit. 
Odůvodnění: navrhovaná změna je součástí záměru převést kompetence k vydávání stanovisek podle § 45i k ovlivnění území soustavy Natura 2000 z krajských úřadů na Agenturu, což by samo o sobě nebylo problémem, kdyby to neplatilo i pro ty součásti soustavy Natura 2000, jejichž implementace přitom zůstává plně v působnosti krajů. Opět se tedy jedná o neodůvodněnou dezintegraci správy některých konkrétních částí soustavy Natura 2000 mezi dva správní orgány, která není odůvodněna, nemůže nijak zlepšit ochranu těchto území oproti současnému stavu a jde proti zásadě efektivnosti správy.    </t>
  </si>
  <si>
    <t xml:space="preserve">Čl. VII bod 36 (§ 77a odst. 5)
Celý bod navrhujeme zrušit. 
Odůvodnění: navrhovanou dezintegraci působnosti v ochraně přírody mezi krajské úřady a stavební úřady, zejména pak ve vztahu k povolování výjimek ze zákazů u zvláště chráněných druhů, odmítáme z důvodů uvedených výše v námitce k souvisejícímu bodu 25, na něž zde odkazujeme. Konkrétně jde o oslabení ochrany veřejného zájmu na druhové ochraně upuštěním od transparentního a formalizovaného procesu hodnocení existence naléhavých důvodů převažujícího veřejného zájmu a dopadů na stav druhů z hlediska ochrany, nezávislého na veřejnoprávním projednávání kolidujícího záměru, absenci věcné analýzy organizačních, rozpočtových a personálních předpokladů navrhovaného přenosu působnosti zkrajských na stavební úřady, a neefektivnost výkonu zbytkové agendy na krajských úřadech z důvodu její neúplnosti.   </t>
  </si>
  <si>
    <t xml:space="preserve">Čl. VII bod 37 (§ 78 odst. 3 písm. g)
Celý bod navrhujeme zrušit. 
Odůvodnění: navrhovaná změna je součástí záměru přenést část působnosti krajských úřadů týkajících se ochrany přírodních rezervací a přírodních památek na Agenturu, jehož odmítnutí jsme odůvodnili již v námitce k bodu 11, na niž zde odkazujeme.  </t>
  </si>
  <si>
    <t xml:space="preserve">Čl. VII bod 40 (§ 78 odst. 3)
Celý bod navrhujeme zrušit. 
Odůvodnění:  navrhovaná změna je součástí záměru přenést část působnosti krajských úřadů týkajících se ochrany přírodních rezervací a přírodních památek na Agenturu, jehož odmítnutí jsme odůvodnili již v námitce k bodu 11, na niž zde odkazujeme.  </t>
  </si>
  <si>
    <t>Čl. VII bod 41 (nový § 78 odst. 3 písm. m,n)
Celý bod navrhujeme zrušit. 
Odůvodnění: navrhovaná změna je součástí záměru přenést část působnosti krajských úřadů týkajících se evropsky významných lokalit a ptačích oblastí na Agenturu, jejíž odmítnutí jsme odůvodnili již v námitkách k bodům 14, 15, 16 a 34, na něž zde odkazujeme.</t>
  </si>
  <si>
    <t xml:space="preserve">Čl. VII bod 50 (nový § 79b)
Celý bod navrhujeme zrušit. 
Odůvodnění: jak již jsme uvedli v námitkách k bodům 2, 3, 4, 9, 25, na něž zde odkazujeme, dezintegrace státní správy ochrany přírody mezi obecní a krajské úřady a stavební úřady oslabuje právní ochranu veřejného zájmu na ochraně přírody, opírá se o dosud nevyhodnocené organizační, rozpočtové a personální předpodklady, a ohrožuje kvalitu výkonu státní správy v oblasti ochrany přírody její dezintegrací, nekontrolovaným nárůstem nákladů a personálním rozvratem. Stavební úřady na rozdíl od krajských úřadů nebudou disponovat v úplnosti podklady pro některé druhy rozhodnutí, neboť jim nejsou svěřeny kompetence například v oblasti vyhlašování zvláště chráněných území, péče o zvláště chráněná území, implementace území soustavy Natura 2000 a  tvorby koncepcí. Rozhodování stavebních úřadů ve věcech ochrany přírody podle návrhu stavebního zákona navíc - na rozdíl od dosavadního rozhodování obecních a krajských úřadů - již nebude podléhat pravidlům transparentního a formalizovaného procesu podle správního řádu, protože nadále bude jen rozhodováním o dílčích a podružných otázkách v řízení o povolení stavebního záměru kolidujícího se zájmy ochrany přírody, jehož proponovaná procesní pravidla přitom ani nezohledňují reálné nároky na pořizování některých obligatorních podkladů (konkrétně například časovou náročnost obstarání biologického hodnocení, závislého zpravidla na sezónních šetřeních). Stavební úřady dále nebudou při svém vzniku disponovat dostatečným počtem odborně způsobilých úředníků, protože obsazení systemizovaných pracovních pozic s jistotou nebude možno v dostatečném počtu zajistit delimitací pracovních úvazků ze stávajících krajských úřadů (tím spíše, že např. konkrétně větší část působnosti stávajících orgánů ochrany přírody v druhové ochraně má být přenášena ze stávající krajské úrovně na úroveň územních pracovišť stavebních úřadů v sídlech ORP).           </t>
  </si>
  <si>
    <t xml:space="preserve">Čl. VII bod 51 (§ 83)
Celý bod navrhujeme zrušit. 
Odůvodnění: z důvodů uvedených v námitkách k bodům 2, 3, 4, 9, 15, 16, 25 na něž zde odkazujeme, považujeme procesní začlenění otázek ochrany ochrany přírody podle tohoto zákona do rozhodování o přípustnosti kolidujícího stavebního záměru za nevhodné a pro ochranu veřejného zájmu na ochraně přírody a krajiny za nežádoucí. Zavedení zvláštní procesní úpravy pro řešení takových otázek proto z tohoto pohledu postrádá opodstatnění. </t>
  </si>
  <si>
    <t xml:space="preserve">Čl. VIII bod 9 (nový § 9 odst. 10)
Celý bod navrhujeme zrušit. 
Odůvodnění: navrhovaná úprava představuje dezintegraci působnosti na úseku ochrany zemědělského půdního fondu (vydávání souhlasů k odnětí půdy ze ZPF a kontrola plnění jejich podmínek včetně ukládání nápravných opatření, schvalování plánu rekultivace, předepisování odvodů a osvědčování ukončení rekultivace) mezi stavební úřady (v případech odnětí pro účely výstavby) a obecní či krajské úřady resp. ministerstvo (v případech odnětí pro účely ostatní). Návrh přitom není doprovázen věcnou analýzou organizačních, rozpočtových a personálních předpokladů takového řešení a není zřejmý ani jeho přínos pro ochranu ZPF oproti současnému stavu. Zároveň z hlediska veřejného zájmu na udržení velikosti, kvality a integrity ZPF není rezignace na autonomní rozhodování specializovaného orgánu ochrany ZPF- byť jen formou závazného stanoviska - žádným přínosem.  </t>
  </si>
  <si>
    <t>čl. VIII bod 11</t>
  </si>
  <si>
    <t xml:space="preserve">Čl. VIII bod 11 (§ 11a odst. 3)
Celý bod navrhujeme zrušit. 
Odůvodnění: důvody pro odmítnutí dezintegrace rozhodování o odvodech za  odnětí půdy zemědělské výrobě jsou uvedeny výše v námitce k bodu 9, na níž zde odkazujeme. </t>
  </si>
  <si>
    <t>čl. VIII bod 12</t>
  </si>
  <si>
    <t>Čl. VIII bod 12 (nový § 13 odst. 1 písm. c)
Celý bod navrhujeme zrušit. 
Odůvodnění: zahrnutí stavebních úřadů mezi orgány ochrany zemědělského půdního fondu způsobuje dezintegraci rozhodování ve věcech ochrany ZPF, jejíž odmítnutí je odůvodněno výše v námitce k bodu 9, na níž zde odkazujeme.</t>
  </si>
  <si>
    <t xml:space="preserve">Čl. VIII bod 20 (nový § 17c)
Celý bod navrhujeme zrušit. 
Odůvodnění: důvody odmítnutí dezintegrace rozhodování ve věcech odnětí zemědělské půdy zemědělské výrobě a ve věcech souvisejících mezi obecní a krajské úřady a stavební úřady jsme uvedli výše v námitce k bodu 9, na níž zde odkazujeme. Ze stejného důvodu není namístě ani navrhované vymezení nové působnosti stavebních úřadů v oblasti ochrany ZPF. </t>
  </si>
  <si>
    <t xml:space="preserve">Čl. VIII bod 21 (§ 18 odst. 1)
Celý bod navrhujeme zrušit. 
Odůvodnění: navrhovaná změna směřuje k dezintegraci rozhodování ve věcech odnětí zemědělské půdy zemědělské výrobě, jejíž odmítnutí jsme odůvodnili výše v námitce k bodu 9, na níž zde odkazujeme.  </t>
  </si>
  <si>
    <t>čl. VIII bod 21</t>
  </si>
  <si>
    <t xml:space="preserve">Čl. VIII bod 22 (§ 18 odst.6)
Celý bod navrhujeme zrušit. Odůvodnění: navrhovaná změna směřuje k dezintegraci rozhodování ve věcech odnětí zemědělské půdy zemědělské výrobě, jejíž odmítnutí jsme odůvodnili výše v námitce k bodu 9, na níž zde odkazujeme.  </t>
  </si>
  <si>
    <t>čl. VIII bod 22</t>
  </si>
  <si>
    <t xml:space="preserve">Čl. VIII bod 24 (§ 21 odst. 3)
Celý bod navrhujeme zrušit. Odůvodnění: v případě upuštění od dezintegrace rozhodování o odnětí zemědělské půdy zemědělské výrobě ve smyslu naší námitky k bodu 9, na níž zde odkazujeme, bude nutné, aby stanoviska vydávaná jako podklad pro rozhodnutí podle stavebního zákona byla pro rozhodování stavebního úřadu závazná.  </t>
  </si>
  <si>
    <t>čl. VIII bod 24</t>
  </si>
  <si>
    <t xml:space="preserve">Čl. XIV bod 6 (§14 odst. 2)
Celý bod navrhujeme zrušit. 
Odůvodnění: navrhovaná změna oslabuje ochranu veřejného zájmu na zachování lesa tím, že upouští od samostatného veřejnoprávního projednávání podmínek ochrany lesa před ovlivněním blízkou výstavbou a svěřuje řešení této otázky přímo stavebnímu úřadu v rámci  povolení kolidujícího stavebního záměru. Otázky ochrany lesa při výstavbě do 50 m od okraje lesa by se tak (na rozdíl od ochrany lesa před jakýmikoliv jinými aktivitami a vlivy) staly pouze podružnými a dílčími aspekty přípustnosti kolidujícího stavebního záměru, které by nadále nebyly projednávány obecně závazným, transparentním a formalizovaným procesním postupem, nýbrž pouze interními, neformálními a nedokumentovanými postupy toho kterého stavebního úřadu, neumožňujícími plnohodnotný přezkum. Navrhovaný převod působnosti úřadů ORP na územní pracoviště stavebních úřadů zároveň není doprovázen žádnou analýzou organizačních a personálních předpokladů takového kroku; je přitom zcela zřejmé, že prostou delimitací pracovních úvazků ze stávajících úřadů ORP by odborně způsobilý personál nových stavebních úřadů v tomto případě nebylo možno zajistit. Náklady stavebních úřadů na zajištění kvalifikovaného personálu by přitom byly zcela neúměrné navrhovanému rozsahu jejich působnosti v ochraně lesa a dílčí povaha a neúplnost jimi vykonávané agendy by ani neumožňovala jeho přiměřený kvalifikační rozvoj. </t>
  </si>
  <si>
    <t xml:space="preserve">Čl. XIV bod 9 (§16 odst. 1)
Celý bod navrhujeme zrušit. 
Odůvodnění: navrhovaná dezintegrace rozhodování o odnětí pozemků plnění funkcí lesa mezi nové stavební úřady (pro účely výstavby) a krajské úřady a úřady ORP (pro všechny ostatní účely) oslabuje veřejný zájem na ochraně pozemků určených k plnění funkcí lesa, když jejich odnětí pro účely výstavby spojuje procesně i institucionálně s povolením kolidujícího stavebního záměru a oproti současnému stavu tak staví otázku jejich odnětí jen jako podružný a dílčí aspekt přípustnosti tohoto stavebního záměru (o němž má být přitom rozhodováno jen v rámci neformálního, interního a nedokumentovaného postupu stavebního úřadu, nikoliv - tak jako dosud - samostatným správním aktem). Tento postup proto nezaručuje nestranné posouzení naplnění zákonných podmínek pro odnětí (§ 13 odst. 2) specializovaným správním orgánem nezávislé na veřejnoprávním projednání kolidujícího stavebního záměru ani možnost jeho přezkumu. Přenos stávající působnosti krajských úřadů a úřadů ORP na stavební úřady zároveň není podložen analýzou jeho organizačních, rozpočtových a personálních předpokladů a lze s úspěchem pochybovat, že by personální potřeby nových stavebních úřadů mohly být v tomto ohledu uspokojeny delimitací pracovních úvazků odborně způsobilých úředníků ze stávajících orgánů státní správy lesa. </t>
  </si>
  <si>
    <t>Čl. XIV bod 11 (§ 17 odst. 1)
Celý bod navrhujeme zrušit. 
Odůvodnění: důvody pro odmítnutí navrhované dekoncentrace stanovování poplatků mezi stávající orgány státní správy lesa a nové stavební úřady jsou shodné jako důvody k odmítnutí dekoncentrace souvisejícího rozhodování o odnětí pozemků plnění funkcí lesa uvedené výše v námitce k bodu 9, na níž zde odkazujeme.</t>
  </si>
  <si>
    <t xml:space="preserve">Čl. XIV bod 12 (nový § 47 odst. 1 písm. c)
Celý bod navrhujeme zrušit. 
Odůvodnění: odmítnutí navrhovaného dílčího přenosu působnosti orgánů státní správy lesa na nové stavební úřady je uvedeno výše v námitkách k bodům 5 a 9, na něž zde odkazujeme. </t>
  </si>
  <si>
    <t xml:space="preserve">Čl. XIV bod 13 (§ 48 odst. 1 písm. d)
Celý bod navrhujeme zrušit. 
Odůvodnění: odmítnutí navrhovaného dílčího přenosu působnosti úřadů ORP v oblasti rozhodování o odnětí pozemků plnění funkcí lesa a o poplatcích je uvedeno výše v námitkách k bodům 5 a 9, na něž zde odkazujeme. </t>
  </si>
  <si>
    <t xml:space="preserve">Čl. XIV bod 14 (§ 48 odst. 2 písm. c)
Celý bod navrhujeme zrušit. 
Odůvodnění: odmítnutí navrhovaného přenosu působnosti úřadů ORP k vydávání souhlasů na stavební úřady v rámci povolování stavebních záměrů je odůvodněno výše v námitce k bodu 5, na níž zde odkazujeme. </t>
  </si>
  <si>
    <t>čl. XIV bod 14</t>
  </si>
  <si>
    <t>Čl. XIV bod 15 (§ 48a odst. 1 písm. b)
Celý bod navrhujeme zrušit. 
Odůvodnění: odmítnutí navrhovaného přenosu působnosti krajských úřadů k rozhodování o odnětí pozemků plnění funkcí lesa a stanovení poplatků je odůvodněno výše v námitce k bodu 9, na níž zde odkazujeme.</t>
  </si>
  <si>
    <t>Čl. XIV bod 17 (§ 48a odst. 2 písm. c, d)
Celý bod navrhujeme zrušit. 
Odůvodnění: odmítnutí navrhovaného přenosu působnosti k vydávání souhlasů k dotčení pozemků určených k plnění funkcí lesa stavebními či těžebními záměry je odůvodněno výše v námitce k bodu 5, na níž zde odkazujeme.</t>
  </si>
  <si>
    <t xml:space="preserve">Čl. XIV bod 19 (nový § 48b)
Celý bod navrhujeme zrušit. 
Odůvodnění: odmítnutí navrhované dezintegrace rozhodování orgánů státní správy lesů ve věcech souhlasů a jiných úkonů mezi krajské úřady a úřady ORP a nové stavební úřady, stejně jako spojení tohoto rozhodování s povolováním kolidujících stavebních záměrů, bylo odůvodněno v námitkách k bodům 5 a 9, na něž zde odkazujeme. Navrhovaná změna by oslabila ochranu veřejného zájmu chráněného lesním zákonem tím, že by  otázku ochrany lesa a pozemků sloužících k plnění funkcí lesa postavila jako dílčí a podružný aspekt přípustnosti kolidujícího stavebního záměru, který nelze hodnotit v samostatném řízení na podkladě formalizovaného a závazného procesního postupu. Zároveň navrhovaná změna není podložena analýzou organizačních a personálních předpokladů přenosu příslušných kompetencí krajských úřadů a úřadů ORP na nové stavební úřady a je přitom zřejmé, že delimitací pracovních úvazků z těchto úřadů nebude možné tento přenos zajistit. </t>
  </si>
  <si>
    <t xml:space="preserve">Čl. XV bod 3 (§ 10 odst. 5)
S odvoláním na obecnou připomínku k tomuto návrhu zákona zásadně nesouhlasíme s integrací věcné působnosti silničního správního úřadu do působnosti státní stavební správy. Pokud by však k navrhované změně zákona o pozemních komunikacích mělo dojít,  požadujeme, aby bylo do ustanovení doplněno, jaké náležitosti má obsahovat žádost a jak bude ověřeno, že žádost s náležitostmi žadatel předložil vlastníkovi pozemní komunikace a Policii ČR a následně také, že nebylo vydáno nesouhlasné vyjádření, které by mohl žadatel stavebnímu úřadu zatajit. Dále požadujeme, aby zde bylo uvedeno, zda je vlastník pozemní komunikace účastníkem řízení o žádosti a zda Policie ČR bude nadále v postavení DOS. Dále požadujeme, aby bylo doplněno, zda bude silniční správní úřad DOS. Odůvodnění: je nezbytné doplnit procesní úpravu dle připomínky. </t>
  </si>
  <si>
    <t>Čl. XV bod 6 (§ 16)
S odvoláním na obecnou připomínku k tomuto návrhu zákona zásadně nesouhlasíme s integrací věcné působnosti silničního správního úřadu do působnosti státní stavební správy. Pokud by však k navrhované změně zákona o pozemních komunikacích mělo dojít,  požadujeme, aby zde bylo uvedeno, jak bude stavebním úřadem ověřeno, že nebylo vydáno nesouhlasné vyjádření Policie České republiky, které by mohl žadatel stavebnímu úřadu zatajit. Odůvodnění: je nezbytné doplnit procesní úpravu dle připomínky.</t>
  </si>
  <si>
    <t>Čl. XV bod 14 (§ 25) 
S odvoláním na obecnou připomínku k tomuto návrhu zákona zásadně nesouhlasíme s integrací věcné působnosti silničního správního úřadu do působnosti státní stavební správy. Pokud by však k navhované změně zákona o pozemních komunikacích mělo dojít,  požadujeme zachování ust. § 25 odst. 6 písm. d) v současném znění. Odůvodnění: do pozemních komunikací se umisťují i sítě, které nejsou předmětem stavebního řízení a vlastník komunikace, jako účastník řízení,  má přehled o plánovaném zásahu.</t>
  </si>
  <si>
    <t>čl. XV bod 14</t>
  </si>
  <si>
    <t xml:space="preserve">Čl. XV bod 17 (§ 32); bod 32 (§ 42a odst. 1 písm. n); bod 35 ( § 42b  odst. 1 písm. n)
S odvoláním na obecnou připomínku k tomuto návrhu zákona zásadně nesouhlasíme s integrací věcné působnosti silničního správního úřadu do působnosti státní stavební správy. Pokud by však k navhované změně zákona o pozemních komunikacích mělo dojít,  požadujeme zachování  ust. § 32 v současném znění včetně souvisejících skutkových podstat přestupků v ust. § 42a odst. 1 písm. n) a v ust. § 42b odst. 1 písm. n). Odůvodnění: silniční úřady mají přehled o plánovaných stavbách v ochranných pásmech a lze eliminovat případné zdroje ohrožení bezpečnosti silničního provozu.  </t>
  </si>
  <si>
    <t>čl. XV bod 17, bod 32, bod 35</t>
  </si>
  <si>
    <t>Čl. XV bod 18 (§ 37)
S odvoláním na obecnou připomínku k tomuto návrhu zákona zásadně nesouhlasíme s integrací věcné působnosti silničního správního úřadu do působnosti státní stavební správy. Pokud by však k navhované změně zákona o pozemních komunikacích mělo dojít,  požadujeme přeformulovat navrhované znění, neboť není srozumitelné, kdy přejezdy vyžadují povolení podle zákona č. 13/1997 Sb. a současně podle stavebního zákona. Požadujeme, aby zde bylo uvedeno, jak bude stavebním úřadem ověřeno, že nebyla vydána nesouhlasná vyjádření Policie České republiky a drážního správního úřadu, která by mohl žadatel stavebnímu úřadu zatajit. Požadujeme dále, aby bylo doplněno, jaké náležitosti má žádost obsahovat. Odůvodnění: je nezbytné doplnit procesní úpravu dle připomínky a formulovat ustanovení srozumitelně.</t>
  </si>
  <si>
    <t>čl. XV bod 18</t>
  </si>
  <si>
    <t>čl. XV bod 31</t>
  </si>
  <si>
    <t>čl. XXX bod 7</t>
  </si>
  <si>
    <t xml:space="preserve">Čl. XXX bod 35 (nový § 20 písm. c)
Celý bod navrhujeme zrušit. Odůvodnění: jak bylo uvedeno výše v odůvodnění námitky k bodu 1, na níž zde odkazujeme, protože přenos kompetencí k posouzení vlivů z krajských úřadů a z ministerstva na stavební úřady je navrhován s cílem nahradit stanovisko k posouzení vlivů konečným povolením posuzovaného záměru, přičemž bez naplnění tohoto cíle nedává žádný smysl, byl by v rozporu s § 1 odst. 3 zákona. Tím spíše se jeví jako zcela nesystémové a nelogické, aby byly stavební úřady příslušné ještě i k posuzování vlivů nestavebních záměrů.      </t>
  </si>
  <si>
    <t xml:space="preserve">Čl. XXX bod 42, bod 43, bod 44, bod 45, bod 46 (§ 22)
Celý bod navrhujeme zrušit. Odůvodnění: jak bylo uvedeno výše v odůvodnění námitky k bodu 1, na níž zde odkazujeme, protože přenos kompetencí k posouzení vlivů z krajských úřadů a z ministerstva na stavební úřady je navrhován s cílem nahradit stanovisko k posouzení vlivů konečným povolením posuzovaného záměru, přičemž bez naplnění tohoto cíle nedává žádný smysl, byl by v rozporu s § 1 odst. 3 zákona. Tím spíše se jeví jako zcela nesystémové a nelogické svěřit stavebním úřadům příslušné ještě i kompetenci k posuzování vlivů nestavebních záměrů.      </t>
  </si>
  <si>
    <t>čl. XXX bod 42, bod 43, bod 44, bod 45, bod 46</t>
  </si>
  <si>
    <t xml:space="preserve"> čl. XXXII bod 2</t>
  </si>
  <si>
    <t>čl. XXXII bod 6</t>
  </si>
  <si>
    <t>čl. XXXII bod 20</t>
  </si>
  <si>
    <t>čl. XXXIII bod 3</t>
  </si>
  <si>
    <t>Čl. XXXIII bod 7 (§ 17 odst. 3)
Celý bod navrhujeme zrušit. Odůvodnění: z důvodů uvedených již v odůvodnění námitky k bodu 2, na níž zde odkazujeme, nesouhlasíme s dekoncentrací kompetence k vydávání vodoprávních souhlasů mezi vodoprávní a stavební úřady (přesněji převážně mezi krajský úřad a stavební úřady v sídlech ORP) a zejména považujeme za nežádoucí pro veřejný zájem na ochraně vodních poměrů, aby otázky, jejichž řešení až dosud vyžadovalo souhlas vodoprávního úřadu, byly nadále stavěny pouze jako dílčí a podružný aspekt přípustnosti toho kterého stavebního záměru a bylo o nich rozhodováno pouze neformálními a nedokumentovanými interními postupy probíhajícími netransparentně uvnitř stavebních úřadů, které navíc nebudou disponovat průběžnými poznatky z dozorových, evidenčních a koncepčních činností (k nimž na rozdíl od stávajících vodoprávních úřadů nebudou příslušné). Je zřejmé, že vzhledem ke změně kompetencí podle bodu 36 by nadále vydávání souhlasů příslušelo převážně krajskému úřadu a územním pracovištím stavebního úřadu v sídlech ORP. Návrh přitom není podložen věcnou analýzou personálních a organizačních předpokladů takového řešení.</t>
  </si>
  <si>
    <t>čl. XXXIII bod 8</t>
  </si>
  <si>
    <t>čl. XXXIII bod 15</t>
  </si>
  <si>
    <t xml:space="preserve"> čl. XXXIII bod 21</t>
  </si>
  <si>
    <t>čl. XXXIII bod 32</t>
  </si>
  <si>
    <t xml:space="preserve">Čl. XXXVI bod 2 (nový § 3 odst. 7)
Celý bod navrhujeme zrušit. Odůvodnění: navrhované znění určuje speciální působnost stavebního zákona při vydávání integrovaného povolení (IP) u nově budovaných zařízení, tj. u zařízení, které jsou zároveň stavebním záměrem. Tato koncepce vychází z naivní představy, že  veřejnoprávní projednání takových záměrů se dá oproti dosavadní praxi zrychlit jedině tak, že  všechny  otázky, které mohou být nastoleny ve vztahu k přípustnosti záměru v celé šíři relevantní hmotněprávní úpravy budou rozhodnuty naráz v jediném řízení podle nového stavebního zákona. Cenou za takový hyperintegrovaný přístup - bude-li uplatněn  bez předchozí pečlivé revize všech zákonných požadavků, které na projednání záměru vznáší občas přebujelá právní úprava platná aktuálně v jednotlivých správních odvětvích - musí být nutně tři důsledky: zaprvé to bude enormní rozsah a množství podkladů, kterými bude třeba vybavit žádost, kdy přerušení řízení kvůli dílčímu nedostatku žádosti pozastaví celý povolovací proces. Zadruhé to budou extrémní nároky na počet a odbornou způsobilost úředníků stavebního úřadu, věnujících se záměru souběžně po celou dobu jeho projednávání (nároky, které s jistotou nebude možno uspokojit delimitací pracovních úvazků stávajících úřadů) a zatřetí to bude nahrazení formalizovaného a transparentního procesu, kterému až dosud řešení jednotlivých otázek podléhalo, neformálními a nedokumentovanými interními postupy, které budou netransparentně a nepřezkoumatelně probíhat uvnitř stavebního úřadu, dokud nebudou završeny jediným správním rozhodnutím s velice komplikovaným a obsáhlým výrokem a odůvodněním na desítkách stran textu. Popsané zobecnění je přiléhavým obrazem situace, která by nastala, pokud by bylo postupováno ve smyslu navrhované změny při spojení integrovaného povolení s povolením stavebního záměru. Navrhované řešení není podloženo žádnou věcnou analýzou jeho organizačních a personálních předpokladů a připomínky, které jsme v tomto ohledu uplatnili k věcnému záměru stavebního zákona zůstaly v rozporu s legislativními pravidly vlády nevypořádány. </t>
  </si>
  <si>
    <t>čl. XXXVI bod 2</t>
  </si>
  <si>
    <t>čl. XXXVI bod 3</t>
  </si>
  <si>
    <t xml:space="preserve">Čl. XXX bod 1 (§ 3 písm. f)
Celý bod navrhujeme zrušit. 
Odůvodnění: navrhovaný přenos působnosti úřadu příslušného pro posuzování vlivů záměrů a koncepcí na stavební úřady za účelem spojení procesu posuzování vlivů záměrů na životní prostředí s procesem povolování těchto záměrů a nahrazení stanoviska příslušného úřadu k posouzení vlivu záměru na životní prostředí samotným povolením záměru by šel proti smyslu procesu EIA, jak vyplývá z § 1 odst. 3 zákona. Navrhovaná koncepce spočívá v začlenění procesu EIA do řízení o povolení stavebního záměru tak, aby mohlo být stanovisko příslušného úřadu o posouzení vlivů plně nahrazeno samotným povolením záměru, a zcela přitom ignoruje připravnou a nalézací roli procesu EIA v projektovém cyklu, jejíž užitečnost byla  mnohokrát  v praxi potvrzena (zejména u velkých investičních projektů  komplexní povahy, jakými jsou například páteřní komunikace nadregionálního významu), a můžeme ji v případě potřeby demonstrovat na konkrétních příkladech z vlastní správní praxe. Již v připomínkách k věcnému záměru stavebního zákona jsme vysvětlili důvody, které vedly k tomu, že  žádný investor velkých investičních projektů dosud ani jednou (!) nevyužil nově zavedenou možnost společného územního a stavebního řízení s posuzováním vlivů, od níž si ve vztahu k urychlení povolovacího řízení předkladatel tolik sliboval.  Tato koncepce jde proti smyslu procesu EIA zároveň proto, že fakticky vylučuje posuzování alternativ (které by přitom nejen mělo být podle zákona upřednostňováno před invariantním posuzováním, ale které také může mít pro řízení komplexních projektů velký praktický přínos).  Z hlediska procesního by pak navrhovaná změna zatížila povolování předmětných záměrů do té míry, že by jej v řadě případů nebylo možno dokončit v únosném čase a za únosných nákladů. Důvody pro tento závěr jsme rovněž podrobně rozvedli v připomínkách k věcnému záměru stavebního zákona, které však v rozporu s legislativními pravidly vlády zůstaly nevypořádány. V případě potřeby jsme připraveni doložit praktickou nemožnost spojení procesu EIA s povolováním záměru v detailu, na konkrétních modelových příkladech odpovídajících podmínkám Ústeckého kraje.     </t>
  </si>
  <si>
    <t xml:space="preserve">Čl. XXX bod 7 (nový § 4 odst. 5)
Celý bod navrhujeme zrušit. 
Odůvodnění: protože jak jsme uvedli výše v odůvodnění námitky k bodu 1, na níž zde odkazujeme, spojení posouzení vlivu záměru s povolením záměru by bylo v rozporu s účelem zákona podle § 1 odst. 3, není možné do zákona bezrozporně zavést pojem řízení o povolení záměru s posouzením vlivů ani vymezit působnost zákona vůči takovému řízení. </t>
  </si>
  <si>
    <t xml:space="preserve">Čl. XXX bod 12 (§ 9a odst. 6)
Celý bod navrhujeme zrušit. 
Odůvodnění: jak bylo uvedeno v odůvodnění námitky k bodu 1, na níž zde odkazujeme, přenesení působnosti příslušného orgánu na stavební úřady povolující zároveň posuzované záměry za účelem nahrazení stanoviska k posouzení vlivů povolením záměru by bylo v rozporu s účelem zákona podle § 1 odst. 3, a proto není možné. Z tohoto důvodu nepřichází v úvahu ani možnost, že by navazující řízení mohl vést úřad příslušný zároveň k posouzení vlivů (tj. ve smyslu navrhovaných změn stavební úřad) a navrhovaná změna proto postrádá smysl. </t>
  </si>
  <si>
    <t xml:space="preserve">Čl. XXX bod 13 (nový § 9a odst. 7)
Celý bod navrhujeme zrušit. 
Odůvodnění: jak bylo uvedeno v odůvodnění námitky k bodu 1, na níž zde odkazujeme, přenesení působnosti úřadu příslušného k posouzení vlivů na úřad příslušný k povolení záměru za účelem nahrazení stanoviska k posouzení vlivů samotným povolením záměru by bylo v rozporu s účelem zákona podle § 1 odst. 3, a proto není možné. Spojení s posuzováním vlivů by zároveň řízení ve věci povolení záměru zatížilo tak rozsáhlými požadavky na podklady a procesní náležitosti, že by v řadě případů bylo ohroženo jejich dokončení v únosném čase a za únosných nákladů. </t>
  </si>
  <si>
    <t xml:space="preserve">Čl. XXX bod 34 (§ 20 písm. b)
Celý bod navrhujeme zrušit. 
Odůvodnění: jak bylo uvedeno výše v odůvodnění námitky k bodu 1, na níž zde odkazujeme, protože přenos kompetencí k posouzení vlivů z krajských úřadů a z ministerstva na stavební úřady je navrhován s cílem nahradit stanovisko k posouzení vlivů konečným povolením posuzovaného záměru, přičemž bez naplnění tohoto cíle nedává žádný smysl, byl by v rozporu s § 1 odst. 3 zákona. Tím spíše se jeví jako zcela nesystémové a nelogické, aby byly stavební úřady příslušné ještě i k posuzování vlivů nestavebních záměrů.      </t>
  </si>
  <si>
    <t xml:space="preserve">Čl. XXX bod 47 (§ 23 odst. 3)
Celý bod navrhujeme zrušit. 
Odůvodnění: navrhovanou úpravu odmítáme z důvodů uvedených výše v odůvodnění námitky k bodu 1, na níž zde odkazujeme, tj. pro rozpor navrhovaného řešení, spočívajícího v nahrazení stanoviska k posouzení vlivů povolením posuzovaného záměru, s účelem zákona. Podle důvodové zprávy je přitom právě tento cíl jediným důvodem navrhovaného převodu kompetencí k posuzování vlivů z ministerstva a krajského úřadu na stavební úřad. </t>
  </si>
  <si>
    <t xml:space="preserve">Čl. XXX bod 51 (příl. 1)
Celý bod navrhujeme zrušit. 
Odůvodnění:  jak bylo uvedeno výše v odůvodnění námitky k bodu 1, na níž zde odkazujeme, protože přenos kompetencí k posouzení vlivů z krajských úřadů a z ministerstva na stavební úřady je navrhován s cílem nahradit stanovisko k posouzení vlivů konečným povolením posuzovaného záměru, přičemž bez naplnění tohoto cíle nedává žádný smysl, byl by v rozporu s § 1 odst. 3 zákona. Tím spíše se jeví jako zcela nesystémové a nelogické, aby byly stavební úřady příslušné ještě i k posuzování vlivů nestavebních záměrů.      </t>
  </si>
  <si>
    <t xml:space="preserve">Čl. XXXII bod 1 (nový § 12 odst. 7)
Celý bod navrhujeme zrušit. 
Odůvodnění: navrhovaná dezintegrace rozhodování ve věcech týkajících se provozu zařízení k nakládání s odpady mezi krajské úřady a stavební úřady podle toho, zda je zařízení zároveň záměrem povolovaným podle stavebního zákona či nikoliv, nemůže nijak přispět k lepšímu naplňování cílů zákona ani k efektivní správní regulaci v této oblasti, nýbrž jde zjevně proti zásadě efektivnosti správy. Důvodová zpráva nenabízí žádné vysvětlení, jaký smysl by z hlediska účelu zákona mělo mít zavedení odlišného právního režimu pro povolování provozu zařízení k nakládání s odpady  v případech, kdy jsou k tomuto účelu používány stavby, a v případech zbývajících (byť je zároveň obtížně představitelné, o jaké zbývající případy by se vlastně mělo jednat a která zařízení by vlastně měla být takto nadále svěřena do "zbytkové" působnosti krajských úřadů). Regulace zařízení k nakládání s odpady je přitom zcela klíčovým prvkem správní regulace odpadového hospodářství jako celku: koncepce českého odpadového práva byla totiž až dosud založena na tom, že právě a pouze prostřednictvím zařízení se realizují veškeré odpadové toky a proto také hlavně cestou regulace zařízení je z podstatné části zajišťována jejich správní kontrola. Je nám proto záhadou, jak se může navrhovatel domnívat, že veřejnému zájmu na environmentálně šetrném a racionálním nakládání s odpady prospěje převedení podstatné části této klíčové agendy na nově vzniklé a personálně nezajištěné stavební úřady, které přitom nebudou disponovat žádnou kontrolní pravomocí a nebudou vybaveny ani žádnou působností v oblasti koncepční, takže v komplikovaných případech hodných zřetele nebudou disponovány k řádnému a komplexnímu vyhodnocení věci přiměřeně zohledňujícímu místní potřeby, platnou koncepci a systémové souvislosti odpadového hospodářství, které se v čase mění a mohou být složité.  Je přitom zřejmé, že přenos stávající kompetence krajských úřadů v oblasti regulace zařízení k nakládání s odpady na nové stavební úřady nebude možno zajistit delimitací stávajících pracovních úvazků už jenom proto, že většinově by tato působnost krajských úřadů musela přecházet  na územní pracoviště v sídlech ORP, jejichž samotný počet v každém kraji bude  vysoce překračovat disponibilní počet odborně způsobilých úředníků každého krajského úřadu. Návrh není přitom podložen žádnou analýzou organizačních, rozpočtových a personálních předpokladů takového řešení. Přestože jsme na tyto problémy týkající se dezintegrace a fragmentace stávajících ucelených agend na různých úsecích správy životního prostředí upozorňovali v připomínkovém řízení k věcnému záměru stavebního zákona, naše připomínky zůstaly v rozporu s legislativními pravidly vlády nevypořádány.  V případě potřeby jsme připraveni doložit praktické důsledky převedení kompetence k povolování provozu zařízení (včetně akcesorické kompetence k povolování míšení nebezpečených odpadů při provozu zařízení) na nové a personálně nevybavené stavební úřady v detailu, na konkrétních modelových příkladech odpovídajících podmínkám Ústeckého kraje.     </t>
  </si>
  <si>
    <t>Čl. XXXII bod 2 (nový § 14 odst. 2)
Celý bod navrhujeme zrušit. 
Odůvodnění: jak jsme odůvodnili výše v námitce k bodu 1, na níž zde odkazujeme, navrhované převedení kompetence krajských úřadů k povolování provozu některých zařízení na stavební úřady považujeme za krok nesystémový a z hlediska veřejného zájmu na environmentálně šetrném a bezpečném nakládání s odpady  kontraproduktivní. Stavební úřad bude příslušný i k projednání změn v provozu zařízení, které nebudou spojeny se stavební úpravou. V praxi se projednávané změny týkají často například sortimentu přijímaných odpadů, změny provozní doby atd.; takové změny jsou nyní projednávány do 30 dnů, zatímco stavebnímu úřadu v rámci řízení o povolení změny záměru to může trvat podstatně déle již jen vzhledem k okruhu účastníků řízení. V souvislosti s dezintegrací a fragmentací dosud komplexní  a logicky provázané agendy však vzniká celá řada dalších praktických otázek, jako např. kdo nadále bude odpovědný za přidělování identifikačních čísel zařízení, za evidenci vydaných rozhodnutí a jejich import do informačního systému, jak bude navrhovanou změnu reflektovat nový zákon o odpadech, jehož návrh právě schválila vláda a je předkládán do parlamentu.</t>
  </si>
  <si>
    <t xml:space="preserve">Čl. XXXII bod 6 (§ 14 odst. 7)
Celý bod navrhujeme zrušit. 
Odůvodnění: jak jsme odůvodnili výše v námitce k bodu 1, na níž zde odkazujeme, navrhované převedení kompetence krajských úřadů k povolování provozu některých zařízení na stavební úřady považujeme za krok nesystémový a z hlediska veřejného zájmu na environmentálně šetrném a bezpečném nakládání s odpady za konktraproduktivní a doporučujeme od něj upustit. Z téhož důvodu pozbývá smyslu i zrušení ustanovení, podle něhož je povolení provozu zařízení specializovaným úřadem státní správy odpadového hospodářství nezbytným podkladem pro kolaudaci souvisejících staveb. </t>
  </si>
  <si>
    <t>Čl. XXXII bod 7 (nový § 18 odst. 3)
Celý bod navrhujeme zrušit. 
Odůvodnění: jak jsme odůvodnili výše v námitce k bodu 1, na níž zde odkazujeme, navrhované převedení kompetence krajských úřadů k povolování provozu některých zařízení na stavební úřady považujeme za krok nesystémový a z hlediska veřejného zájmu na environmentálně šetrném a bezpečném nakládání s odpady za konktraproduktivní a doporučujeme od něj upustit. Z téhož důvodu pozbývá smyslu i převod dílčí kompetence k vydávání souhlasu k upuštění od třídění nebo odděleného soustřeďování odpadů při provozu zařízení na stavební úřady.</t>
  </si>
  <si>
    <t>Čl. XXXII bod 29 (nový § 80a)
Celý bod navrhujeme zrušit. 
Odůvodnění: jak jsme odůvodnili výše v námitce k bodu 1, na níž zde odkazujeme, navrhované převedení kompetence krajských úřadů k povolování provozu některých zařízení na stavební úřady považujeme za krok nesystémový a z hlediska veřejného zájmu na environmentálně šetrném a bezpečném nakládání s odpady za konktraproduktivní a doporučujeme od něj upustit. Z téhož důvodu pozbývá smyslu i vymezení působnosti stavebních úřadů.</t>
  </si>
  <si>
    <t>Čl. XXXII bod 20 (nový § 71 písm. m)
Celý bod navrhujeme zrušit. 
Odůvodnění: jak jsme odůvodnili výše v námitce k bodu 1, na níž zde odkazujeme, navrhované převedení kompetence krajských úřadů k povolování provozu některých zařízení na stavební úřady považujeme za krok nesystémový a z hlediska veřejného zájmu na environmentálně šetrném a bezpečném nakládání s odpady za konktraproduktivní a doporučujeme od něj upustit. Z téhož důvodu pozbývá smyslu i zařazení stavebních úřadů mezi orgány veřejné správy v oblasti odpadového hospodářství.</t>
  </si>
  <si>
    <t xml:space="preserve">Čl. XXXIII bod 2 (nový § 8 odst. 3)
Celý bod navrhujeme zrušit. 
Odůvodnění: navrhovaná dezintegrace rozhodování o povolení k nakládání s vodami mezi vodoprávní úřady (fakticky však pouze krajský úřad, který má podle bodu 36 převzít i veškerou "zbytkovou" působnost stávajících vodoprávních úřadů v sídlech ORP) a nové stavební úřady v závislosti na tom, zda povolované nakládání s vodami nějak souvisí či nesouvisí se stavebními záměry (tj. zpravidla s vodními díly) jde proti zásadě efektivnosti správy při naplňování účelu vodního zákona dle § 1 odst. 1 a v tomto ohledu není nijak odůvodněno. Je však též v rozporu se schváleným věcným záměrem stavebního zákona, na něž se přitom důvodová zpráva odvolává. Kompetence k výkonu agendy, která je zcela klíčová pro naplnění veřejného zájmu na ochraně vod a vodních poměrů, mají být podle návrhu převedeny z vodoprávních úřadů na nové a personálně nezajištěné stavební úřady, které přitom na rozdíl od stávajících vodoprávních úřadů nebudou příslušné v úplnosti k výkonu vodoprávního dozoru, k vedení vodoprávní evidence a ani ke koncepčním činnostem, takže v řadě případů budou mít ztížený přístup k úplnému a komplexnímu hodnocení věci. Bez jakéhokoliv odůvodnění by tak mělo dojít k neúčelné fragmentaci dosud komplexní, ucelené a institucionálně zajištěné vodoprávní agendy, jejíž koncepce a organizace se přitom v českých zemích vyvíjela kontinuálně již od 19. století. Návrh na rozdělení působnosti mezi krajský úřad a stavební úřady je navíc nejednoznačný (například pro případy, kdy je k nakládání s vodami oprávněným využíváno  pronajaté vodní dílo, které není záměrem povolovaným podle stavebního zákona, což může být situace v praxi relativně častá - viz též námitky k bodům 6 a 21). Navrhovaná změna zároveň oslabuje prosazení veřejného zájmu na ochraně vod a vodních poměrů, když - oproti dosud platné právní úpravě, jejíž koncepce se opírá o staletou historii vodního práva - staví otázky nakládání s vodami jen jako podružný a dílčí aspekt přípustnosti souvisejícího stavebního záměru, o němž má být napříště rozhodováno pouze neformálními a nedokumentovanými interními postupy stavebního úřadu, jež by podle navrhované úpravy měly nahradit transparentní správní řízení.  Navrhovaný převod působnosti vodoprávních úřadů na stavební úřady rovněž není podložen věcnou analýzou organizačních, rozpočtových a personálních předpokladů takového kroku, a přestože jsme na to upozorňovali již při připomínkovém řízení k věcnému záměru stavebního zákona, naše připomínky zůstaly v rozporu s legislativními pravidly vlády nevypořádány. V případě potřeby jsme připraveni objasnit praktické důsledky navrhovaného převedení kompetence k povolování nakládání s vodami na nové a personálně nevybavené stavební úřady (a naopak částečně i z úřadů ORP na krajský úřad) v detailu, na konkrétních modelových příkladech odpovídajících podmínkám Ústeckého kraje.   </t>
  </si>
  <si>
    <t xml:space="preserve">Čl. XXXIII bod 3 (§ 9 odst. 5)
Celý bod navrhujeme zrušit. 
Odůvodnění: potože z důvodů rozvedených podrobně výše v přípomínce k bodu 2, na níž zde odkazujeme, odmítáme převedení kompetence k povolení k nakládání s vodami prostřednictvím vodních děl na stavební úřady, nesouhlasíme ani se zrušením dosavadního § 9 odst. 5, který kodifikuje provázanost a podmíněnost oprávnění k nakládání s vodami a oprávnění ke zřízení souvisejícího vodního díla a chrání tak vodní poměry v území před neregulovanými a nelegálními postupy. </t>
  </si>
  <si>
    <t>Čl. XXXIII bod 5 (§15, 15a)
Celý bod navrhujeme zrušit. 
Odůvodnění: protože z důvodů uvedených v odůvodnění námitky k bodu 2, na  nějž zde odkazujeme, nesouhlasíme s navrhovaným nahrazením povolení k nakládání s vodami povolením stavebního záměru (vodního díla), když se v takovém případě oprávnění k nakládání s vodami stává jen podružným a dílčím aspektem přípustnosti stavby vodního díla, odmítáme i zrušení stávající právní úpravy povolování a ohlašování vodních děl. Nemáme však námitek k případné úpravě dosavadního znění § 15 a 15a ve smyslu převedení působnosti k povolování vodních děl na nové stavební úřady (za předpokladu, že kompetence k povolování nakládání s vodami bude i nadále svěřena dosavadním vodoprávním úřadům).</t>
  </si>
  <si>
    <t xml:space="preserve">Čl. XXXIII bod 6 (§ 16 odst. 1)
Celý bod navrhujeme zrušit. 
Odůvodnění: z důvodů uvedených již v odůvodnění námitky k bodu 2, na níž zde odkazujeme, nesouhlasíme s dezintegrací kompetence k povolování vypouštění odpadních vod s obsahem zvlášť nebezpečných látek do kanalizace mezi krajský úřad a stavební úřad podle kritéria, zda toto vypouštění souvisí se záměrem povolovaným podle stavebního zákona či nikoliv. Z dikce navrhovaného ustanovení nelze jednoznačně odvodit, zda "záměrem povolovaným podle stavebního zákona" jsou míněna všechna vodní díla nebo jenom vodní díla  dosud nepovolená, popřípadě vodní díla, jejichž užívání nebylo dosud povoleno (v tomto směru srv. např. bod 21, který zjevně počítá jen s druhou variantou). Navrhovaná změna dále významně oslabuje prosazování veřejného zájmu v oblasti ochrany vod a vodních poměrů, když klíčovou otázku ochrany vod před znečištěním zvláště nebezpečnými a prioritními nebezpečnými látkami látkami nastoluje jen jako podružný a dílčí aspekt přípustnosti stavebního záměru a svěřuje tak její řešení namísto regulérního vodoprávního řízení pouze neformálnímu a nedokumentovanému internímu postupu stavebního úřadu. </t>
  </si>
  <si>
    <t xml:space="preserve">Čl. XXXIII bod 8 (§ 17 odst. 5)
Celý bod navrhujeme zrušit. 
Odůvodnění: navrhovaný přenos kompetence  k udělování výjimek ze zákazu zhoršení stavu nebo ekologického potenciálu nebo znemožnění dosažení dobrého stavu nebo dobrého ekologického potenciálu vodních útvarů z krajských úřadů na stavební úřady (převážně na jejich územní pracoviště v sídlech ORP, neboť povolování převážné většiny stavebních záměrů, s nímž má být řešení této otázky nadále spojováno, by bylo právě v jejich působnosti) nebere vůbec v úvahu personální předpoklady takové agendy. Stavební úřady mají mít pouze velmi dílčí působnost v oblasti vodohospodářského dozoru (viz bod 41) a nemají jim být svěřeny vůbec žádné kompetence ve vodohospodářském plánování; nemohou proto disponovat průběžnými poznatky potřebnými pro správné a komplexní rozhodování těchto otázek. Delimitací pracovních úvazků z krajských úřadů přitom při počtu územních pracovišť v sídlech ORP nemůže být personál dostatečně kvalifikovaný pro rozhodování tohoto typu zajištěn ani teoreticky. Z pohledu veřejného zájmu na ochraně vodních poměrů považujeme rovněž za velmi nevhodné, aby byly zásadní a koncepční otázky stavu vodních útvarů nastolovány jen jako dílčí a podružný aspekt přípustnosti konkrétních stavebních záměrů, a bylo o nich v tomto smyslu rozhodováno pouze interními, nedokumentovanými a neformálními postupy probíhajícími uvnitř stavebních úřadů, které vylučují možnost plnohodnotného přezkumu. </t>
  </si>
  <si>
    <t>Čl. XXXIII bod 11 (§ 23a odst. 9)
Celý bod navrhujeme zrušit. 
Odůvodnění: s navrhovanou změnou nesouhlasíme a odkazujeme v tomto ohledu  v plném rozsahu na odůvodnění předchozí námitky k bodu 8.</t>
  </si>
  <si>
    <t>Čl. XXXIII bod 15 (§ 30 odst. 1)
Celý bod navrhujeme zrušit. 
Odůvodnění: z povahy věci není možné rozhodovat o stanovení ochranných pásem vodních zdrojů jinou formou, než opatřením obecné povahy. Pokud se pak navrhovanou změnou stanoví, že ochranná pásma vodních zdrojů mají být nadále stanovována rozhodnutím vodoprávních či stavebních úřadů, pak je nám skutečnou záhadou, kdo by měl být adresátem takových rozhodnutí. Rovněž považujeme za zcela nepřípadné, aby vymezení ochranných pásem vodních zdrojů bylo nadále považováno pouze za podružný a dílčí aspekt přípustnosti nějakého stavebního záměru, o jehož řešení bude rozhodováno pouze neformálním a nedokumentovaným interním postupem probíhajícím uvnitř stavebního úřadu. Tvrzení obsažené v důvodové zprávě, podle něhož je navrhovanou změnou důsledně respektována dosavadní úroveň ochrany veřejného zájmu, musíme proto v této souvislosti odmítnout jako zcela nepřesvědčivé, stejně jako u většiny ostatních  bodů předkládaného návrhu.</t>
  </si>
  <si>
    <t xml:space="preserve">Čl. XXXIII bod 21 (§ 39 odst. 2)
Celý bod navrhujeme zrušit. 
Odůvodnění: dezintegrace pravomoci schvalovat havarijní plán mezi vodoprávní úřad na jedné straně (tj. ve smyslu bodu 36 krajský úřad) a stavební úřady na straně druhé je nejednoznačná a rozporná, když z ní vyplývá, že stavebním úřadům přísluší tato pravomoc pouze při povolování souvisejícího stavebního záměru, zatímco vodoprávnímu úřadu ve všech ostatních případech. V praxi by to znamenalo, že zatímco havarijní plán u nově budovaných zařízení bude schvalovat stavební úřad, schvalování všech jeho budoucích změn, stejně jako schvalování nových havarijních plánů souvisejících s legálním užíváním jakýchkoliv již existujících staveb, by mělo naopak zřejmě příslušet vodoprávnímu (krajskému) úřadu. Takové řešení neshledáváme z hlediska ochrany vod a vodních poměrů nijak přínosným. </t>
  </si>
  <si>
    <t xml:space="preserve">Čl. XXXIII bod 22 (§ 39 odst. 7)
Celý bod navrhujeme zrušit. 
Odůvodnění: ačkoliv není zcela zřejmé, s jakým typem stavebních záměrů by mohlo být použití závadných látek k účelům vyjmenovaným v § 39 odst. 7 spojeno, považujeme za zcela nežádoucí z hlediska veřejného zájmu na ochraně vod a vodních poměrů, aby o výjimce ze zákazů z použití závadných bylo rozhodováno pouze jako o dílčím a podružném aspektu přípustnosti nějakého stavebního záměru, a to ještě neformálním a nedokumentovaným interním postupem, probíhajícím zcela netransparentně uvnitř stavebního úřadu, který fakticky vylučuje možnost řádného přezkumu. </t>
  </si>
  <si>
    <t xml:space="preserve">Čl. XXXIII bod 25 (§ 58 odst. 3)
Celý bod navrhujeme zrušit. 
Odůvodnění: ochranná pásma vodního díla je možné v principu stanovit jen opatřením obecné povahy, neboť jejich závaznost musí mít obecný dosah. Není jasné, kdo by jinak měl být adresátem rozhodnutí o stanovení ochranného pásma ve smyslu návrhu. </t>
  </si>
  <si>
    <t xml:space="preserve">Čl. XXXIII bod 28 (nový § 59 odst. 4)
Celý bod navrhujeme zrušit. 
Odůvodnění: v odůvodnění námitky k bodu 2, na níž zde odkazujeme, jsme podrobně odůvodnili odmítnutí převodu kompetence k povolování nakládání s vodami z vodoprávních úřadů na stavební úřady, a zejména odmítnutí možnosti, aby otázky nakládání s vodami byly posuzovány jako dílčí a podružné aspekty přípustnosti souvisejícího stavebního záměru, a to pouze nedokumentovanými a neformálními interními postupy, probíhajícími zcela netransparentním způsobem uvnitř stavebního úřadu. Protože pak manipulační řády slouží výhradně k podrobné úpravě podmínek a postupů nakládání s vodami, musíme ze stejných důvodů odmítnout i nově navrhované ustanovení § 59 odst. 4. </t>
  </si>
  <si>
    <t>Čl. XXXIII bod 32 (§ 104 odst. 9)
Celý bod navrhujeme zrušit. 
Odůvodnění: riziko zhoršení stavu nebo ekologického potenciálu či znemožnění dosažení dobrého stavu nebo dobrého ekologického potenciálu vodních útvarů v důsledku provedení stavebního záměru není možné hodnotit pouze neformálními a nedokumentovanými interními postupy stavebního úřadu povolujícího tyto záměry, protože takové postupy nemohou zaručit, že kolidující stavební záměr bude povolen vždy až na základě výjimky udělené transparentním a přezkoumetelným způsobem podle § 23 odst. 8. Z tohoto důvodu není možné rezignovat na předchozí posouzení nutnosti projednat povolení této výjimky vodoprávním úřadem, a to i pro potřeby povolení stavebních záměrů. Souhlasíme nicméně s tím, aby takové posouzení oproti platné právní úpravě mohlo proběhnout pouze formou vyjádření vodoprávního úřadu.</t>
  </si>
  <si>
    <t>Čl. XXXIII bod 33 (nový § 104 odst. 10)
Celý bod navrhujeme zrušit. 
Odůvodnění: jak jsme uvedli výše v odůvodnění námitky k bodům 8, 11 a 32, na něž zde odkazujeme, není možné, aby otázka výjimky ze zákazů zhoršit stav či ekologický potenciál nebo znemožnit dosažení dobrého stavu či dobrého ekologického potenciálu vodních útvarů byla nastolena jen jako dílčí a podružný aspekt přípustnosti kolidujícího stavebního záměru, a aby o ní bylo rozhodováno jen neformálním a nedokumentovaným interním postupem stavebního úřadu při povolování tohoto záměru. Tím spíše není možné, aby takovýmto netransparentním a nepřezkoumatelným postupem  mohla být vypořádána již samotná předběžná informace o nezbytnosti takové výjimky pro povolení záměru. Souhlasíme nicméně s tím, aby tato informace mohla být oproti platné právní úpravě poskytována formou vyjádření vodoprávního úřadu (nikoliv tedy formou závazného stanoviska).</t>
  </si>
  <si>
    <t>Čl. XXXIII bod 34 (§ 106 odst. 1)
Celý bod navrhujeme zrušit. 
Odůvodnění: převedení veškeré působnosti vodoprávních úřadů  s výjimkou povolování vodních děl a s nimi souvisejícího nakládání s vodami z úřadů ORP na krajské úřady je drastickým zásahem do systému územní správy, který přitom v předkládaném materiálu není podložen žádnou analýzou jeho organizačních, rozpočtových a personálních předpokladů. I při vyčlenění dosavadních pravomocí k povolování vodních děl a souvisejícího nakládání s vodami na stavební úřady je prakticky vyloučeno, aby mohly krajské úřady bez markantního personálního posílení zbývající agendu všech vodoprávních úřadů na území kraje zajistit a taková představa je doslova absurdní (na území celého kraje jde např. o povolování nakládání s vodami, schvalování manipulačních řádů, schvalování havarijních plánů, vydávání souhlasů a vyjádření, vedení vodoprávní evidence, stanovování ochranných pásem, zajišťování povodňové ochrany, řešení vodohospodářských havárií, rozhodování o mimořádných opatřeních při nedostatku vody, výkon vodoprávního dozoru aj.). Oprávněně přitom vzniká otázka, jaký přínos pro dostupnost a efektivnost místní správy ve vodním hospodářství je od takového kroku vlastně očekáván.</t>
  </si>
  <si>
    <t xml:space="preserve">Čl. XXXIII bod 36 (§ 107 odst. 1)
Celý bod navrhujeme zrušit. 
Odůvodnění: jak jsme již uvedli výše v odůvodnění přípomínky k bodu 34, na níž zde odkazujeme, navrhovaná koncepce změny kompetencí krajských úřadů není podložena žádnou analýzou jejích organizačních, rozpočtových a personálních předpokladů a bez zásadního poslílení krajských úřadů by nefungovala. Zároveň by měla negativní dopad na dostupnost a efektivnost správy v území, když by byla působnost dosavadních vodoprávních úřadů ORP přenesena do sídel krajů. V případě potřeby jsme připraveni objasnit praktické důsledky navrhované změny působnosti krajského úřadu v detailu, na konkrétních modelových příkladech odpovídajících podmínkám Ústeckého kraje.   </t>
  </si>
  <si>
    <t>Čl. XXXIII bod 38 (nový § 107a)
Celý bod navrhujeme zrušit. 
Odůvodnění: jak jsme uvedli výše v odůvodnění připomínek k bodům 2, 6, 7, 8, 15, 21, 22 a 28, na něž zde odkazujeme, z hlediska účelu zákona a veřejného zájmu tímto zákonem chráněného nepovažujeme za přijatelné, aby byly otázky ochrany vod a vodních poměrů nastolovány jen jako dílčí a podružný aspekt přípustnosti stavebních záměrů, aby o nich bylo takto rozhodováno úřady, které nejsou vybaveny dozorovými a koncepčními kompetencemi v plné šíři hmotného práva vodního, a navíc za použití nedokumentovaných a neformálních interních postupů, vylučujících možnost řádného přezkumu. Zároveň z tohoto pohledu neshledáváme účelnou navrhovanou dekoncentraci kompetence k rozhodování o těchto otázkách mezi krajský úřad a stavební úřady, a to navíc pouze podle kritéria, zda řešená otázka souvisí či nesouvisí se stavebním záměrem (aniž by přitom hrála jakoukoliv roli kritéria odvozená z potřeb vodohospodářských). Z těchto důvodů považujeme za nadbytečné a neúčelné, aby stavební úřady byly příslušné k rozhodování podle vodního zákona. Pouze pokud by bylo prokázáno, že je to nezbytné pro splnění cílů rekodifikace stavebního zákona (což však podle našeho názoru v připomínkovém řízení k věcnému záměru stavebního zákona zatím prokázáno nebylo), souhlasíme s tím, aby byla stavebním úřadům svěřena kompetence k povolování vodních děl.</t>
  </si>
  <si>
    <t xml:space="preserve">Čl. XXXIII bod 41 (§ 110 odst. 5)
Celý bod navrhujeme zrušit. 
Odůvodnění: jak jsme uvedli výše v odůvodnění k připomínce k bodu 38, na níž zde odkazujeme,vydělování problematiky  povolování vodních děl a s nimi souvisejícího nakládání s vodami z ucelené a logicky provázané agendy vodoprávních úřadů nepovažujeme za přínosné pro veřejný zájem na ochraně vod a vodních poměrů.  Z toho vyplývá i neúčelnost převodu dílčích kompetencí v oblasti vodoprávního dozoru na stavební úřady. </t>
  </si>
  <si>
    <t>Čl. XXXIV bod 23 (§ 28)
Celý bod navrhujeme zrušit. 
Odůvodnění: navržená dezintegrace správní působnosti v oblasti vodovodů a kanalizací mezi krajské úřady a stavební úřady je nelogická, když se například stavebním úřadům svěřuje kompetence schvalovat kanalizační řády, ale nikoliv povolovat provozování vodovodu nebo kanalizace, na jednu stranu se na ně přnáší kompetence obecních úřadů k ukládání povinnosti připojit se na kanalizaci, zatímco na druhou stranu jim není svěřena kompetence rozhodovat o povinnosti veřejné služby atd. Jde o další příklad neúčelné dezintegrace a fragmentace dosud ucelených a logicky provázaných agend územní správy všude tam, kde se může objevit nějaká souvislost s výstavbou.</t>
  </si>
  <si>
    <t>Čl. XXXVI bod 3 (§ 3a)
Celý bod navrhujeme zrušit. 
Odůvodnění: v odůvodnění námitky k bodu 2, na níž zde odkazujeme, jsme podrobně odůvodnili,  proč je nahrazení integrovaného povolení povolením stavebního záměru s integrovaným povolením nevhodné a jaké by mělo důsledky. Odmítnutím této koncepce ztrácí opodstatnění i navrhované doplnění § 3a.</t>
  </si>
  <si>
    <t>Čl. XXXVI bod 4 (§ 4 odst. 3)
Celý bod navrhujeme zrušit. 
Odůvodnění: v odůvodnění námitky k bodu 2, na níž zde odkazujeme, jsme podrobně odůvodnili,  proč je nahrazení integrovaného povolení povolením stavebního záměru s integrovaným povolením nevhodné a jaké by mělo důsledky.  Je třeba navíc označit za mylnou představu, že většina IP a jejich změn je vydávána v souvislosti s povolováním stavebních záměrů nebo jejich změn. Naopak předmětem IP je stanovení podmínek provozu zařízení, tedy především emisní limity, monitoring emisí, podzemních vod a půdy, podmínek nakládání s odpady, opatření pro předcházení haváriím apod. a IP se přitom řídí závěry o nejlepších dostupných technikách. Ve skutečnosti tedy většina obsahu rozhodnutí zpravidla nesouvisí s výstavbou ani povolováním staveb. Závazné podmínky integrovaného povolení jsou pravidelně přezkoumávány, tehdy je řízení o změně podmínek zahajováno z moci úřední. Přezkumná činnost tvoří značnou část agendy IPPC a nesouvisí s žádným řízením podle stavebního zákona. Odmítnutím navrhované koncepce ztrácí opodstatnění i navrhované doplnění § 4 odst. 3.</t>
  </si>
  <si>
    <t>Čl. XXXVI bod 8 (§10)
Celý bod navrhujeme zrušit. 
Odůvodnění: v odůvodnění námitky k bodu 2, na níž zde odkazujeme, jsme podrobně odůvodnili,  proč je nahrazení integrovaného povolení povolením stavebního záměru s integrovaným povolením nevhodné a jaké by mělo důsledky. Odmítnutím této koncepce ztrácí opodstatnění i navrhované doplnění § 10.</t>
  </si>
  <si>
    <t>Čl. XXXVI bod 9 (nový § 12 odst. 3)
Celý bod navrhujeme zrušit. 
Odůvodnění: v odůvodnění námitky k bodu 2, na níž zde odkazujeme, jsme podrobně odůvodnili,  proč je nahrazení integrovaného povolení povolením stavebního záměru s integrovaným povolením nevhodné a jaké by mělo důsledky. Odmítnutím této koncepce ztrácí opodstatnění i navrhované doplnění § 12.</t>
  </si>
  <si>
    <t xml:space="preserve">Čl. XXXVI bod 17 (nový § 13 odst. 12)
Celý bod navrhujeme zrušit. 
Odůvodnění: návrh se neopírá o žádnou analýzu, kterou by bylo na modelovém případu přesvědčivě prokázáno, že záměry s integrovaným povolením lze validně projednat ve lhůtách pro vydání rozhodnutí podle stavebního zákona. Na základě dosavadních zkušeností z projednávání IP jsme naopak přesvědčeni, že tomu tak v řadě případů nebude a pro řízení o povolení záměru s integrovaným povolením bude naopak charakteristické notorické překračování správních lhůt. V případě potřeby jsme připraveni objasnit praktické důsledky navrhované změny působnosti krajského úřadu v detailu, na konkrétních modelových příkladech odpovídajících podmínkám Ústeckého kraje. </t>
  </si>
  <si>
    <t>čl. XXXVI bod 17</t>
  </si>
  <si>
    <t>čl. XXXVI bod 20, bod 21 (§ 28)
Oba body navrhujeme zrušit. 
Odůvodnění: v odůvodnění připomínky k bodu 2, na níž zde odkazujeme, jsme odůvodnili nevhodnost nahrazení integrovaného povolení povolením záměru s integrovaným povolením. Odmítnutím této koncepce ztrácí opodstatnění i navrhované zařazení stavebních úřadů mezi správní orgány příslušné k výkonu státní správy podle zákona IPPC.</t>
  </si>
  <si>
    <t>čl. XXXVI bod 20, bod 21</t>
  </si>
  <si>
    <t>čl. XXXVI bod 29, bod 30 (§ 33)
Oba body navrhujeme zrušit. 
Odůvodnění: v odůvodnění připomínky k bodu 2, na níž zde odkazujeme, jsme odůvodnili nevhodnost nahrazení integrovaného povolení povolením záměru s integrovaným povolením. Odmítnutím této koncepce ztrácí opodstatnění i navrhovaná změna působnosti krajských úřadů.</t>
  </si>
  <si>
    <t>čl. XXXVI bod 29, bod 30</t>
  </si>
  <si>
    <t>Čl. LII bod 2 (§ 9 odst. 3)
Celý bod navrhujeme zrušit. 
Odůvodnění: dezintegrace povolování provozu stacionárního zdroje znečišťování ovzduší mezi krajské úřady a stavební úřad podle kritéria, zda jde o stavební záměr podléhající povolení stavebního úřadu či nikoliv, jde proti zásadě efektivity správy na úseku ochrany ovzduší a nemá proto pro veřejný zájem chráněný zákonem o ochraně ovzduší žádný přínos. Kompetence k povolování provozu většiny stacionárních zdrojů má být nově svěřena úřadu, který zároveň nebude vybaven žádnou působností v oblasti koncepcí ani v oblasti regulace zdrojů znečišťování ovzduší, a který bude mít proto při rozhodování ztížený přístup ke kvalifikovanému hodnocení věci (konkrétně např. bude nucen vycházet v rozhodování z emisních stropů dle programu zlepšování ovzduší, na jehož pořízení a obsahu se nebude nijak podílet). Otázka provozu stacionárního zdroje by navíc měla být v působnosti stavebního úřadu řešena jen jako podružný a dílčí aspekt přípustnosti stavebního záměru, a to neformálním a nedokumentovaným interním postupem uvnitř úřadu, neumožňujícím plnohodnotný přezkum. V připomínkách k věcnému záměru nového stavebního zákona jsme na tyto principy oslabení veřejného zájmu tzv. integrací agend upozorňovali, leč tyto připomínky zůstaly v rozporu s legislativními pravidly vlády nevypořádány.</t>
  </si>
  <si>
    <t xml:space="preserve">Čl. LII bod 7 (§ 11 odst. 2 písm. b))
Celý bod navrhujeme zrušit. 
Odůvodnění: jak jsme uvedli už odůvodnění předchozí připomínky k bodu 2, na níž zde odkazujeme, při výkonu působnosti stavebního úřadu, kdy bude souhlas s provozem stacionárního zdrojem nahrazen povolením stavebního záměru, by byl veřejný zájem na ochraně ovzduší nutně oslaben tím, že by o otázka provozu zdroje znečišťování ovzduší byla na rozdíl do současného stavu, kdy je projednávána v transparentním a přezkoumatelném správním řízení, nadále projednávána pouze neformálním a nedokumentovaným interním postupem stavebního úřadu jen jako dílčí a podružný aspekt přípustnosti stavebního záměru. Toto evidentní oslabení veřejného zájmu je navrhovanou změnou ještě posíleno, když se jí navíc vylučuje i možnost předběžného posouzení přípustnosti umístění stacionárního zdroje specializovaným orgánem ochrany ovzduší ještě předtím, než bude vynaložena investice do podrobné projektové přípravy pro stavební povolení. Možnými důsledky tohoto přístupu pro investora v případech, kdy se umístění zdroje ukáže být při jeho povolování nepřípustným, se důvodová zpráva nezabývá. </t>
  </si>
  <si>
    <t xml:space="preserve">Čl. LII bod 8 (§ 11 odst. 2 písm. c)
Celý bod navrhujeme zrušit. 
Odůvodnění: jak jsme uvedli v odůvodnění připomínky k bodu č. 2, na níž zde odkazujeme, přenos působnosti k povolování provozu stacionárního zdroje na stavební úřady, stejně jako nastolení otázky vzniku zdroje znečišťování ozduší jen jako jen jako dílčího a podružného aspektu přípustnosti stavebního záměru, objektivně oslabuje ochranu veřejného zájmu na ochraně ovzduší před znečišťováním a navrhovaná dezintegrace této působnosti mezi stavební úřady a krajské úřady je z tohoto pohledu nevhodná. Za těchto okolností ztrácí opodstatnění i zrušení institutu závazného stanoviska orgánu ochrany ovzduší k provedení stavby, resp. stavebního záměru. </t>
  </si>
  <si>
    <t xml:space="preserve">Čl. LII bod 9 (§ 11 odst. 2 písm. d), nově písm. c))
Celý bod navrhujeme zrušit. 
Odůvodnění: jak jsme uvedli v odůvodnění připomínky k bodu č. 2, na níž zde odkazujeme, přenos působnosti k povolování provozu stacionárního zdroje na stavební úřady, stejně jako nastolení otázky vzniku zdroje znečišťování ozduší jen jako jen jako dílčího a podružného aspektu přípustnosti stavebního záměru, objektivně oslabuje ochranu veřejného zájmu na ochraně ovzduší před znečišťováním a navrhovaná dezintegrace této působnosti mezi stavební úřady a krajské úřady je z tohoto pohledu nevhodná. </t>
  </si>
  <si>
    <t xml:space="preserve">Čl. LII bod 10 (§ 11 odst. 3)
Celý bod navrhujeme zrušit. 
Odůvodnění: jak jsme uvedli v odůvodnění připomínky k bodu č. 2, na níž zde odkazujeme, přenos působnosti k povolování provozu stacionárního zdroje na stavební úřady, stejně jako nastolení otázky vzniku zdroje znečišťování ozduší jen jako jen jako dílčího a podružného aspektu přípustnosti stavebního záměru, objektivně oslabuje ochranu veřejného zájmu na ochraně ovzduší před znečišťováním a navrhovaná dezintegrace této působnosti mezi stavební úřady a krajské úřady je z tohoto pohledu nevhodná. </t>
  </si>
  <si>
    <t xml:space="preserve">Čl. LII bod 16 (§ 11 odst. 11)
Celý bod navrhujeme zrušit. 
Odůvodnění: jak jsme uvedli v odůvodnění připomínky k bodu č. 2, na níž zde odkazujeme, přenos působnosti k povolování provozu stacionárního zdroje na stavební úřady, stejně jako nastolení otázky vzniku zdroje znečišťování ozduší jen jako jen jako dílčího a podružného aspektu přípustnosti stavebního záměru, objektivně oslabuje ochranu veřejného zájmu na ochraně ovzduší před znečišťováním a navrhovaná dezintegrace této působnosti mezi stavební úřady a krajské úřady je z tohoto pohledu nevhodná. </t>
  </si>
  <si>
    <t xml:space="preserve"> čl. LII bod 16</t>
  </si>
  <si>
    <t>Čl. LII bod 26 (§ 27 odst. 1)
Celý bod navrhujeme zrušit. 
Odůvodnění: jak jsme uvedli v odůvodnění připomínky k bodu č. 2, na níž zde odkazujeme, přenos působnosti k povolování provozu stacionárního zdroje na stavební úřady, stejně jako nastolení otázky vzniku zdroje znečišťování ozduší jen jako jen jako dílčího a podružného aspektu přípustnosti stavebního záměru, objektivně oslabuje ochranu veřejného zájmu na ochraně ovzduší před znečišťováním a navrhovaná dezintegrace této působnosti mezi stavební úřady a krajské úřady je z tohoto pohledu nevhodná. Za těchto okolností ztrácí opodstatnění i zařazení stavebních úřadů mezi úřady příslušné k rozhodování podle zákona o ochraně ovzduší.</t>
  </si>
  <si>
    <t xml:space="preserve">Čl. LVI bod 1 (§ 31 odst. 1) 
Celý bod navrhujeme zrušit. 
Odůvodnění: navrhovaná dezintegrace kompetence k posouzení rizika závažné havárie mezi krajský úřad a stavební úřad podle toho, zda zdrojem rizika bude nový objekt nebo objekt stávající, je zcela nesystémová a z hlediska účelu zákona o prevenci závažných havárií nedůvodná. Rozdrobení ucelené komplexní agendy mezi různé úřady (podle zdroje rizika konkrétně mezi krajské úřady, krajské stavební úřady a územní pracoviště krajských stavebních úřadů), nepřinese  pro ochranu veřejného zájmu v oblasti prevence závažných havárií žádný užitek (tak jako ani v ostatních odvětvích správy v oblasti ochrany životního prostředí dotčených tzv. rekodifikací stavebního práva). Pokud by bylo rozhodnutí o zařazení nového objektu u stavebních úřadů nahrazeno přímo povolením záměru podle stavebního zákona jak se navrhuje, stalo by se posouzení rizika stavebním úřadem pouze dílčí a podružnou otázkou přípustnosti stavby, o níž by navíc bylo rozhodováno jen neformálním a nedokumentovaným interním postupem stavebního úřadu, neumožňujícím plnohodnotný přezkum (zatímco dosud se tak děje cestou transparentního správního řízení). Personální a organizační předpoklady takové dezintegrace zůstávají navíc zcela mimo horizont předkládaného materiálu, a přestože jsme na ně opakovaně upozorňovali v připomínkách k věcnému záměru stavebního zákona, tyto připomínky zůstaly v rozporu s legislativními pravidly vlády nevypořádány. Stavební úřady při svém vzniku nebudou disponovat odborně způsobilým personálem a lze s jistotou vyloučit, že tento problém by mohl být vyřešen delimitací pracovních úvazků z krajských úřadů (zejména pokud by se mělo jednat o působnost územních pracovišť stavebních úřadů v sídlech ORP). Stavebním úřadům zároveň nemá být svěřena působnost v celém rozsahu havarijní prevence (například v oblasti rozhodování o změnách zařazení, hodnocení domino efektu, vnějšího havarijního plánování, kontroly pojištění, informování veřejnosti, vyhodnocování havárií a kontroly), takže oproti krajským úřadům budou mít při výkonu své fragmentární a neúplné působnosti zhoršený přístup ke kvalifikovanému hodnocení věci ve všech jejích souvislostech. </t>
  </si>
  <si>
    <t xml:space="preserve">Čl. LVI bod 2 (§ 31 odst. 2)
Celý bod navrhujeme zrušit. 
Odůvodnění: jak jsme uvedli výše v odůvodnění připomínky k bodu 1, na níž zde odkazujeme, převedení kompetence k posouzení rizika u nových objektů z krajských úřadů na stavební úřady nepřináší z hlediska účelu zákona a veřejného zájmu na prevenci závažných průmyslových havárií žádný užitek, navrhovaná změna proto postrádá opodstatnění. </t>
  </si>
  <si>
    <t xml:space="preserve">Čl. LVI bod 3 (§ 31 odst. 3)
Celý bod navrhujeme zrušit. 
Odůvodnění: jak jsme uvedli výše v odůvodnění připomínky k bodu 1, na níž zde odkazujeme, převedení kompetence k posouzení rizika u nových objektů z krajských úřadů na stavební úřady nepřináší z hlediska účelu zákona a veřejného zájmu na prevenci závažných průmyslových havárií žádný užitek, navrhovaná změna proto postrádá opodstatnění. </t>
  </si>
  <si>
    <t xml:space="preserve"> čl. LVI bod 3</t>
  </si>
  <si>
    <t xml:space="preserve">Čl. LVI bod 4 (§ 31 odst. 4)
Celý bod navrhujeme zrušit. 
Odůvodnění: dokonce i v souvislosti s tak univerzálním a všeobjímajícím druhem správního aktu, jakým má být povolení záměru podle nového stavebního zákona, je obtížné si představit, že jedním správním rozhodnutím lze vyčerpávajícím způsobem stanovit současně jak podmínky pro umístění reálného objektu, tak  i pro jeho užívání. Je na první pohled zřejmé, že řešení obou otázek spadá do zcela odlišných fází projektového cyklu a liší se účelem, podrobností i požadavky na podklady. Zároveň (z důvodů uvedených v odůvodnění připomínky k bodu 1, na níž zde odkazujeme) nepovažujeme pro ochranu veřejného zájmu na prevenci závažných havárií za užitečné, aby bylo rozhodnutí o zařazení záměru nahrazováno povolením záměru podle stavebního zákona, nebudou-li předtím důsledně vyhodnoceny personální a organizační předpoklady takové změny. </t>
  </si>
  <si>
    <t xml:space="preserve">Čl. LVI bod 5 (§ 32 odst. 1)
Celý bod navrhujeme zrušit. 
Odůvodnění: jak jsme uvedli výše v odůvodnění připomínky k bodu 1, na níž zde odkazujeme, převedení kompetence k posouzení rizika u nových objektů z krajských úřadů na stavební úřady nepřináší z hlediska účelu zákona a veřejného zájmu na prevenci závažných průmyslových havárií žádný užitek, navrhovaná změna proto postrádá opodstatnění. Z hlediska účelu právní úpravy nedává žádný smysl, aby byla bezpečnostní dokumentace stejného provozovatele schvalována  různým postupem a pokaždé jiným orgánem jen podle toho, zda se týká objektů připravovaných nebo již vystavěných. Bezpečnostní dokumentace se navíc netýká objektu jako stavby, ale především jako systému řízení. Postup při jejím schvalování je popsán v § 16 - § 20 a veškeré pravomoci jsou i nadále svěřeny krajskému úřadu, aniž by na tom bylo předložený návrh něco měnil. Navrhovaná změna je tudíž v přímém rozporu s jiným částmi zákona, konkrétně s ustanoveními §§ 16 - 20, přičemž je zřejmé, že jen stěží by mohl zde předepsaný postup dodržet stavební úřad při kolaudačním řízení, a to ještě ve lhůtách, které předpokládá stavební zákon.  </t>
  </si>
  <si>
    <t>Čl. LVI bod 8 (§ 43)
Celý bod navrhujeme zrušit. 
Odůvodnění: jak jsme uvedli výše v odůvodnění připomínky k bodu 1, na níž zde odkazujeme, převedení kompetence k posouzení rizika u nových objektů z krajských úřadů na stavební úřady nepřináší z hlediska účelu zákona a veřejného zájmu na prevenci závažných průmyslových havárií žádný užitek. Ze stejného důvodu postrádá opodstatnění i zařazení stavebních úřadů mezi správní orgány na úseku prevence závažných havárií.</t>
  </si>
  <si>
    <t>čl. LVI bod 8</t>
  </si>
  <si>
    <t>Čl. LVI bod 12 (nový § 49a)
Celý bod navrhujeme zrušit. Odůvodnění: jak jsme uvedli výše v odůvodnění připomínky k bodu 1, na níž zde odkazujeme, převedení kompetence k posouzení rizika u nových objektů z krajských úřadů na stavební úřady nepřináší z hlediska účelu zákona a veřejného zájmu na prevenci závažných průmyslových havárií žádný užitek. Proto postrádá opodstatnění i navrhované rozšíření působnosti stavebních úřadů na tomto úseku.</t>
  </si>
  <si>
    <t>čl. III bod nad rámec</t>
  </si>
  <si>
    <t xml:space="preserve"> čl. III bod 28</t>
  </si>
  <si>
    <t>Nepřijatelná a hlavně nijak zdůvodnitelná je změna ustanovené § 4 odst.1 zákona,  podle které se vyjímá územní plánování s ochrany ÚSES. ÚSES je jedním ze základních nástrojů obecné ochrany přírody a prosazování jeho ochrany v rámci územního plánování je zcela stěžejní. Pokud je tedy hlavním důvodem rekodifikace stavebního zákona urychlení řízení před stavebními úřady, postrádá tato změna zcela smysl (uvedený § 4 odst.1 zákona je deklaratorní a nezakládá žádnou povinnost vydávat cokoliv pro stavební řízení). Požadujeme zachovat stávající znění a neměnit samoúčelně  zákon</t>
  </si>
  <si>
    <t>Čl. XIV bod 5 (§ 14)
V souvislosti s navrhovaným zněním by měla být i zrušena nebo aktualizována poznámka pod čarou č. 10</t>
  </si>
  <si>
    <t>čl. XIV bod 5</t>
  </si>
  <si>
    <t>Čl. XIV bod 8, bod 9, bod 10, bod 11, bod 13 až 18 (§ 16, 17, 48, 48a)
Přenesení části rozhodování o odnětí PUPFL na stavební úřad je krajně nesystematické. Orgány státní správy lesů pak nemohou plnit své funkce. Pokud nemají kompletní přehled o aktuálním stavu PUPFL, nemohou provádět dozor nad ochranou PUPFL (§ 51), nemohou trestat zábory PUPFL (§ 54), nemohou správně spočítat náhradu za výkon OLH (§ 37 odst. 7). Není dořešena příslušnost pro rozhodnutí dle § 16 odst. 4. Lze řešit ponecháním působnosti u stávajících orgánů státní správy lesů nebo nedostatek alespoň zmírnit informační povinností stavebních úřadů</t>
  </si>
  <si>
    <t>čl. XIV bod 8, bod 9, bod 10, bod 11, bod 13 až 18</t>
  </si>
  <si>
    <t>čl. XXXII bod 3, bod 4</t>
  </si>
  <si>
    <t>Čl. XXXIII bod 2 (§ 8)
Nesouhlasíme s převodem kompetence povolování nakládání s vodami na stavební úřady. Povolení se týká ochrany vod, stavební úřad nemá odbornost k jeho posouzení. Dělení stejné kompetence mezi vodoprávní a stavební úřady je nesystematické. Možnost vydání povolení stavebním úřadem a jeho následné změny vodoprávním úřadem je navýsost zmatečná. Odstavec požadujeme vypustit. Z formulace „souvisí se záměrem povolovaným podle stavebního zákona“ (povolovaným právě v tuto chvíli probíhajícím řízením, nebo podléhajícím v budoucnu takovému řízení) navíc není zřejmé, zda odstavec vylučuje, aby bylo nakládání s vodami vydáno vodoprávním úřadem v předstihu před stavbou.</t>
  </si>
  <si>
    <t>Čl. XXXIII bod 14 (§ 30)
Nesouhlasíme se změnou formy z opatření obecné povahy na rozhodnutí. Protože omezení vyplývající z ochranného pásma (např. zákaz vstupu) se vztahuje na velmi široký a předem neznámý počet různých osob, nelze formu rozhodnutí použít. Navrhovaný bod požadujeme vypustit.</t>
  </si>
  <si>
    <t>Čl. XXXIII bod 15 (§ 30)
Nesouhlasíme s převodem kompetence na stavební úřad. Ochranné pásmo se stanovuje k ochraně vod, nikoli stavby, stavební úřad nemá odbornost k jeho posouzení. Navrhovaný bod požadujeme vypustit.</t>
  </si>
  <si>
    <t>Čl. XXXIII bod 18 (§ 30)
Nesouhlasíme se změnou formy z opatření obecné povahy na rozhodnutí. Protože omezení vyplývající z ochranného pásma (např. zákaz vstupu) se vztahuje na velmi široký a předem neznámý počet různých osob, nelze formu rozhodnutí použít. Navrhovaný bod požadujeme vypustit.</t>
  </si>
  <si>
    <t>Čl. XXXIII bod 19 (§ 30)
Nesouhlasíme se změnou formy z opatření obecné povahy na rozhodnutí. Protože omezení vyplývající z ochranného pásma (např. zákaz vstupu) se vztahuje na velmi široký a předem neznámý počet různých osob, nelze formu rozhodnutí použít. Navrhovaný bod požadujeme vypustit.</t>
  </si>
  <si>
    <t>Čl. XXXIII bod 22 (§ 39)
Nesouhlasíme s převodem kompetence na stavební úřad. Povolení výjimky zohledňuje vliv nazdroje vody a nesouvisí se stavbou, stavební úřad nemá odbornost k jeho posouzení. Navrhovaný bod požadujeme vypustit.</t>
  </si>
  <si>
    <t>Čl. XXXIII bod 24 (§ 55)
V navrhovaném odstavci (6) je nastavována kompetence stavebního úřadu vyzvat stavebníka k předložení návrhu manipulačního řádu. Nesouhlasíme s tím, aby manipulační řády vodních děl schvaloval stavební úřad. Manipulační řád přímo souvisí s nakládáním s vodami povoleným vodoprávním úřadem, které je jeho prostřednictvím plněno. Nesouvisí s povolením stavby. Ustanovení o manipulačním řádu požadujeme z navrhovaného odstavce "6" vypustit.</t>
  </si>
  <si>
    <t>čl. XXXIII bod 24</t>
  </si>
  <si>
    <t>Čl. XXXIII bod 27 (§ 59)
Uvedená formulace se vztahuje i na všechny dosavadní ČOV do kapacity 50 EO povolené stavebním povolením, vydaným povolením k nakládání s vodami a povinností odběru kontrolních vzorků vypouštěné odpadní vody. Zaváděná povinnost revizí i v těchto případech je nadbytečná, neodůvodněná a nepřiměřeně zatěžující veřejnost. Požadujeme povinnost upřesnit pouze na ČOV, pro které nebylo vydáno povolení k nakládání s vodami rozhodnutím vodoprávního úřadu.</t>
  </si>
  <si>
    <t>Čl. XXXIII bod 28 (§ 59)
Nesouhlasíme s tím, aby manipulační řády vodních děl schvaloval stavební úřad. Manipulační řád přímo souvisí s nakládáním s vodami povoleným vodoprávním úřadem, které je jeho prostřednictvím plněno. Nesouvisí s povolením stavby. Navrhovaný odstavec (4) požadujeme vypustit.</t>
  </si>
  <si>
    <t>Čl. XXXIII bod 38 (§ 107a)
Nesouhlasíme s navrhovanou kompetencí stavebního úřadu povolovat nakládání s vodami a další povolení a rozhodnutí související s ochranou vod, vysvětlení je uvedeno v jednotlivých připomínkách k bodům 2, 6, 15, 22 a 28. Z navrhovaného odstavece (2) požadujeme vypustit písm. a), b), e), i)</t>
  </si>
  <si>
    <t xml:space="preserve">Čl. VIII bod 9 (§10 odst. 10)
Poslední věta změnit na – Pokud má být vyňata zemědělská půda o výměře nad 1 ha, rozhodne o odnětí stavební úřad na základě závazného stanoviska příslušného orgány ochrany ZPF. 
</t>
  </si>
  <si>
    <t>čl. VI bod 2</t>
  </si>
  <si>
    <t>Čl. VI bod nad rámec (§ 17 písm. d)
Změnit  na vydává závazné stanovisko.</t>
  </si>
  <si>
    <t>čl. VI bod nad rámec</t>
  </si>
  <si>
    <t xml:space="preserve">Čl. IV bod 2 (§ 18 odst. 1)
Změnit vyjádření na závazné stanovisko OBÚ  </t>
  </si>
  <si>
    <t xml:space="preserve">Čl. IV bod 3 (§ 19 odst. 1)
Změnit vyjádření na závazné stanovisko OBÚ </t>
  </si>
  <si>
    <t>čl. IV bod 3</t>
  </si>
  <si>
    <t xml:space="preserve">Čl. IV bod 6 (§ 23 odst. 2)
Změnit na ……základě závazného stanoviska OBÚ </t>
  </si>
  <si>
    <t xml:space="preserve">Čl. VII bod 12 (§ 44 odst. 1)
Poslední větu změnit na – Ve vyhlášených pásmech ochrany těchto zvláště chráněných územích se vymezí činnosti a zásahy, které lze realizovat pouze po předchozím souhlasu Správy národního parku nebo Agentury. Doplnit další větu – Předchozí souhlas má podle konkrétní potřeby formu rozhodnutí nebo opatření obecné povahy
</t>
  </si>
  <si>
    <t>Čl. VII bod 12 (§ 44 odst. 3)
Zrušit.</t>
  </si>
  <si>
    <t xml:space="preserve">Čl. VII bod nad rámec (§ 77a odst. 4 písm. k), l) m))
Navrhujeme vypustit. Rozdělení kompetencí v evropsky významných lokalitách (EVL) a ptačích oblastech mezi krajské úřady (resp. kraje),  Agenturu a stavební úřady je nesystémové a bude přinášet zejména žadatelům komplikace. Z tohoto důvodu se jeví jako optimální řešení přenést kompetence k evropsky významným lokalitám a ptačím oblastem na 2 orgány ochrany přírody, tj. Agenturu a stavební úřad. Agentura jako odborný garant soustavy NATURA 2000 v ČR v těchto územích bude zajišťovat jak odborný výkon státní správy v těchto územích a zajišťovat  péči o ně, tak i monitoring směrem k EU (což se už dnes děje). Ochrana EVL a ptačích oblastí je prioritním úkolem ČR, proto by měla být zajišťována pod přímým vlivem státu, tj. Agenturou. Agentura je navíc správcem řady pozemků ve vlastnictví státu, o které řádně pečuje, což je dalším důvodem pro shora uvedenou změnu kompetencí směrem k území soustavy NATURA 2000.     </t>
  </si>
  <si>
    <t>čl. III bod 1, bod 3</t>
  </si>
  <si>
    <t>Čl. III bod 1, bod 3 (§ 6a)
Návrh zákona ruší omezení platnosti plánů ochrany. Není však jasné, jestli zrušení této lhůty je možné vztáhnout i na již vydané plány ochrany, s čímž počítal návrh nového památkového zákona. Rovněž není jasné, zda zrušení časové platnosti bude možné vztáhnout na plány ochrany, jež jsou v přípravě a budou vydány před nabytím účinnosti návrhu zákona. Např. v Královéhradeckém kraji je v polovině své platnosti plán ochrany Městské památkové zóny Hradec Králové. Pokud by se zrušení desetileté doby platnosti vztahovalo i na již vydané plány ochrany, přineslo by to velkou úsporu na pořízení plánu nového.</t>
  </si>
  <si>
    <t xml:space="preserve">Čl. III bod 8 (§ 14 odst. 2)
V nově navrženém znění není definována povinnost vlastníka (správce, uživatele) k vyžádání si rozhodnutí nebo vyjádření. Požadujeme doplnit chybějící text z důvodu návaznosti na smysl zákona a logičnost tak, že za slovo „zóně“ se doplňují slova „je povinen k“. </t>
  </si>
  <si>
    <t>Čl. III bod 7, bod 8, bod 9, bod 10, bod 11, bod 12 (§ 14)
Dikce zákona stanovuje povinnost vlastníkům vyžádat si rozhodnutí nebo vyjádření předem. Nereflektuje však na institut dodatečného povolení stavby, resp. změny stavby před dokončením. V současné době se toto řeší krkolomným využitím § 11 odst. 3 (nově odst. 2), avšak toto řešení je nevhodné. Je zapotřebí jednoznačně uvést kompetenci orgánů památkové péče i v řízeních o dodatečném povolení stavby a změně stavby před dokončením. Navrhujeme změnu odst. 4 v tomto znění: „(4) V případě, kdy v průběhu údržby, opravy, rekonstrukce, restaurování nebo jiné úpravy kulturní památky nebo jejího prostředí, případně nemovitosti, která není kulturní památkou, ale je v památkové rezervaci nebo v památkové zóně záměru podle stavebního zákona, došlo ke změně provádění prací, je oprávněná osoba podle odst. 1 nebo odst. 2 povinna bezodkladně si vyžádat rozhodnutí nebo závazné vyjádření obecního úřadu obce s rozšířenou působností, v případě národní kulturní památky krajského úřadu. Tyto správní orgány se přitom opírají o písemné vyjádření odborné organizace státní památkové péče.“ Ostatní odstavce navrhujeme číselně posunout.</t>
  </si>
  <si>
    <t>čl. III bod 7, bod 8, bod 9, bod 10, bod 11, bod 12</t>
  </si>
  <si>
    <t>Čl. III bod 11 (§ 14 odst. 4)
Návrh zákona zkracuje prodloužení lhůty pro vydání písemného vyjádření odborné organizace státní památkové péče ze stávajících 30 na nových 25 dnů. Prodloužení lhůty je plně v kompetenci správního orgánu, nemusí tedy být povoleno vůbec, případně nemusí být prodlouženo v plné výši. Tuto lhůtu je nutné promítnout do koncentrační zásady stavebního zákona, která činí navržených 30 dnů. Při prodloužení lhůty pro odbornou organizaci státní památkové péče až o uvedených 25 dnů se termín pro písemné vyjádření může vyšplhat až na 45 dnů, k čemuž je nutné připočíst nezbytnou dobu pro vypracování správního aktu správního orgánu. Je tedy jednoznačné, že lhůty uvedené v této právní úpravě a ve stavebním zákoně se nemohou potkat. Je nutné zdůraznit, že tyto lhůty jsou závazné i pro řízení mimo rámec stavebního zákona (restaurování movitých kulturních památek), tvrzení o nutnosti provázání se stavebním zákonem tedy nemůže obstát. Dochází tedy k nekoncepčnímu zásahu do výkonu státní památkové péče a omezování logiky památkového zákona.</t>
  </si>
  <si>
    <t>Čl. III bod 21, bod 22 (§ 28)
Z návrhu zákona není zřejmé, zda metodická činnost krajského úřadu k řízení výkonu státní památkové péče v kraji se bude vztahovat i na pracoviště památkové péče na stavebních úřadech. Podle § 28 odst. 2 písm. b) je dozorová činnost vedena jak vůči vlastníkům kulturních památek a staveb na památkově chráněných územích, tak i vůči správním orgánům uplatňující svou rozhodovací pravomoc. Jak bude tato kompetence uplatňována vůči ochranným pásmům, v nichž bude kompetenci orgánu památkové péče vykonávat stavební úřad? Z hlediska zákonnosti, předvídatelnosti i práv nabývaných v dobré víře je nezbytné na celém území kraje (potažmo státu) dodržovat stejný přístup bez rozdílu. Nebude-li mít krajský úřad dozorovou příslušnost vůči stavebním úřadům, nelze zaručit jednotu přístupu a konzistentnost rozhodování.</t>
  </si>
  <si>
    <t>čl. III bod 21, bod 22</t>
  </si>
  <si>
    <t>čl. III bod 28, bod 29, bod 30, bod 31, bod 32, bod 33</t>
  </si>
  <si>
    <t xml:space="preserve">čl. III bod 28, bod 29, bod 30 (§ 35), bod 31, bod 32, bod 33 (§ 39)
V ustanovení § 35 odst. 1 písm. d) zůstala příslušnost obecního úřadu obce s rozšířenou působností k sankčním řízením v případech porušení podmínek určených v rozhodnutí o vymezení ochranného pásma, přestože kompetence k ochranným pásmům bude přenesena na stavební úřady. Toto ustanovení je v nové právní úpravě nesmyslné, protože obecní úřady obcí s rozšířenou působností nebudou mít nejen kompetenci v území rozhodovat, ale nebudou mít ani přehled, zda prováděné práce jsou či nejsou v souladu se stanovenými podmínkami. Sankční příslušnost by měla být převedena na orgán, který je příslušný v území rozhodovat. </t>
  </si>
  <si>
    <t>Hrad</t>
  </si>
  <si>
    <t xml:space="preserve">Na základě poznámky pod čarou č. 32 je ve věci vyjádření odkazováno na § 105 odst. 1 nového stavebního zákona. Podle předloženého návrhu stavebního zákona se však § 105 odst. 1 k tomuto nevztahuje, neboť upravuje zakazující opatření. Doporučuje se upravit. </t>
  </si>
  <si>
    <t xml:space="preserve">Hrad </t>
  </si>
  <si>
    <t>V části za slovem „zóně“ zřejmě chybí část textu. Doporučuje se doplnit.</t>
  </si>
  <si>
    <t>Požadujeme hlubší diskuzi nad navrženým rozsahem integrace činnosti dotčených orgánů státní správy s přihlédnutím k rizikům, a to v časovém rámci skutečně odpovídajícím náročnosti vytyčeného cíle reformovat (nejen) stavební právo. Domníváme se, že je potřebné zvážit, zda by dostatečným řešením v první fázi nebyla prostá digitalizace jednotného řízení o povolení záměru, která by umožnila souběžné posuzování záměru všemi dotčenými orgány, a to ve fázi po podání žádosti o povolení záměru stavebnímu úřadu (dotčené orgány by neobesílal stavebník, ale stavební úřad). Integrace navržená stavebním zákonem a souvisejícím změnovým zákonem je spojena s nadměrným rizikem pro kvalitní výkon státní správy. Proti takto pojaté integraci jsme se vyslovili již v připomínkách k věcnému záměru stavebního zákona, ale naše připomínky nebyly při přípravě paragrafovaného znění zohledněny. 
Odůvodnění: Vnímáme nezbytnost reformy současného stavebního práva ve smyslu zjednodušení a zrychlení procesů spojených s povolováním stavebních záměrů v České republice. Obáváme se však, že model zvolený autory věcného záměru rekodifikace stavebního práva a dále rozvedený v paragrafovaném znění nového stavebního zákona a zákona, kterým se mění některé zákony v souvislosti s přijetím stavebního zákona, přináší neúměrná rizika pro ochranu jiných veřejných zájmů vymezených jednotlivými složkovými zákony, dosud v procesu povolování stavebních záměrů hájených tzv. „dotčenými orgány státní správy“. Nebráníme se a priori diskuzi o možném opuštění smíšeného modelu státní správy, kdy obecní a krajské úřady vykonávají zároveň působnost samostatnou i přenesenou. Musíme však poznamenat, že i před zavedením daného smíšeného modelu státní správy vycházela právní úprava z důsledné specializace výkonu státní správy a rozdělení činností mezi různé orgány státní správy odborně zaměřené podle konkrétních oblastí upravených složkovými zákony. Proto jako největší revoluci v pojetí výkonu státní správy na území České republiky navrženou rekodifikací stavebního práva nevnímáme samotné vytvoření nezávislé soustavy stavebních úřadů, ale právě integraci agend dotčených orgánů do činnosti stavebních úřadů. Tato úprava z našeho pohledu překlápí hájení veřejných zájmů do právně i institucionálně nevyjasněného rozhodování nově zřízených stavebních úřadů. Takové řešení přináší dle našeho názoru další ohrožení kvality výkonu státní správy v oblastech, které se již v současnosti potýkají s nedostatkem odborně kvalifikovaných osob či osob s dlouhodobější praxí. Rozdělení agendy specializovaných orgánů na agendu stavební, která má být integrována pod nově vznikající soustavu stavebních úřadů, a na nestavební agendu ponechanou na krajských a obecních úřadech, vytváří jednak potřebu nalezení dalších odborně kvalifikovaných osob, kterých je na trhu práce v současnosti nedostatek a není zřejmé, proč by měly být motivovány hledat své uplatnění právě v soustavě stavebních úřadů. Odborně kvalifikované osoby na krajských úřadech a zejména obecních úřadech vykonávají zpravidla zároveň stavební i nestavební agendu, nezřídka též kombinovanou s výkonem některých samosprávných kompetencí. S ohledem na navržená pravidla delimitace, tak bude na souhlasu krajského či obecního úřadu, zda dané osoby uvolní k jejich převedení pod státní stavební správu. Ze zkušeností Magistrátu hlavního města Prahy lze usuzovat, že zejména v případě úřadů ve vyšších stupních hierarchie nebude vůle ani u jednotlivých úředních osob, ani u úřadu jako celku delimitovat kvalitní pracovníky provádějící činnosti s vysokou mírou odbornosti. Naopak k případné delimitaci budou primárně určeni pracovníci málo kvalifikovaní, s krátkou praxí či v nejhorším případě dokonce problémoví. Lze proto důvodně očekávat, že nová státní stavební správa se bude zpočátku potýkat v tomto směru s nedostatkem pracovníků či minimálně nedostatkem kvalitních pracovníků, a to hlavně v ústředí jednotlivých krajských stavebních úřadů či Stavebního úřadu pro hlavní město Prahu. Navržené řešení dále odtrhává rozhodování o konkrétních záměrech od znalostní báze o dotčeném území. Dochází rovněž k nepříliš šťastnému oddělení vlastního povolování záměrů, včetně podmínek jejich následného provozu či užívání, od kontrolních a sankčních pravomocí. Obáváme se proto logicky, že kvalita výstupů státní správy při povolování stavebních záměrů zajišťovaných nově státní stavební správou oproti stávajícímu stavu poklesne s možnými důsledky pro ochranu zájmů sledovaných předmětnými složkovými předpisy.</t>
  </si>
  <si>
    <t>Obecně (zvláště k části třicáté šesté, čl. XXXVI)
Obecně k integraci tzv. provozních povolení: Požadujeme kompetenci k vydávání provozních povolení ponechat krajským úřadům. 
Odůvodnění: Zásadně nesouhlasíme s integrací provozních povolení, tedy souhlasu k provozování zařízení k nakládání s odpady podle § 14 odst. 1 zákona č. 185/2001 Sb., o odpadech a o změně některých dalších zákonů, ve znění pozdějších předpisů, povolení provozu stacionárního zdroje uvedeného v příloze č. 2 zákona o ochraně ovzduší, podle § 11 odst. 2 písm. d) zákona o ochraně ovzduší a integrovaného povolení podle § 13 odst. 1 zákona o integrované prevenci. Ve všech výše uvedených případech se nejedná o akty, které by byly v pravém slova smyslu úkony dotčeného orgánu státní správy, protože nejsou vydávány pro účely posouzení konkrétního stavebního záměru předloženého stavebnímu úřadu. Uvedená rozhodnutí samostatně posuzují specifické provozní činnosti s potenciálně významným dopadem na životní prostředí, jejich podstatou bývá zpravidla hodnocení technologických procesů nestavební povahy při zohlednění použitých technologií v kontextu nejlepších dostupných technik (BAT). Řízení vedená stavebním úřadem často vytvářejí pouze dílčí materiální předpoklady pro složité technologické procesy. To je markantní zejména v případě odpadových zařízení, která jsou stavebně často jen jednoduše upravena jako zpevněná manipulační plocha či plechová smontovaná hala, zázemí bývá nezřídka ve formě stavební buňky. Podstatné jsou tedy až konkrétní způsoby nakládání s odpady v těchto jednoduchých stavbách a rozsah odpadů, které mohou být v zařízení zpracovávány. Rozsah odpadů je velmi často ze strany provozovatelů měněn, dochází tak k následným změnám provozu zařízení bez vazby na stavební zákon, mění se rovněž samotní provozovatelé zařízení, jimiž bývají osoby odlišné od vlastníka zařízení, tedy stavebníka. Taktéž vydáním integrovaného povolení nekončí interakce mezi příslušným povolujícím úřadem a provozovatelem zařízení. Vydané integrované povolení je pravidelně přezkoumáváno, měněno a provozovatel zařízení každoročně dokládá úřadu plnění stanovených podmínek. Změny integrovaných povolení jsou často vyvolány technologickými či legislativními změnami, které již nemají přesah do stavebního zákona. Přezkumy integrovaných povolení jsou vedeny i po vydání závěrů o BAT na úrovni Evropské unie – což je opět technologické posouzení provozu bez vazby na stavební zákon. V oblasti ochrany ovzduší jsou sice změny méně časté, avšak opět zpravidla výše uvedené nestavební povahy. Nelze také opomenout, že krajský orgán ochrany ovzduší je zodpovědný za řízení kvality ovzduší ve svém regionu a v rámci výkonu státní správy využívá svých zkušeností v oblasti územního rozvoje, znalostí problematiky kvality ovzduší v regionu, je dobře seznámen s územním plánem a záměry, které mají v daném území vzniknout. Na základě těchto znalostí a zkušeností je schopen kvalitně rozhodovat o území tak, aby bylo v budoucnu dosaženo imisních limitů na celém území kraje a tyto limity byly trvale udrženy. Krajskému úřadu (či některým úřadům statutárních měst) náleží klíčová úloha při naplňování opatření stanovených Programem zlepšování kvality ovzduší (dále jen „PZKO“) jakožto základním koncepčním dokumentem pro oblasti se zhoršenou kvalitou ovzduší. Tato úloha krajského úřadu byla podle našeho názoru umocněna i novelou zákona o ochraně ovzduší, která posiluje spoluúčast krajských samospráv na přípravě a realizaci PZKO. Právě v případě krajského úřadu docházelo formou pracovních skupin k úzké koordinaci provádění opatření ke zlepšení stavu ovzduší. Ovzduší bylo tedy jednou z oblastí, kde smíšený model statní správy vykazoval významný synergický efekt. Krajský úřad, pokud má zachovat kontinuitu procesu rozhodování, musí mít nadále možnost stanovit podmínky pro umístění i stavbu emisně významných zdrojů, tj. těch, které jsou uvedené v příloze č. 2 k zákonu o ochraně ovzduší. Jedná se zejména o požadavky na umístění zdrojů, odvod spalin, na emisní parametry zdrojů, stanovení kompenzačních opatření vyplývajících jak ze zákona, tak z přijatých strategických dokumentů v zájmu trvalé udržitelnosti území. Převedení části zodpovědnosti za řízení kvality ovzduší, kterou má kraj, na stavební úřady, které nemají zodpovědnost za ochranu ovzduší, by v konečném důsledku mohlo mít za následek překračování imisních limitů v problematických částech území kraje. Domníváme se, že přenesením předmětných agend na soustavu státní stavební správy dochází k neopodstatněné zátěži stavebních úřadů velkým množstvím nestavební agendy, jak v oblasti posuzování technologických procesů, provádění změn povolení nestavební povahy i kontrolních a sankčních kompetencí (integrované povolování). Z našich praktických zkušeností můžeme konstatovat, že vydávání zmíněných provozních povolení samostatným procesem nezpůsobuje významné časové zdržení, neboť téměř všechna vedená řízení jsou ukončována v zákonné šedesátidenní lhůtě. Nesetkali jsme se dosud s žádnou námitkou zbytečné dvojkolejnosti procesu vydání povolení záměru ve vztahu k povolování stavebních prvků zařízení před stavebním úřadem. Např. proces integrovaného povolování byl vždy vnímán jako určitý bonus pro provozovatele zařízení zajišťující již dnes náležitou koordinaci veřejných zájmů na úseku ochrany životního prostředí a byl také provozovateli v tomto směru oceňován. Opustíme-li mantru jednoho razítka – jednoho rozhodnutí, které beztak důsledně u určité skupiny záměrů nemůže být dosaženo, nevidíme žádný podstatný důvod pro integraci vydávání provozních povolení pod agendu státní stavební správy. Ve výsledku sice bude vedeno jediné správní řízení, avšak s natolik rozvětveným předmětem a množstvím podkladů (různými okruhy účastníků), že bude nesmírně obtížně jej procesně realizovat, tím spíše ve velmi striktně stanovených lhůtách podle nového stavebního zákona.</t>
  </si>
  <si>
    <t>Čl. III bod 9 (§ 14 odst. 3)
Vzhledem k nesouměřitelnosti dopadu rozhodnutí a vyjádření na práva a povinnosti účastníků, je nezbytné obsah náležitostí upravit například takto: „(3) V posouzeních podle odstavců 1 a 2 se vychází ze současného stavu poznání kulturně historických hodnot, které je nezbytné zachovat při umožnění realizace zamýšleného záměru: a) v rozhodnutí podle odstavce 1 se posoudí, zda práce tam uvedené jsou z hlediska zájmů státní památkové péče přípustné, a stanoví se základní podmínky, za kterých lze tyto práce připravovat a provést; b) ve vyjádření podle odstavců 1 a 2 se uvede, zda a jak se tam uvedené práce dotýkají chráněných kulturně historických hodnot a vyjádří se, zda jsou v souladu zájmy státní památkové péče, popřípadě se vyjádří, jak je uvést v soulad s těmito zájmy.“. 
Odůvodnění: Obsah věty druhé v prvním souvětí lze aplikovat pouze na rozhodnutí, nikoliv na vyjádření, které není dle správního řádu ani správním úkonem, a jeho obsah tak nelze vymezovat právní kategorií přípustnosti, stejně jako v tomto případě nelze stanovit podmínky, neboť je není komu adresovat.</t>
  </si>
  <si>
    <t>Čl. III bod 11 (§ 14 odst. 4)
Požadujeme znění navrhovaného bodu nahradit zněním: (4) Orgán státní památkové péče příslušný podle odstavců 1 a 2 si může vyžádat jako poklad pro řízení písemné vyjádření odborné organizace státní památkové péče k projednávané žádosti. Vyžádané vyjádření musí být předloženo orgánu státní památkové péče ve lhůtě 20 dnů ode dne doručení žádosti o jeho vypracování, jinak se k němu nepřihlíží. U rozhodnutí vydávaných dle odst. 1 si orgán státní památkové péče vyžádá toto vyjádření vždy a na žádost odborné organizace státní památkové s ní projedná před ukončením řízení návrh tohoto rozhodnutí. 
Odůvodnění: Viz výše uvedená obecná připomínka. Formulace odstavce je za hranicí rozumné procesní proveditelnosti. Vyjádření odborné instituce státní památkové péče je v aktuálním změnovém znění správně vázáno lhůtou, nikoliv však již projednání návrhu rozhodnutí nebo vyjádření, kde tato lhůta není pro odbornou instituci stanovena. Stanovovat další lhůtu pro to, kdy se odborná instituce k projednání „dostaví“, by bylo v časovém horizontu mezi 20. či 25. a 30. dnem od podání žádosti neúměrné a nebylo by ani rozumně proveditelné. V praxi by aktuální změnové znění vedlo k četným nedodržením lhůty podle § 93 odst. 1 navrženého zákona stavebního, popřípadě k nezákonnému vydání vyjádření orgánu státní památkové péče bez vyžádaného projednání návrhu vyjádření s odbornou institucí z důvodu dodržení jemu zákonem stanovené lhůty. Potenciál generovat automatizovaná rozhodnutí je v tomto případě mimořádně velký. I po takovéto úpravě ovšem zůstává ustanovení odstavce procesně přepjaté. V řízení o vydání vyjádření orgánem obce s rozšířenou působností je zahrnuto svého druhu řízení o vydání vyjádření odborné organizace státní památkové péče. I když je možné diskutovat, zda ve druhém uvedeném případě jde o řízení, sled předepsaných úkonů – žádost (spíše vyžádání si), zaslaní dokumentace, sestavení a doručení vyjádření ve lhůtě – nese procesní znaky řízení. A dvě řízení ve lhůtě 30 dnů, je náročné. Možnost řešení se nabízí v rámci změnového znění zákona o státní památkové péči, a to tak, že jedno z obou řízení nebude obligatorní, jako je tomu dosud. Mělo by to být řízení, které je „vzdálenější rozhodnutí“, tedy řízení o vydání vyjádření odborné organizace státní památkové péče, které bude pouze vydáváno pouze na vyžádání. V zájmu hlavního města Prahy je dosáhnout v řízení dohody v území vyváženým posuzováním všech zájmů a dodržování příslušného obsahu a formy písemných vyjádření; dohoda o formě vyjádření/stanoviska je především v gesci Ministerstva kultury.</t>
  </si>
  <si>
    <t>Čl. III bod 12 (§ 14 odst. 5)
Požadujeme znění navrhovaného bodu nahradit zněním: (5) Při zpracování projektové dokumentace podle stavebního zákona ve věci obnovy nemovité kulturní památky nebo stavby, změny stavby, terénních úprav, umístění nebo odstranění zařízení, odstranění stavby, úpravy dřevin nebo udržovacích prací na nemovitosti podle odstavce 2 poskytuje na vyžádání vlastníka odborná organizace státní památkové péče potřebné podklady, informace a odbornou pomoc. 
Odůvodnění: Text změnového návrhu je zjevně chybně formulovaný; navrhujeme použít zcela nové znění připomínky. Vzhledem k vazbě předmětného ustanovení na § 14 odst. 1 a 2 zákona o státní památkové péči je třeba promítnout tuto skutečnost do textu předmětného ustanovení. Předkladatelem navržená povinnost předkládat projektovou dokumentaci podle stavebního zákona nereflektuje ty případy, kdy záměrem bude významně dotčen zájem státní památkové péče, veřejný zájem, ale věc nebude posuzována podle stavebního zákona (typicky restaurování movitých kulturních památek). Viz výše připomínka k čl. III bodu 8. Dále upozorňujeme, že text navrženého ustanovení, ač výslovně odkazuje na § 14 odst. 2 zákona o státní památkové péči, obsahuje zcela jinou textaci. Změnové znění zákona o státní památkové péči v odstavcích 1 a 2 zmocňuje orgán státní památkové péče toliko k vydání rozhodnutí nebo vyjádření, nikoliv závazného stanoviska. V případě, kdy je obsahem žádosti projektová dokumentace dle stavebního zákona, potom pouze k vydání vyjádření. Podle nové právní úpravy nahrazují tato vyjádření dosavadní závazná stanoviska. Vyjádření ovšem nejsou závazným správním úkonem, jejich obsah proto může být v rozhodnutí stavebního úřadu upraven či změněn. Proto by bylo stanovení projednání těchto vyjádření jako obecné povinnosti nejen neúčelné, ale i procesně nevhodné až nežádoucí. Odstavec jako celek však není radno zcela vypustit, aby nezanikl institut pomoci a poradenství, kterým mají být z ústavního pohledu kompenzována četná břemena uvalená na vlastnické právo z důvodu ochrany veřejných zájmů podle zákona o památkové péči. „(8) Podrobnosti o podmínkách pro dokumentaci obnovy a pro provádění obnovy kulturních památek stanoví obecně závazný právní předpis.“. - Podle našeho názoru není znám obsah toho předpisu.</t>
  </si>
  <si>
    <t>Čl. III bod 18 (§ 26 odst. 2 písm. c))
Požadujeme slova „dokumentace pro“, nahradit slovy „dokumentace, územní studie, při vymezení zastavěného území a při vyhlášení územní opatření, pokud je jimi řešeno“ a slova „a při pořizování“ nahradit slovy „a je dotčeným orgánem při pořizování“. 
Odůvodnění: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tuto vazbu zakotvit do zákona o státní památkové péči. Opatření obecné povahy podle § 6a vydává krajský úřad, avšak Ministerstvo kultury je orgánem nadřízeným krajskému úřadu minimálně v druhoinstanční agendě přezkumu a odvolání a zároveň má figurovat podle § 29 písm. d) jako orgán dotčený.</t>
  </si>
  <si>
    <t>Čl. III bod 21 (§ 28 odst. 2 písm. c))
Požadujeme slova „a regulačního plánu pro“ nahradit slovy „regulačního plánu, územní studie, při vymezení zastavěného území a při vyhlášení územní opatření, pokud je jimi řešeno“ a slova „a při pořizování“ nahradit slovy „a je dotčeným orgánem při pořizování“. 
Odůvodnění: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zakotvit tuto vazbu do zákona o státní památkové péči.</t>
  </si>
  <si>
    <t>Čl. III bod 24 (§ 29 odst. 2 písm. c))
Požadujeme slova „a regulačního plánu pro“ nahradit slovy „regulačního plánu, územní studie, při vymezení zastavěného území a při vyhlášení územní opatření, pokud je jimi řešeno“ a slova „a při pořizování“ nahradit slovy „a je dotčeným orgánem při pořizování“. 
Odůvodnění: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tuto vazbu zakotvit do zákona o státní památkové péči zakotvit.</t>
  </si>
  <si>
    <t>Čl. III bod 25 (§ 29 odst. 2 písm. d))
Doporučujeme slova „při v průběhu“ nahradit slovy „v průběhu“ a za slova „stavebního zákona“ vložit čárku. 
Odůvodnění: Ustanovení by mělo být gramaticky správně.</t>
  </si>
  <si>
    <t>Čl. III bod 32 (§ 39 odst. 1 písm. g))
Požadujeme znění navrhovaného bodu nahradit zněním: „V § 39 odst. 1 písmeno g) zní: „g) realizuje záměr podle stavebního zákona týkající se nemovitosti, která není kulturní památkou, ale je v památkové rezervaci, v památkové zóně, v ochranném pásmu nemovité kulturní památky, nemovité národní kulturní památky, památkové rezervace nebo památkové zóny bez rozhodnutí stavebního úřadu § 14 odst. 2 nebo nedodržuje podmínky uvedené v tomto rozhodnutí, nejde-li o případ vyloučení povinnosti tohoto vlastníka (správce, uživatele) vyžádat si rozhodnutí nebo vyjádření,“.“. 
Odůvodnění: Práva a povinnosti ukládá toliko rozhodnutí, v daném případě výlučně stavebního úřadu, rozhodnutí obce s rozšířenou působností je tedy třeba z textu odstranit. Vyjádření obecního úřadu obce s rozšířenou působností podle § 14 odst. 2 není ani správním úkonem, pokud osoba koná dle odstavce, je třeba posoudit, zda jedná na základě pravomocného rozhodnutí stavebního úřadu. Pokud tomu tak není, jedná se o přestupek, který spadá do přestupkové agendy stavebního zákona. Ve znění odstavce je ve své podstatě přestupkem nevyžádání si povinného podkladu do správního řízení, v takovém případě je ovšem orgán, který vydává rozhodnutí, povinen žadatele na nedostatek upozornit, jinak nemůže vydat rozhodnutí. Pokud jej přesto vydá, půjde o rozhodnutí nezákonné. V takovém případě ovšem půjde o selhání státní správy, které není přestupkem žadatele, respektive osoby v odstavci uváděné. V otázce nerespektování podmínek vyjádření lze konstatovat, že dle nové právní úpravy nahrazují tato vyjádření dosavadní závazná stanoviska. Vyjádření ovšem nejsou závazným správním úkonem, jejich obsah proto může být v rozhodnutí stavebního úřadu upraven či změněn. Pro posouzení přestupku ve věci souladu s podmínkami je proto podstatné, zda jsou uváděné práce v souladu s podmínkami rozhodnutí stavebního úřadu. Pokud ne, uváděné konání patří opět do přestupkové agendy stavebního zákona.</t>
  </si>
  <si>
    <t>Čl. III bod 35 (§ 44a odst. 3)
Požadujeme znění navrhovaného bodu nahradit zněním: „V § 44a odstavec 3 zní: „(3) Souhlas podle § 18 odst. 1, je-li vydán krajským úřadem ve věci, o které není příslušný rozhodovat stavební úřad podle zvláštního právního předpisu 1), je rozhodnutím ve správním řízení.“.“. 
Odůvodnění: Navržené znění je nelogické. Přemístění stavby, která je kulturní památkou, předpokládané § 18 odst. 1 památkového zákona zahrnuje pouze ty případy, kdy není založena pravomoc stavebního úřadu, tedy úkon orgánu státní památkové péče je jediným úkonem jediného správního orgánu a tedy může být jen rozhodnutím ve věci samé.</t>
  </si>
  <si>
    <t>Čl. VII bod 28 (§ 70)
Požadujeme na konci odstavce 2 doplnit věty: „Orgán ochrany přírody může informace o zahajovaných správních řízeních sdělovat žadateli prostřednictvím své úřední desky nebo písemně. O akceptování žádosti a o způsobu poskytování informací je povinen právnickou osobu informovat.“. Požadujeme na konci odstavce 3 doplnit větu: „K opožděnému oznámení účasti v řízení se nepřihlíží.“. 
Odůvodnění: V aktuální praxi není výslovně umožněno orgánům ochrany přírody informovat spolky o zahajovaných správních řízeních prostřednictvím (elektronické) úřední desky, což vede k nejednotným postupům těchto orgánů. Považujeme za přínosné do § 70 zakotvit tuto možnost výslovně. Zároveň není v současném znění řešena situace, kdy se spolek přihlásí do řízení později než ve jmenované osmidenní lhůtě, proto považujeme za nutné výslovně deklarovat, že k opožděným oznámením účasti se nepřihlíží.</t>
  </si>
  <si>
    <t>Nad rámec návrhu požadujeme za bod 35 vložit nový bod 36, který zní: „36. V § 77a odst. 4 se na konci písmene w) tečka nahrazuje středníkem a doplňuje se písmeno x), které zní: „x) vydávají závazná stanoviska k povolení výjimky ze zákazů u přírodních rezervací a přírodních památek.“.“ a dosavadní body 36 až 51 označit jako body 37 až 52. 
Odůvodnění: Připomínka navazuje na připomínku k čl. VII bodu 11. Považujeme za žádoucí, aby v případě přírodních památek a přírodních rezervací, které vyhlašují kraje a o které krajské úřady reálně pečují, byla závazná stanoviska k povolení výjimky ze zákazů v těchto zvláště chráněných územích vydávána i nadále krajským úřadem. Krajský úřad disponuje nejkomplexnější znalostí území, stavu předmětu ochrany i zdrojů jeho ohrožení. Pokud by tato připomínka nebyla akceptována, je nezbytné upravit znění § 78 odst. 3 písm. h), kde ve výčtu zvláště chráněných území nejsou uvedeny přírodní rezervace a přírodní památky.</t>
  </si>
  <si>
    <t>Čl. XIV bod 4 (§ 13 odst. 1)
Požadujeme navrhovaný bod vypustit. 
Odůvodnění: Změna není jednoznačná a nelze vyloučit např. i výklad, že na lesních pozemcích v plochách určených platnou územně plánovací dokumentací pro les a zároveň umožňujících i jiné doplňkové záměry (např. stavbu hospodářské budovy, cyklostezky či zařízení pro údržbu) bude převažující veřejný zájem presumován automaticky i u těchto doprovodných záměrů. Obáváme se, že podle navrhované změny by samotná možnost realizace jakéhokoliv záměru založená často značně vágní územně plánovací dokumentací znamenala automatické upřednostnění tohoto záměru před ochranou lesa. Jedná se o zásadní rozpor se smyslem a účelem lesního zákona. Účelem lesního zákona je stanovit předpoklady pro zachování lesa, péči o les a obnovu lesa jako národního bohatství, tvořícího nenahraditelnou složku životního prostředí, pro plnění všech jeho funkcí a pro podporu trvale udržitelného hospodaření v něm. Význam zejména mimoprodukčních funkcí lesa je nezastupitelný zejména v době narůstajících klimatických změn. Územně plánovací dokumentace má být podkladem pro rozhodování, ale nemůže ho takto prakticky nahradit. Co nejkvalitnější územně plánovací dokumentace je samozřejmě ideál, ale i s ohledem na často široké měřítko (např. územního plánu) neumožňující při zpracovávání stanoviska dotčeného orgánu státní správy (vzhledem k času a nedostatku informací) dostatečně dořešit každý detail, není možné v daném případě nepřiměřeně povýšit tento podklad v rozhodovacím procesu.</t>
  </si>
  <si>
    <t>Čl. XIV bod 6 (§ 14 odst. 2)
Požadujeme ve větě druhé číslo „50“ nahradit číslem „30“. 
Odůvodnění: V praxi je nereálné ovlivnit či zamítnout záměry ve vzdálenosti nad 30 m od okraje lesa. To souvisí i s obvyklou očekávatelnou maximální porostní výškou lesních dřevin. Rozhodování o záměrech ve vzdálenosti nad 30 m je zbytečná zátěž pro orgány státní správy a náš návrh proto sleduje částečné zjednodušení a urychlení projednávání některých z hlediska ochrany lesa nekonfliktních záměrů.</t>
  </si>
  <si>
    <t>Čl. XXXII bod 28 (§ 79 odst. 4)
Požadujeme vydávání vyjádření obecního úřadu obce s rozšířenou působností k povolení záměru podle stavebního zákona z hlediska nakládání s odpady zrušit bez náhrady. 
Odůvodnění: S ohledem na plánovaný přechod agendy odpadového hospodářství na státní stavební správu považujeme za nesystémové ponechat existenci předmětného vyjádření, neboť otázky řešené případně takovým vyjádření u povolování běžných stavebních záměrů je schopen posoudit dostatečně samotný stavební úřad (částečně je řeší již technické požadavky na stavby). Bez ohledu na případné akceptování této připomínky upozorňujeme na zjevnou legislativně-technickou chybu, když v § 79 odst. 5 a 6 zůstává ponechán odkaz na závazné stanovisko podle odstavce 4, ačkoliv to již nemá být nově vydáváno.</t>
  </si>
  <si>
    <t>Na základě obecných připomínek k rekodifikaci stavebního práva považujeme za neúčelné a kontraproduktivní svěření kontrolní činnosti a trestání podle složkových zákonů na stavební úřad, ačkoliv tato činnost již nemá nic společného s povolením záměru a jedná se převážně o činnosti v rámci užívání stavby, popř. v rámci změny podmínek povolení vydaných prvotně podle stavebního zákona, které však nemají za důsledek změnu stavby nebo změnu jejího užívání a nijak se nedotýkají postupů podle stavebního zákona. 
Odůvodnění: Máme za to, že za účelem urychlení a zejména z důvodu přehlednosti kompetencí a nevnášení nového zmatku v příslušnostech správních orgánů, by měla být držena linie: pokud záměr vyžaduje povolení stavebního úřadu, pak stavební úřad nahradí svým rozhodnutím jiná povolení, závazná stanoviska a vyjádření vydávaná jinými správními orgány, následně však již stavební úřad nebude do kompetencí jiných správních orgánů zasahovat, nebude suplovat jejich činnost, a nebude zatěžován např. schvalováním aktualizace kanalizačního řádu, pokud tato aktualizace není spojena s novým záměrem, který vyžaduje povolení stavebního úřadu. Obdobně tak by tomu mělo být i u trestání, hlavní podstatou činnosti stavebního úřadu by mělo být ve smyslu rekodifikace rychle a kvalitně povolit záměr, nikoliv trestat za to, že např. někdo nemá schválený kanalizační řád (viz návrh § 32 odst. 4 a § 33 odst. 7 písm. l) zákona o vodovodech a kanalizacích). Novely složkových zákonů by měly být koncipovány ve smyslu účelu rekodifikace stavebního práva, jejímž účelem není přenášet na stavební úřad rozhodování či kompetence jiných správních orgánů, které budou následovat po realizaci záměru, převážně v rámci jeho užívání, kdy se již žádný úkon stavebního úřadu nevyžaduje. Účelem je zjednodušit přípravu záměru tak, aby stavebník obdržel všechna potřebná povolení, souhlasy a stanoviska v rámci jednoho stavebního řízení, nikoliv, aby stavební úřad suploval jiné správní orgány v období po kolaudaci stavby.</t>
  </si>
  <si>
    <t>čl. XXXIII bod 26</t>
  </si>
  <si>
    <t>čl. XXXIV bod 11</t>
  </si>
  <si>
    <t>Čl. XXXIII bod 26 (§ 59 odst. 1 písm. a))
Požadujeme navrhovaný bod zrušit. 
Odůvodnění: S navrhovanou změnou nesouhlasíme. Není důvod, aby stavební úřad suploval výkon vodoprávního úřadu v případech, kdy předmětem není stavba vyžadující postupy dle stavebního zákona. Podrobnější zdůvodnění viz obecné připomínky k novele vodního zákona a zákona o vodovodech a kanalizacích. Dalším důvodem je skutečnost, že by tak došlo k nerovnosti podmínek, kdy vlastník vodního díla, který má schválený manipulační řád vodoprávním úřadem, by měl více povinností než vlastník vodního díla, kterému manipulační řád schválí stavební úřad.</t>
  </si>
  <si>
    <t>Čl. XXXIII bod 28 (§ 59 odst. 4)
Požadujeme na konci odstavce doplnit větu: „Manipulační řád schvaluje stavební úřad na časově omezenou dobu.“. 
Odůvodnění: Je nutné zachovat shodnost rozhodování, a proto musí být znění odstavce 4 v souladu se zněním odstavce 3. Jinak by došlo k nerovnosti podmínek, kdy vlastník vodního díla, který má schválený manipulační řád vodoprávním úřadem, by měl tento na omezenou dobu, avšak vlastník vodního díla, kterému manipulační řád schválí stavební úřad, by časové omezení platnosti manipulačního řádu neměl.</t>
  </si>
  <si>
    <t>Čl. XXXIII bod 29 (§ 59 odst. 5)
Požadujeme navrhovaný bod zrušit. 
Odůvodnění: S navrhovanou změnou nesouhlasíme. Není důvod, aby stavební úřad suploval výkon vodoprávního úřadu v případech, kdy předmětem není stavba vyžadující postupy podle stavebního zákona, ale mimořádná manipulace na vodním díle, které souvisí se zájmy chráněnými vodním zákonem, nikoliv stavebním zákonem. Podrobnější zdůvodnění viz obecné připomínky k novele vodního zákona a zákona o vodovodech a kanalizacích.</t>
  </si>
  <si>
    <t>Čl. XXXIII bod 30 (§ 61 odst. 5)
Požadujeme znění navrhovaného bodu nahradit zněním: „30. V § 61 odst. 5 se ve větě první slova „zpravidla v rámci povolení stavby nebo jejích změn“ zrušují, za větu první se vkládá věta „Pokud se zajištění technickobezpečnostního dohledu týká stavby vodního díla povolovaného podle stavebního zákona, rozhodne o povinnosti zajistit na vodním díle technickobezpečnostní dohled, o jeho rozsahu, případně o podmínkách jeho provádění a o zařazení vodního díla do kategorie I. až IV. stavební úřad rozhodnutím o návrhu na povolení záměru podle stavebního zákona.“ a v poslední větě se slova „území příslušného vodoprávního úřadu krajský úřad, v případě dopadu podle odstavce 2 přesahujícího“ zrušují.“. 
Odůvodnění: Vzhledem k tomu, že s navrhovanou novelou vodního zákona v souvislosti s novým stavebním zákonem je kompetence podle § 61 odst. 5 vodního zákona u nové stavby, či změny stavby dána stavebnímu úřadu, je třeba v tomto smyslu koncipovat i § 61 odst. 5, a to shodně s navrhovanými změnami v předchozích ustanoveních vodního zákona. Navrhované znění však dávalo kompetenci pouze stavebnímu úřadu. Nedostatečně byla zohledněna varianta pro změnu kategorie TBD (bude prodiskutováno, bude rozhodnuto) v případech, kdy změna kategorie TDB nevyžaduje postupy podle stavebního zákona (nedochází ke změně stavby nebo ke změně jejího užívání). Není důvod, aby stavební úřad suploval výkon vodoprávního úřadu v případech, kdy předmětem není stavba vyžadující postupy dle stavebního zákona, ale ochrana či kontrola vodního díla, které souvisí se zájmy chráněnými vodním zákonem, nikoliv stavebním zákonem.</t>
  </si>
  <si>
    <t>Čl. XXXIII bod 41 (§ 110 odst. 5)
Požadujeme znění navrhovaného bodu nahradit zněním: „41. V § 110 se odstavec 5 zrušuje.“. 
Odůvodnění: S navrhovanou změnou nesouhlasíme. Není důvod, aby stavební úřad suploval výkon vodoprávního úřadu v případech, kdy může využít ustanovení stavebního zákona a postupovat formou kontrolních prohlídek stavby. Opět bychom se dostali do situace, kdy dva správní orgány vykonávají tutéž činnost, tj. vodoprávní dozor, aniž by k tomu byl důvod.</t>
  </si>
  <si>
    <t xml:space="preserve">Čl. XXXIV bod 11 (§ 14 odst. 4)
Požadujeme na konci odstavce doplnit větu: „Aktualizované kanalizační řády, které nejsou zpracovány pro účely vydání kolaudačního rozhodnutí, schvaluje vodoprávní úřad.“. 
Odůvodnění: V současné době, vzhledem k tomu, že vodoprávní úřad je jediným správním orgánem, který má věcnou příslušnost ke schválení kanalizačního řádu, nebyla pochybnost o tom, že vodoprávní úřad schvaluje i aktualizace kanalizačního řádu, které však nejsou vyvolány stavebním záměrem. S návrhem nového znění však taková pochybnost může vzniknout. Z toho důvodu navrhujeme, aby znění § 14 odst. 4 bylo doplněno ve výše uvedeném smyslu. </t>
  </si>
  <si>
    <t>Čl. XXXIV bod 12 (§ 19 odst. 2)
Požadujeme znění navrhovaného bodu nahradit zněním: „12. V § 19 odst. 2 se za slovo „vodoprávního“ vkládají slova „nebo stavebního“ a slova „, který povolení vydal“ se zrušují.“. 
Odůvodnění: Účelem rekodifikace stavebního práva je zejména zrychlení a zjednodušení přípravy stavebních záměrů a následného stavebního řízení. Záměrem by však nemělo být přenesení kontrolních činností na stavební úřady v případech, kdy na základě jednotlivých složkových zákonů mají (a budou mít) příslušné správní orgány dostatečnou kapacitu na provádění kontrolní činnosti. Není proto důvod zahlcovat stavební úřady prováděním kontrol plnění povolení, která byla vydána sice stavebním úřadem, avšak pouze v rámci „zástupné kompetence“ v jediném možném případě, tj. rozhodnutím o návrhu na povolení záměru podle stavebního zákona, v ostatních případech budou povolení vydávat či měnit vodoprávní úřady.</t>
  </si>
  <si>
    <t>Čl. XXXIV bod 28 (§ 33 odst. 7 písm. l))
Požadujeme navrhovaný bod zrušit. 
Odůvodnění: viz uvedená připomínka k čl. XXXIV bodu 12.</t>
  </si>
  <si>
    <t>Čl. XXXIV bod 29 (§ 37 odst. 1)
Požadujeme znění navrhovaného bodu nahradit zněním: „29. V § 37 odst. 1 se slova „Obecní úřady obcí s rozšířenou působností“ nahrazují slovy „Krajské úřady“.“. 
Odůvodnění: viz uvedené předchozí připomínky.</t>
  </si>
  <si>
    <t xml:space="preserve">Nad rámec novely zákona požadujeme doplnit bod 3, který zní: „3. Na konci § 67 se doplňuje věta: „Věta první se neuplatní v řízení o povolení záměru podle stavebního zákona.““. 
Odůvodnění: Zatímco v jiných oblastech státní správy dochází z našeho pohledu až k přílišné integraci agend orgánů vykonávajících přenesenou působnost do činnosti státní stavební správy, § 67 zákona o myslivosti bylo bez bližšího zdůvodnění opomenuto. Přitom je v naprosté většině případů vyjadřování orgánu státní správy myslivosti čistě formální. Větší smysl má takové závazné stanovisko (nově vyjádření) snad jen u liniových staveb rozdělujících plochu honitby na více částí, avšak standardem u těchto velkých dopravních staveb již dnes bývá automatické zahrnutí opatření umožňujících migraci volně žijící zvěře. </t>
  </si>
  <si>
    <t>Čl. XXXVI bod 7 (§ 7 odst. 2)
Požadujeme písmeno c) vypustit. 
Odůvodnění: Požadujeme za nadbytečné, aby podpisová listina obsahovala konkrétní název záměru povolovaného podle tohoto zákona. Podpisová listina by měla umožňovat účast předmětné právnické osoby v jakémkoliv řízení podle uvedeného zákona. Tato podpisová listina dokládá podporu činnosti právnické osoby, nikoliv odpor podepsaných osob proti konkrétnímu záměru. Dostatečným opatřením pro prokazování aktuálnosti podpory je již samotné stanovení platnosti podpisové listiny v délce 1 roku.</t>
  </si>
  <si>
    <t>Čl. LII bod 11 (§ 11 odst. 5)
Požadujeme znění navrhovaného bodu nahradit zněním ve smyslu doplnění, aby se podmínka uložení kompenzačního opatření uplatnila i v povolovacím procesu u stacionárních zdrojů označených ve sloupci B v příloze č. 2 k zákonu o ochraně ovzduší, jejichž provoz má podléhat povolení provozu vydávaného stavebním úřadem. 
Odůvodnění: Pokud se ve větě první slova „závazné stanovisko“ nahradí slovem „vyjádření“, pozbyde smyslu odkaz na § 11 odst. 2 písm. b) zákona o ochraně ovzduší, podle něhož se vydává závazné stanovisko. Uložení kompenzačního opatření by tak bylo podmínkou pouze pro vydání vyjádření Ministerstva životního prostředí k povolení záměru pozemní komunikace v zastavěném území obce o předpokládané intenzitě dopravního proudu 15 tisíc a více vozidel za 24 hodin v návrhovém období nejméně 10 let a parkoviště s kapacitou nad 500 parkovacích stání. Podle navrhované právní úpravy by se tak podmínka uložení kompenzačního opatření již vůbec neuplatnila v povolovacím procesu u stacionárních zdrojů označených ve sloupci B v příloze č. 2 k zákonu o ochraně ovzduší, a to ani u těch, k jejichž umístění má vydávat závazné stanovisko podle § 11 odst. 2 písm. b) zákona o ochraně ovzduší krajský úřad, ani u těch, jejichž provoz má podléhat povolení provozu vydávaného stavebním úřadem. To by bylo v rozporu nejen s dikcí samotného § 11 odst. 5 zákona o ochraně ovzduší, ale i s § 17 odst. 1 písm. f) zákona o ochraně ovzduší, které předpokládá, že kompenzační opatření budou ukládána i krajským úřadem a stavebním úřadem.</t>
  </si>
  <si>
    <t>Čl. LII bod 12 (§ 11 odst. 7)
Požadujeme vypustit slova „větě první a třetí se slova „závazného stanoviska“ nahrazují slovem „vyjádření““ a dále požadujeme znění navrhovaného bodu doplnit zněním ve smyslu doplnění případů stacionárních zdrojů označených ve sloupci B v příloze č. 2 k zákonu o ochraně ovzduší, jejichž provoz má podléhat povolení provozu vydávaného stavebním úřadem. 
Odůvodnění: Navrhovanou změnou ve větách první a třetí by byl opomenut žadatel o vydání závazného stanoviska podle § 11 odst. 2 písm. b) zákona o ochraně ovzduší. Oproti tomu ve větě šesté je zmínka o žadateli o vydání závazného stanoviska ponechána.</t>
  </si>
  <si>
    <t>Čl. LII bod 13 (§ 11 odst. 8)
Požadujeme znění navrhovaného bodu nahradit zněním ve smyslu doplnění případů stacionárních zdrojů uvedených v příloze č. 2 k zákonu o ochraně ovzduší, jejichž provoz má podléhat povolení provozu vydávaného stavebním úřadem. 
Odůvodnění: Obdobně jako v předchozích ustanoveních mají být v první větě § 11 odst. 8 zákona slova „závazného stanoviska“ nesprávně nahrazena slovem „vyjádření“, ač podle § 11 odst. 2 písm. b) zákona o ochraně ovzduší, na něž je odkazováno, se vydává závazné stanovisko. Opět jsou pak zcela opomenuty případy stacionárních zdrojů uvedených v příloze č. 2 k zákonu o ochraně ovzduší, jejichž provoz má podléhat povolení provozu vydávaného stavebním úřadem. V těchto případech by odborný posudek zpracovaný autorizovanou osobou podle § 32 odst. 1 písm. d) zákona o ochraně ovzduší nebyl podle navrhované právní úpravy vyžadován.</t>
  </si>
  <si>
    <t>Čl. LII bod 14 (§ 11 odst. 9)
Požadujeme znění navrhovaného bodu nahradit zněním ve smyslu doplnění tak, aby se povinnost předložit rozptylovou studii uplatnila i v povolovacím procesu u stacionárních zdrojů označených ve sloupci A v příloze č. 2 k zákonu o ochraně ovzduší, jejichž provoz má podléhat povolení provozu vydávaného stavebním úřadem. 
Odůvodnění: Obdobně jako v předchozích ustanoveních mají být v první větě § 11 odst. 9 zákona slova „závazného stanoviska“ nesprávně nahrazena slovem „vyjádření“, ač podle § 11 odst. 2 písm. b) zákona o ochraně ovzduší, na něž je odkazováno, se vydává závazné stanovisko. Podle navrhované právní úpravy by se tak povinnost předložit rozptylovou studii již vůbec neuplatnila v povolovacím procesu u stacionárních zdrojů označených ve sloupci A v příloze č. 2 k zákonu o ochraně ovzduší, a to ani u těch, k jejichž umístění má vydávat závazné stanovisko podle § 11 odst. 2 písm. b) zákona o ochraně ovzduší krajský úřad, ani u těch, jejichž provoz má podléhat povolení provozu vydávaného stavebním úřadem. Přitom ve větě poslední je o stavebním úřadu obsažena zmínka.</t>
  </si>
  <si>
    <t>Čl. LII bod 15 (§ 11 odst. 10)
Požadujeme navrhovaný bod vypustit. 
Odůvodnění: Obdobně jako v předchozích ustanoveních mají být v úvodní části § 11 odst. 10 zákona o ochraně ovzduší slova „závazného stanoviska“ nesprávně nahrazena slovem „vyjádření“, ač podle § 11 odst. 2 písm. b) zákona o ochraně ovzduší, na něž je odkazováno, se vydává závazné stanovisko. Oproti tomu v závěrečné části tohoto ustanovení je zmínka o žádosti o vydání závazného stanoviska ponechána. Rovněž v § 12 odst. 5 zákona o ochraně ovzduší je obsažena výslovná zmínka o závazném stanovisku.</t>
  </si>
  <si>
    <t>Čl. LII bod 17 (§ 12 odst. 1 až 3
Požadujeme v odstavci 1 větě první doplnit do výčtu aktů vydávaných podle § 11 odst. 1 až 3 zákona o ochraně ovzduší „závazné stanovisko“, které má být vydáváno podle § 11 odst. 2 písm. b) zákona o ochraně ovzduší, a dále v odstavci 2 větě první text „§ 11 odst. 1 písm. c)“ nahradit textem „§ 11 odst. 2 písm. c)“. 
Odůvodnění: Požadovaná úprava je v souladu s § 11 odst. 1 až 3 a § 11 odst. 2 písm. c) zákona o ochraně ovzduší.</t>
  </si>
  <si>
    <t>Čl. LII bod 18 (§ 12 odst. 6)
Doporučujeme původní znění nahradit navrhovaným zněním v souladu s „Platným zněním dotčených ustanovení zákona č. 201/2012 Sb., o ochraně ovzduší, ve znění pozdějších předpisů, s vyznačením navrhovaných změn“. Požadujeme ve větě první doplnit závazné stanovisko. 
Odůvodnění: Podle § 11 odst. 2 písm. b) zákona o ochraně ovzduší, na něž je odkazováno, se vydává závazné stanovisko.</t>
  </si>
  <si>
    <t xml:space="preserve">Čl. LII bod 19 (§ 12 odst. 7)
Požadujeme ve větě druhé za slovo „úřad“ vložit slova „nebo stavební úřad“. 
Odůvodnění: Povinnost zasílat bez zbytečného odkladu povolení a jeho případné změny Ministerstvu životního prostředí na vědomí podle § 12 odst. 7 věty druhé by měla být stanovena logicky rovněž stavebnímu úřadu, a ne jenom krajskému úřadu. </t>
  </si>
  <si>
    <t xml:space="preserve">Čl. LII bod 20 (§ 13 odst. 2)
Nad rámec návrhu požadujeme v § 13 odst. 1 větě první a větě poslední za slovo „úřad“ vložit slova „nebo stavební úřad“. 
Odůvodnění: Nejen v § 13 odst. 2 zákona o ochraně ovzduší, ale rovněž v § 13 odst. 1 zákona o ochraně ovzduší je nezbytné za slova „krajský úřad“ vložit slova „nebo stavební úřad“. </t>
  </si>
  <si>
    <t>Čl. LII bod 24 (§ 25 odst. 1 písm. e))
Požadujeme text „§ 11 odst. 2 písm. d)“ nahradit textem „§ 11 odst. 2 písm. c)“. 
Odůvodnění: Před vkládaným textem je v  § 25 odst. 1 písm. e) zákona ponechán odkaz na § 11 odst. 2 písm. d) zákona o ochraně ovzduší, ač podle navrhované právní úpravy má být povolení provozu vydáváno podle § 11 odst. 2 písm. c) zákona o ochraně ovzduší.</t>
  </si>
  <si>
    <t>Čl. LVI bod 1 (§ 31 odst. 1)
Doporučujeme znění navrhovaného bodu nahradit zněním: „(1) Provozovatel, který bude zřizovat nový objekt nebo jeho část (dále jen „nový objekt“), zpracuje za podmínek stanovených v § 5 odst. 1 a 2 návrh na zařazení a posouzení rizik závažné havárie a předloží je krajskému úřadu souběžně s podáním návrhu na povolení záměru stavebnímu úřadu. Pro zpracování návrhu na zařazení a posouzení rizik závažné havárie se použijí § 5 odst. 4 a 5 a § 9 odst. 1a 2 obdobně.“. 
Odůvodnění: Stávající zákon o prevenci závažných havárií zapracovává příslušný předpis Evropské unie, konkrétně směrnici Evropského parlamentu a Rady 2012/18/EU ze dne 4. července 2012 o kontrole nebezpečí závažných havárií s přítomností nebezpečných látek a o změně a následném zrušení směrnice Rady 96/82/ES (dále jen „směrnice SEVESO III“) a stanoví komplexní systém prevence závažných havárií pro objekty, ve kterých jsou umístěny nebezpečné látky, s cílem snížit pravděpodobnost vzniku a omezit následky závažných havárií na životy a zdraví lidí a zvířat, životní prostředí a majetek v těchto objektech a v jejich okolí. Objekty se podle zákona o prevenci závažných havárií člení na objekty nezařazené (menší množství umístěných nebezpečných látek) a objekty zařazené (velké množství umístěných nebezpečných látek). Zařazené objekty se dále dělí na objekty skupiny A a objekty skupiny B, přičemž množství nebezpečných látek v objektech skupiny B může být prakticky neomezené a představuje tak možností vzniku havárie závažné nebezpečí pro okolní obyvatelstvo. Krajské úřady v systému prevence závažných havárií zastávají zásadní úlohu. Součástí této úlohy je i posuzování návrhu na zařazení a rozhodování o zařazení objektu, zajišťování zpracování posudku k posouzení rizik závažné havárie, schvalování návrhů bezpečnostní dokumentace (návrhu bezpečnostního programu, bezpečnostní zprávy, jejich aktualizací nebo návrhu zprávy o posouzení bezpečnostní zprávy) včetně zajištění vyjádření dotčených orgánů a dotčených obcí k těmto návrhům, stanovení zóny havarijního plánování, provádění kontrol v objektech, rozhodování o zákazu užívání objektu a další. Všechny tyto činnosti tvoří ucelený systém, jehož základem je zařazení objektu do příslušné skupiny. Od zařazení objektu do skupiny A nebo skupiny B se odvíjí další povinnosti provozovatelů objektů a působnost krajského úřadu po celou dobu existence objektu včetně schvalování aktualizace bezpečnostní dokumentace, která nesouvisí s povolením záměru podle stavebního zákona (viz dále). Krajský úřad pro vytvoření tohoto systému potřebuje znát veškeré informace o objektu, mít k dispozici veškeré relevantní dokumenty. Navrhovaná právní úprava nastavený a fungující systém prevence závažných havárií tříští mezi krajský a stavební úřad a vzniká tak jeho absurdní dvojkolejnost. Krajský úřad ztrácí kontinuitu informací o daném objektu. Z výše uvedených důvodů by měly být návrh na zařazení objektu i posouzení rizik závažné havárie nadále předkládány krajskému úřadu nikoliv úřadu stavebnímu.</t>
  </si>
  <si>
    <t>Čl. LVI bod 2 (§ 31 odst. 2)
Doporučujeme navrhovaný bod vypustit a ponechat původní znění ustanovení. 
Odůvodnění: Prvním krokem při zařazování nového objektu je posouzení návrhu na zařazení a rozhodnutí o zařazení objektu do skupiny A nebo do skupiny B. Toto je činnost, která bezprostředně nesouvisí s povolením záměru podle stavebního zákona, ale spadá výlučně pod systém prevence závažných havárií. Posouzení návrhu na zařazení představuje vysoce odbornou činnost, která předpokládá detailní znalost tohoto postupu podle zákona o prevenci závažných havárií a znalost klasifikace chemických látek a směsí. Návrh na zařazení představuje pro krajský úřad prvotní informaci o objektu, o umístěných nebezpečných látkách, jejich množství i nebezpečných vlastnostech. Navíc pokud by měl krajský úřad mít k dispozici pouze rozhodnutí o zařazení objektu a nikoliv samotný návrh na zařazení, chyběly by mu základní informace, od kterých se odvíjí systém prevence závažné havárie pro daný objekt.</t>
  </si>
  <si>
    <t>Čl. LVI bod 3 (§ 31 odst. 3)
Doporučujeme navrhovaný bod vypustit a ponechat původní znění ustanovení. 
Odůvodnění: Dokument posouzení rizik závažné havárie je součástí systému prevence závažných havárií. Podle stávající právní úpravy zajišťuje zpracování posudku k posouzení rizik závažné havárie krajský úřad, pro nějž je posouzení rizik dalším zdrojem informací pro nastavení systému prevence závažných havárií v daném objektu. Obsahuje informace o zdrojích rizik v objektu (zařízení, nebezpečné látky), analýzu rizik a hodnocení rizik. Součástí hodnocení rizik je i predikce následků a dosahů případné havárie v objektu. Posouzení rizik je tedy zdrojem zásadních informací potřebných při přípravě krajského úřadu na mimořádnou událost v podobě závažné havárie s účastí nebezpečných látek.  Zpracování posudku k posouzení rizik závažné havárie by tak měl i nadále zajišťovat krajský úřad. Stávající zákon o prevenci závažných havárií neupravuje spolupráci krajských úřadů se zpracovatelem posudku, Výzkumným ústavem bezpečnosti práce, v. v. i. Ta je proto řešena smluvním vztahem v soukromoprávním režimu podle občanského zákoníku. Výzkumný ústav bezpečnosti práce, v. v. i., byl ke zpracování posudků pověřen rozhodnutím Ministerstva životního prostředí jako ústředního správního orgánu na úseku prevence závažných havárií.</t>
  </si>
  <si>
    <t xml:space="preserve">Čl. LVI bod 4 (§ 31 odst. 4)
Doporučujeme navrhovaný bod vypustit a ponechat původní znění § 31. 
Odůvodnění: Krajský úřad by podle navrhované úpravy vydával na základě posouzení rizik a jeho posudku vyjádření ve smyslu § 93 odst. 1 návrhu stavebního zákona (viz dále připomínka k § 49 odst. 3). </t>
  </si>
  <si>
    <t>Čl. LVI bod 6 (§ 32 odst. 2)
Doporučujeme navrhovaný bod vypustit a ponechat původní znění ustanovení s tím, že bude použit nový výraz podle návrhu stavebního zákona. 
Odůvodnění: Vyplývá z našeho návrhu, že by bezpečnostní dokumentaci i nadále schvaloval krajský úřad (viz výše).</t>
  </si>
  <si>
    <t>Čl. LVI bod 11 (§ 49 odst. 3 a 4)
Doporučujeme u odstavce 3 navrhovanou úpravu nahradit novým zněním odstavce: „(3) Krajský úřad vydá na základě posouzení rizik závažné havárie a jeho posudku vyjádření k záměru podle § 31 odst. 1, v němž stanoví podmínky pro umístění nového objektu a jeho uvedení do zkušebního provozu nebo užívání v případě, že se zkušební provoz neprovádí.“. 
Odůvodnění: Navrhovaná změna vychází z našeho předchozího návrhu, aby v souvislosti se záměrem podle § 31 odst. 1 (zřízení nového zařazeného objektu nebo jeho části) byly návrh na zařazení a posouzení rizik závažné havárie i nadále předkládány krajskému úřadu a ten i nadále rozhodoval o zařazení objektu, zajišťoval zpracování posudku k posouzení rizik závažné havárie a na základě posouzení rizik závažné havárie a jeho posudku vydal vyjádření k záměru z hlediska prevence závažných havárií. Vzhledem ke lhůtě nezbytné pro zpracování posudku (včetně odeslání posouzení rizik zpracovateli posudku a zaslání posudku jeho zpracovatelem krajskému úřadu) je třeba v tomto případě v návaznosti na lhůty stanovené zákonem o prevenci závažných havárií adekvátně prodloužit lhůtu 30 dnů, kterou stanovuje dotčenému orgánu k vydání vyjádření § 93 odst. 1 návrhu stavebního zákona. Vzhledem k tomu, že řízení podle stavebního zákona již nebude členěno na „územní“ a „stavební“ a dále vzhledem k tomu, že stanovení podmínek pro umístění objektu bylo vázáno na územní řízení a stanovení podmínek pro uvedení do zkušebního provozu či do užívání bylo vztaženo naopak na stavební řízení v případě, že územní rozhodnutí nebylo vydáno, je třeba spojku „nebo“ mezi jednotlivými druhy podmínek nahradit spojkou „a“ - podmínky pro umístění nového objektu a jeho uvedení do zkušebního provozu nebo užívání v případě, že se zkušební provoz neprovádí. 
Doporučujeme u odstavce 4 navrhovanou úpravu nahradit novým zněním odstavce: „Kritéria pro stanovení odstupů mezi objekty a obytnými oblastmi, budovami a oblastmi navštěvovanými veřejností, hlavními dopravními trasami, rekreačními oblastmi a územími chráněnými podle jiných právních předpisů, stanoví prováděcí první předpis k tomuto zákonu.“ 
Odůvodnění: Úpravu ustanovení doporučujeme s ohledem na postavení krajského úřadu coby dotčeného orgánu na úseku prevence závažných havárií při projednávání územně plánovací dokumentace podle § 49 odst. 2. Krajský úřad by měl podle § 49 odst. 4 zajišťovat, aby se braly v úvahu cíle prevence závažných havárií, tj. snížení pravděpodobnosti vzniku a omezení následků závažných havárií na životy a zdraví lidí a zvířat, životní prostředí a majetek v objektech s nebezpečnými látkami a v jejich okolí, při umístění nových objektů, provádění změn existujících objektů a udržování vzájemných odstupů mezi objekty a obytnými oblastmi, budovami a oblastmi navštěvovanými veřejností, hlavními dopravními trasami, rekreačními oblastmi a územími chráněnými podle jiných právních předpisů, a to při územním plánování podle stávajícího stavebního zákona. Stávající zákon o prevenci závažných havárií ani návrh změny však neobsahují výslovnou pravomoc krajského úřadu prosazovat zájmy chráněné tímto ustanovením. Neobsahují tedy konkrétní pravomoc stanovovat vzájemné odstupy mezi objekty a novými stavebními záměry situovanými v dosahu havarijních projevů, které jsou specifikované v posouzení rizik závažné havárie objektu zařazeného do skupiny A nebo do skupiny B, pokud realizace takového záměru může způsobit nebo zvýšit riziko závažné havárie nebo zhoršit její následky. Předkladatel navrhuje vypuštění § 49 odst. 4. Pokud tento počin vyplývá ze záměru, aby zmíněné zájmy chránila státní stavební správa podle navrhovaného stavebního zákona jako veřejné zájmy v oblasti prevence závažných havárií podle § 4 písm. j) návrhu stavebního zákona, pak nelze než konstatovat, že tuto problematiku návrh stavebního zákona de facto neřeší. Návrh stavebního zákona se nezabývá nutností dodržovat vzájemné odstupy mezi objekty zařazenými do skupiny A nebo do skupiny B a stavebními záměry umísťovanými v jejich blízkosti. Návrh stavebního zákona ani navrhovaná změna zákona o prevenci závažných havárií nedefinují pojem „veřejný zájem“. Je na místě připomenout, že zákon o prevenci závažných havárií zapracovává směrnici SEVESO III. Ustanovení § 49 odst. 4 stávajícího zákona je implementací článku 13 směrnice SEVESO III s názvem „Územní plánování“. V této souvislosti zmiňujeme rozsudek Soudního dvora ze dne 15. 9. 2011, č. j. C 53/10 (dále jen „rozsudek Soudního dvora“), jehož předmětem byla žádost o rozhodnutí o předběžné otázce týkající se výkladu čl. 12 odst. 1 směrnice Rady 96/82/ES ze dne 9. prosince 1996 o kontrole nebezpečí závažných havárií s přítomností nebezpečných látek (dále jen „směrnice SEVESO II). Článek 12 směrnice SEVESO II, nadepsaný „Územní plánování“, mj. stanoví: „Členské státy zajistí, aby jejich politika územního plánování a jiné související politiky a postupy provádění těchto politik vzaly z dlouhodobého hlediska v úvahu potřebu udržovat příslušné vzdálenosti mezi závody, na které se vztahuje tato směrnice, a obytnými oblastmi, budovami a oblastmi navštěvovanými veřejností, hlavními dopravními trasami, pokud je to možné, rekreačními oblastmi a oblastmi hodnotnými z hlediska ochrany přírody a v případě stávajících závodů potřebu dalších technických opatření podle článku 5 tak, aby se nezvyšovala rizika pro lidi.“. V uvedené kauze se konkrétně jednalo o záměr výstavby zahradnického centra pro veřejnost v blízkosti závodu, v němž jsou používány chemické látky (zejména chlor) a jenž spadá do působnosti směrnice SEVESO II. Podle rozsudku Soudního dvora článek 12 směrnice SEVESO II členským státům jednoznačně ukládá povinnost brát v úvahu udržování příslušných vzdáleností v rámci jejich politik územního plánování nebo jiných souvisejících politik a  postupů provádění těchto politik k dosažení cílů prevence závažných havárií a omezení důsledků takových havárií. Toto ustanovení však příslušným orgánům členských států ponechává určitý prostor pro uvážení k upřesnění uvedených vzdáleností, přičemž tento prostor nemůže být vykládán tak, že členským státům umožňuje pominout vzetí příslušných vzdáleností v úvahu. Členské státy jsou povinny při vypracování politiky územního plánování brát v úvahu potřebu udržovat příslušné vzdálenosti a přinejmenším implicitně tyto vzdálenosti určit. Tyto vzdálenosti představují údaj, který umožňuje určit oblasti spadající do působnosti této směrnice, jejíž cíle směřují k prevenci závažných havárií a k omezení škod jimi způsobených. Povinnost brát v úvahu udržování příslušných vzdáleností však nelze vykládat jako povinnost zamítnout každý záměr, který se nachází uvnitř příslušných vzdáleností. Vnitrostátní orgány pověřené politikou územního plánování, zejména souvisle zastavěných oblastí, musí provést určité operace, jako je zhodnocení zvýšení rizika havárií nebo zhoršení jejich následků, což vyžaduje posouzení nejen rizik a škod, ale rovněž všech ostatních faktorů relevantních v každém konkrétním případě, např. povahu dotčených nebezpečných látek, následky závažné havárie pro lidské zdraví a životní prostředí. Směrnice  SEVESO II byla z důvodu zejména změn v systému klasifikace nebezpečných látek zrušena směrnicí SEVESO III, která výše zmiňované ustanovení o bezpečnostních vzdálenostech obsahuje v téměř identické podobě v již zmíněném článku 13 s názvem „Územní plánování“.  Návrh stavebního zákona i návrh změny zákona o prevenci závažných havárií opět ignorují potřebu vymezení pravidel pro stanovení vzájemných odstupů zařazených objektů a jiných stavebních záměrů umísťovaných v jejich blízkosti. Důsledkem neřešení tohoto problému je nežádoucí neomezená developerská činnost v okolí zařazených objektů a zvyšující se počet obyvatel, kteří mohou být postižení následky závažné havárie.</t>
  </si>
  <si>
    <t>Čl. LVI bod 12 (§ 49a)
Doporučujeme navrhovaný bod vypustit. 
Odůvodnění: Navrhovanou úpravu doporučujeme v návaznosti na výše navrhované změny a jejich odůvodnění.</t>
  </si>
  <si>
    <t>Čl. LVI bod 13 (§ 51 odst. 2 písm. d)) a bod 14 (§ 51 odst. 3 písm. b) a odst. 4 písm. b))
Doporučujeme navrhované body vypustit a ponechat původní znění ustanovení. 
Odůvodnění: V návaznosti na výše navrhované změny, aby posouzení rizik závažné havárie, návrh bezpečnostního programu a návrh bezpečnostní zprávy byly i nadále předkládány krajskému úřadu, je toto třeba upravit i v ustanoveních týkajících se skutkové podstaty přestupků.</t>
  </si>
  <si>
    <t xml:space="preserve">Ing. Milan Pacák, email: mpacak@kr-kralovehradecky.cz, za oblast územního plánování a stavebního řádu; 
Mgr. Štěpán Richtr, email: srichtr@kr-kralovehradecky.cz, za oblast životního prostředí a zemědělství;
Ing. Milan Smolík, email: msmolik@kr-kralovehradecky.cz, za oblast kultury;
Mgr. Bc. David Mazánek, email: dmazanek@kr-kralovehradecky.cz, za oblast dopravy;
Mgr. Petr Adámek, email: padamek@kr-kralovehradecky.cz.
</t>
  </si>
  <si>
    <t>Čl. VI bod 2 (§ 13 odst. 2 a odst. 3)
Změnit vyjádření na závazné stanovisko   
Stanovisko podle správního řádu nelze měnit v klasickém dvoustupňovém uspořádání nadřízeným orgánem. Co bude následovat, pokud vyjádření bude negativní? Jde pak pouze o formální papír, se kterým naloží silově stavební úřad ….</t>
  </si>
  <si>
    <t>Čl. III bod nad rámec (§ 6a)
Požadujeme vložit nový bod 3 ve znění: slova „vyžádat si předem závazné stanovisko“ se nahrazují slovy „vyžádat si předem rozhodnutí nebo závazné vyjádření“. Tento požadavek navazuje na návrhem zákona navrženou úpravu § 14 odst. 2 zákona č. 20/1987 Sb., o státní památkové péči. Jedná se o terminologické sjednocení a nezbytnost závaznosti vyjádření orgánů památkové péče. Ostatní body se přečíslují.</t>
  </si>
  <si>
    <t xml:space="preserve">čl. XXX bod 35
</t>
  </si>
  <si>
    <t>Prodlužuje se procesní doba při svolání ústního jednání.</t>
  </si>
  <si>
    <t>Ústecký kraj odmítl předložený návrh stavebního zákona jako nezpůsobilý k dalšímu projednání a požaduje jeho stažení z legislativního procesu.
K uvedenému kroku byl Ústecký kraj veden tím, že k návrhu věcného záměru stavebního zákona podal Ústecký kraj zásadní připomínky a požadoval jeho přepracování. Bez ohledu na Legislativní pravidla vlády nebyla převážná většina našich připomínek vůbec vypořádána a věcný záměr byl tak rozpracován do paragrafového znění návrhu zákona bez vyřešení vzniklých rozporů. Podstatné je, že se tak nestalo jen u Ústeckého kraje, ale i u ostatních krajů a dalších připomínkových míst. Jen velice těžko lze uplatnit připomínky ve formě návrhu úprav konkrétních ustanovení, když nedošlo dříve k odstranění rozporů u zásadních koncepčních připomínek. Ústecký kraj proto trvá na veškerých připomínkách, které uplatnil Ústecký kraj k věcnému záměru stavebního zákona. 
Odkazujeme na usnesení Rady Asociace krajů České republiky ze dne 10. 12. 2019, kterým byl vysloven nesouhlas s prosazovanou podobou reformy stavebního práva, a to jak po stránce organizačního řešení, tak i s časovým plánem jejího náběhu. Tímto postojem vyšších územních samosprávných celků, které mají ex lege právo se vyjadřovat k návrhům právních předpisů dotýkajících se jejich působnosti, jenž bude vyjádřen v jejich konkrétních připomínkách, by se měl předkladatel primárně důsledně zabývat zvláště, když připomínky vychází z letitých zkušeností odborníků, kteří v oblasti stavebního práva pracují dnes a denně, na rozdíl od zpracovatelů návrhu, kteří jsou evidentně praxi velmi vzdálení. 
Legislativní proces, ve kterém je návrh předpisu předkládán, je s ohledem na závažnost jeho dopadů nebývale uspěchaný a přináší řadu rizik, v jejichž důsledku může dojít k narušení chodu státní správy na daném úseku, jak jsme již dříve opakovaně zdůrazňovali.</t>
  </si>
  <si>
    <t xml:space="preserve">Předkladatel v rámci legislativního procesu nereagoval ani na „Dopadovou studii rekodifikace stavebního práva k návrhu institucionálních změn“ zpracovanou Ministerstvem vnitra ČR v listopadu 2019. Tuto považujeme za zásadní odborný a věcný argument pro odmítnutí navrhované reformy veřejného stavebního práva s ohledem na její závažná zjištění a závěry. Ministerstvo vnitra ČR (MV) v ní objektivně, nikoliv účelově jako předkladatel, uvádí veškeré informace související s reformou stavebního práva a jeho dopady, které evidentně Vláda ČR neměla dříve k dispozici. Mj. předkladatel předpokládá maximální náklady spojené s rekodifikací stavebního práva v řádu 2-3 miliard Kč, kdežto podle studie zpracované MV jde o částku 31 miliard Kč. V neposlední řadě jde také o otázku personálního zajištění. Krajům, jakožto vykonavatelům veřejné správy, a zaměstnancům krajů podílejícím se na výkonu věcné působnosti dotčených orgánů, která má být dle návrhu předpisu krajům odňata, návrh institucionální změny neposkytuje jistotu zachování a ochrany dosavadního pracovního poměru ani záruku dostatečné personální kapacity pro odborný výkon věcné působnosti, která má být krajům ponechána. Předkladatel řeší situaci vzniklou na úseku stavebního práva pouze prostřednictvím institucionální změny a nedůvodně odmítá jiná řešení, která nezatíží kapsy daňových poplatníků, kterým tato skutečnost, na rozdíl od slibů, u nichž není zřejmé, že budou naplněny, není sdělována. </t>
  </si>
  <si>
    <t>Návrh předpisu představuje reformu veřejné správy, která je v rozporu s platnými principy reformy veřejné správy, která zavedla tzv. spojený model. Dosud nedošlo ke zrušení či změně původní, nebo schválení nové koncepce, na jejíchž základních zásadách by systém veřejné správy byl postaven. V tomto směru se Ústecký kraj plně ztotožňuje s usnesením Rady vlády pro veřejnou správu ze dne 22. 11. 2019, dle něhož Rada vlády pro veřejnou správu trvá na svých předchozích usneseních, kterými nesouhlasí s vyjmutím stavebních úřadů ze spojeného modelu výkonu veřejné správy v ČR (usnesení 2a/29 ze dne 23. 11. 2018, usnesení 3/30 ze dne 22. 2. 2019).</t>
  </si>
  <si>
    <t>Předkladatelem navrhované institucionální změny jsou nedůvodné. Vysvětlení nezbytnosti navrhované právní úpravy v jejím celku, tedy včetně institucionálních změn, obsažené v důvodové zprávě k návrhu předpisu nedává obraz o racionálním jádru, pro které by mělo dojít k nákladným institucionálním změnám. Předkladatelem uváděné důvody nové právní úpravy nevylučují jejich řešení ve stávajícím modelu spojeného modelu veřejné správy. 
Návrh předpisu, kterým se mění některé zákony v souvislosti s přijetím stavebního zákona, obsahuje i návrh dílčí reformy veřejné správy na úsecích ochrany životního prostředí a pozemních komunikací, který je rovněž v rozporu s platnými principy reformy veřejné správy, která zavedla tzv. spojený model. Ústecký kraj shodně jako na úseku územního plánování a stavebního řádu nesouhlasí s vynětím veřejné správy na úsecích ochrany životního prostředí a pozemních komunikací ze spojeného modelu.</t>
  </si>
  <si>
    <t>Jak bylo již uvedeno výše, nelze uplatnit připomínky ve formě návrhu úprav konkrétních ustanovení, když nedošlo ke shodě na zásadním principu prosazovaném předkladatelem, kterým je dezintegrace výkonu veřejné správy a právních nástrojů ochrany veřejných zájmů. Ústecký kraj je tak nucen v připomínkách převážně navrhovat prosté vypuštění (zrušení) navrhovaných úprav jednotlivých ustanovení dotčených zákonů, přičemž tento svůj postoj u jednotlivých připomínek řádně a přesvědčivě odůvodňuje. 
Očekávané neblahé dopady předkladatelem prosazované dezintegrace právních nástrojů ochrany veřejných zájmů a výkonu veřejné správy na úseku ochrany životního prostředí lze dokumentovat na následujících příkladech. Předkladatelem navrhovaná dezintegrace ochrany veřejných zájmů na úseku ochrany životního prostředí v podmínkách Ústeckého kraje představuje mimo jiné možnost znehodnocení dosavadního i budoucího úsilí o zajištění příznivého stavu zvláště chráněných částí přírody včetně vynakládaných finančních prostředků. Kraje například jsou a i nadále mají zůstat v přenesené působnosti zodpovědné za zřizování zvláště chráněných území a veškerou péči o ně. Dle návrhu předpisu již však nadále nebudou mít žádný vliv na ochranu těchto území před škodlivými zásahy ve formě stavebních záměrů. Dezintegrace nástrojů ochrany ovzduší (povolování, kontrola a regulace zdrojů znečišťování) rozdělením věcné působnosti mezi kraje a státní stavební správu pak vzbuzuje vážné obavy o zachování stávající úrovně ochrany této složky životního prostředí, která je klíčová pro ochranu zdraví občanů Ústeckého kraje. Návrh předpisu ve spojení s příslušnými pasážemi návrhu stavebního zákona upravujícími věcnou příslušnost stavebních úřadů nevyhnutelně povede k  selhání odborného výkonu veřejné správy územními stavebními úřady, neboť ty budou nově věcně příslušné k vysoce odborné agendě povolování zdrojů znečišťování ovzduší, povolování zařízení k nakládání s odpady i ochraně zvláště chráněných částí přírody, kterou dosud vykonávaly kraje.</t>
  </si>
  <si>
    <t>Ústecký kraj se nestaví proti myšlence reformy hmotného i procesního veřejného práva na úsecích ochrany životního prostředí a pozemních komunikací jako takové. S ohledem na výše uvedené však Ústecký kraj navrhuje stažení materiálu a navrácení legislativního procesu do fáze přípravy podkladů pro zpracování věcného záměru této reformy (objektivní identifikace nedostatků platné právní úpravy a teze návrhů řešení) vycházející ze zachování tzv. spojeného modelu. Do prací na podkladech pro věcný záměr reformy veřejného práva na úseku ochrany životního prostředí a památkové péče by měla být plnohodnotně zapojena dotčená a odborná veřejnost i vykonavatelé veřejné správy.</t>
  </si>
  <si>
    <t>Čl. XV bod 3 (§ 10 odst 4 a 5) bod 31 (§ 40)
Bod 3. a 31. návrhu počítají s tím, že o povolení připojení na pozemní komunikaci a o připojování na pozemní komunikace má rozhodovat namísto silničního správního úřadu státní stavební úřad. K tomu uvádíme, že některá připojení (zejména sousedních nemovitostí) nepředstavují svým provedením stavbu (přičemž dle současného právního stavu sjezdy a nájezdy nevyžadují žádné povolení od stavebního úřadu)</t>
  </si>
  <si>
    <t>čl. XV bod 3, bod 31</t>
  </si>
  <si>
    <t>Čl. IV bod 6 (§ 23 odst. 2)
S předloženým textem nesouhlasíme. Požadujeme vypustit, aby stavební úřad povoloval stavby důlní díla pod povrchem. Nikdo ze stávajících pracovníků ani budoucích nemá na stavebních úřadech k tomuto postupu ani oprávnění ani vzdělání.</t>
  </si>
  <si>
    <t>Čl. IV bod 6 (§ 23 odst. 2)
S předloženým textem nesouhlasíme, aby stavební úřady získaly kompetenci pro stavby skladování výbušnin, výrobu zpracování, výzkum, vývoj, atd.</t>
  </si>
  <si>
    <t xml:space="preserve">čl. XXVIII bod 3
</t>
  </si>
  <si>
    <t>Čl. XV bod 26 (§ 40 odst. 3 písm. d))
Krajským úřadům je odebírán výkon působnosti speciálního stavebního úřadu ve věcech silnic I. třídy a je zde ponechán pouze výkon působnosti silničního správního úřadu, což považujeme za nesystémové a ve svém důsledku toto opatření bude přinášet především velké problémy při zajištění koordinace stavební činnosti na silnicích I. tříd ve vazbě na zajištění stavební činnosti na silnicích nižší třídy.</t>
  </si>
  <si>
    <t>čl. XV bod 26</t>
  </si>
  <si>
    <t>Čl. XV bod 27 (§ 40 odst. 3 písm. f))
Krajským úřadům je odebírána kompetence na vydávání závazného stanoviska v územním řízení z hlediska řešení silnici II. a III. třídy. Tímto opatřením je odejmuta krajským úřadům možnost se formou závazného stanoviska vyjádřit k územnímu řízení, která řeší silniční síť II. a III. tříd, jež jsou v majetku krajů. S uvedeným nesouhlasíme.</t>
  </si>
  <si>
    <t>čl. XV bod 27</t>
  </si>
  <si>
    <t>Čl. XXXIII bod 4 (§ 9 odst. 9)
zrušení ustanovení je v rozporu s cíli ochrany vod jako složky životního prostředí  uvedených v ustanovení § 23a</t>
  </si>
  <si>
    <t>Čl. XXXIII bod 5 (§ 15a)
Institut ohlášení požadujeme zachovat. Při povolování vodních děl je zjednodušení využíváno u DČOV a nově bude na ohlášení umožněna výstavba malých vodních nádrží do 2 ha. Jejich zařazení do režimu jednoduchých staveb je nepřijatelné, s ohledem na veřejné zájmy.</t>
  </si>
  <si>
    <t>Čl. XXXIII bod 6 (§  16 odst. 1)
Převod povolení k nakládání s vodami na SÚ není v souladu se schváleným věcným záměrem rekodifikace. Věcný záměr počítá se zachováním nakládání s vodami na vodoprávním úřadě. Ponechání povolení k nakládání s vodami v kompetenci dosavadního vodoprávního úřadu je zásadní požadavek MZe a MŽP. Poslední větu požadujeme vypustit.</t>
  </si>
  <si>
    <t>Čl. XXXIII bod 14, bod 15, bod 18 (§ 30 odst. 1, § 30 odst. 8 a § 30 odst. 10)
Zrušení „opatření obecné povahy“ a nahrazení „rozhodnutí“ je změnou naprosto zásadní a je bezpodmínečně nutné ji odmítnout. Důsledkem této změny by byla již tak velmi často kritizovaná délka správního řízení – s vysokou pravděpodobností ve velké četnosti by docházelo k odvoláním (docházelo by k prodlužování správního řízení), ale zejména zásadním způsobem by bylo ztíženo prosazení podmínek ochrany kvality a množství povrchových a podzemních vod v ochranných pásmech vodních zdrojů), požaduji ponechání „opatření obecné povahy“ v zákoně.</t>
  </si>
  <si>
    <t>čl. XXXIII bod 14, bod 15, bod 18</t>
  </si>
  <si>
    <t>Čl. XXXIII bod 21 (§ 39 odst. 2)
Nesouhlasíme s přesunem kompetence na stavební úřad – havarijní plán se stanoví k potřebě ochrany vodních poměrů (souvisí s ochranou kvality vody), Nejedná se navíc o jednorázové schválení při povolení záměru, ale o doklad, který se v čase průběžně (a velmi často) aktualizuje. Požadujeme ponechat stávající znění.</t>
  </si>
  <si>
    <t xml:space="preserve">Čl. XXXIII bod 22 (§ 39 odst. 7)
Nesouhlasíme s přesunem kompetence na stavební úřad. Použití závadných látek je regulováno k potřebě ochrany vodních zdrojů (souvisí s kvalitou vod)
Poslední větu požadujeme vypustit.
</t>
  </si>
  <si>
    <t xml:space="preserve">Čl. XXXIII bod 25 (§ 58 odst. 3)
Zrušení „opatření obecné povahy“ a nahrazení „rozhodnutí“ je změnou naprosto zásadní a je bezpodmínečně nutné ji odmítnout. Důsledkem této změny by byla již tak velmi často kritizovaná délka správního řízení – s vysokou pravděpodobností ve velké četnosti by docházelo k odvoláním (docházelo by k prodlužování správního řízení. </t>
  </si>
  <si>
    <t>Čl. XXXIII bod 26 až bod 29 (§ 59 odst. 1, odst.  4 a  odst. 5) 
Manipulační řády souvisí s povolení k nakládání s vodami, nikoliv s provedení stavby vodního díla, požadujeme vypustit. Navíc podle navrženého znění by došlo k situaci, kdy u stávajících vodních děl by dohled nad manipulací příslušel vodoprávnímu úřadu, u nově povolovaných záměrů, případně změn stávajících, by dohled (dle navrženého ustanovení § 59 odst. 4) náležel stavebnímu úřadu.</t>
  </si>
  <si>
    <t>čl. XXXIII bod 26 až bod 29</t>
  </si>
  <si>
    <t xml:space="preserve">V Čl. XXXIII bod 30 (§  61 odst. 5)
se nově říká, že o zařazení vodního díla do kategorie I. až IV. rozhodne vodoprávní úřad zpravidla v rozhodnutí o povolení záměru vodního dílas nebo jeho změny. Jedná se opět o vágní formulaci, která jasně neříká, který správní orgán to vlastně má udělat. 
Pokud budou fakticky zrušeny samostatné vodoprávní úřady ORP, bude všech odvoláních do samostatných vodoprávních rozhodnutí rozhodovat MŽP a MZe. 
Kdo bude kontrolovat dodržování vodoprávních povolení vydaných stavebními úřady, kdo bude ověřovat hlášení podaná do ISPOP, kdo bude tato rozhodnutí ukládat do vodoprávní evidence?
</t>
  </si>
  <si>
    <t>čl. XXXIII bod 34, bod 35</t>
  </si>
  <si>
    <t>Čl. L bod 11 (§ 2e)
Krajskému úřadu je odebírána kompetence vést územní řízení a řízení o vyvlastnění, jehož předmětem je stavba dopravní infrastruktury specifikovaná tímto zákonem v § 1. Tímto krokem dochází k radikální změně tohoto zákona, který svým vznikem naopak tuto kompetenci přenesl na krajské úřady se záměrem provázat správní procesy s územně plánovací dokumentací krajů a zároveň zajistit z krajské úrovně koordinaci v přípravě a realizaci velkých infrastrukturních staveb na území kraje. S uvedeným nesouhlasíme.</t>
  </si>
  <si>
    <t>čl. L bod 11</t>
  </si>
  <si>
    <t xml:space="preserve">Čl. LVI bod 1, bod 2 (§ 31 odst. 1 a 2)
Zavádí se, že v případě zřizování nového objektu nebo jeho části stavební úřad na základě provozovatelem předloženého návrhu na zařazení do příslušné skupiny rozhodne o zařazení objektu do skupiny A nebo do skupiny B, které po nabytí právní moci zasílá na vědomí krajskému úřadu.
Není zde však stanovena podmínka stanovení počtů bezpečnostní dokumentace pro účely jejího schválení, které má provádět rovněž stavební úřad (viz navrhovaný § 32 odst. 1). 
Dále zde není stanovena podmínka pro zařazování v případě domino efektu, stavební úřad příslušné podklady pro potřeby daného posouzení ani nemá k dispozici.                                                                                       
Krajský úřad tak po obdržení rozhodnutí o zařazení od stavebního úřadu bude moci provést nové řízení (na základě neupravovaného stávajícího § 7 odst. 1 ZoPZH), a bude tedy moci rozhodnout o jiném zařazení, vyplývajícím z  možných dominoefektů? Bude snad možno pro jedno řízení (ve věci zařazení objektu) vydat dvěma různými orgány dvě různá rozhodnutí, nebo jakým způsobem bude moci krajský úřad řešený objekt zařadit na základě jemu doložených dalších informací o možných rizicích?
</t>
  </si>
  <si>
    <t xml:space="preserve">Čl. LVI bod 3, bod 12 (§ 31 odst. 3 a § 49a odst. 3)
Zavádí se, že stavební úřad zajistí zpracování posudku k posouzení rizik závažné havárie. 
Není zde však stanoveno, kdo bude hradit náklady na vypracování daného posudku; neupravovaný stávající § 53 odst. 1 ZoPZH tuto povinnost stanovuje pouze a jen krajskému úřadu.
</t>
  </si>
  <si>
    <t>čl. LVI bod 3, bod 12</t>
  </si>
  <si>
    <t xml:space="preserve">Čl. LVI bod 5 (§ 32 odst. 1)
Zavádí se, že kolaudačním rozhodnutím stavební úřad rozhodne o návrhu na schválení bezpečnostního programu nebo bezpečnostní zprávy. 
Není zde však stanoven postup pro případ, kdy provozovatelem předložený návrh bezpečnostní dokumentace nebude splňovat na ni kladené požadavky – půjde řízení o schválení přerušit za účelem doplnění/úpravy podání, nebo se kolaudační rozhodnutí automaticky nevydá? 
</t>
  </si>
  <si>
    <t>Čl. LIX bod 1, bod 3, bod 5 (odst. 1 /ve spojení s odst. 3 a 5/)
Zavádí se, že pro zaměstnance vykonávající pro územní samosprávný celek v pracovním poměru i úkoly, které nepřecházejí do působnosti orgánů státní stavební správy je podmínkou přechodu práv a povinností z jejich pracovního poměru na stát předchozí dohoda mezi zaměstnancem a územním samosprávným celkem. Přechodná ustanovení však nestanovují postup, jakým způsobem bude dřívější pracovník krajského úřadu vykonávající agendu prevence závažných havárií převeden pod vznikající stavební úřad, anebo ponechán na krajském úřadu; kde vznikne potřeba zřídit nové pracovní místo – na úřadu stavebním, nebo krajském (případně i na kterém odboru)?
 Rozhodnutím o návrhu na povolení záměru má stavební úřad rozhodovat o zařazení objektu do skupiny A nebo do skupiny B, kolaudačním rozhodnutím pak bude rozhodovat o návrhu na schválení bezpečnostního programu nebo bezpečnostní zprávy; všechna ostatní agenda ZoPZH (např. protokoly o nezařazení, změny zařazení objektů, posuzování bezpečnostní dokumentace objektů nespojených se stavebním řízením, plány fyzické ochrany, kontroly, informování veřejnosti, atd.) zůstává pod správou krajského úřadu – není stanoveno, pod kterou jeho částí, přejde-li příslušný stávající zaměstnanec pod stavební úřad. Toto neřeší např. navrhovaná změna zákona o krajích, ani změna zákona o krizovém řízení.</t>
  </si>
  <si>
    <t>čl. LIX bod 1, bod 3, bod 5</t>
  </si>
  <si>
    <t xml:space="preserve">Čl. III bod 7, bod 8 (§ 14 odst. 1, 2 Z 20/1987)
Nesouhlasíme s vydáváním „pouhého“ vyjádření. Navrhujeme formulaci „rozhodnutí a vyjádření“ zaměnit za formulaci „rozhodnutí a závazné stanovisko“ a to i v souvisejících paragrafech. 
Odůvodnění: Navrhovaná „nezávaznost“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stavebního zákona měly být totožné s případem, kdy podle současné úpravy je vydáno dotčeným orgánem negativní závazné stanovisko (str. 79 věcného záměru). S touto variantou však paragrafované znění stavebního zákona nepočítá. I z tohoto důvodu považujeme za nezbytné posuzovat zájmy státní památkové péče i nadále závazným stanoviskem, aby tak bylo dosaženo stavu, se kterým počítal věcný záměr, ale nikoli již předložené paragrafované znění stavebního zákona. </t>
  </si>
  <si>
    <t>čl. III bod 7, bod 8</t>
  </si>
  <si>
    <t>Čl. III bod 8 (§ 14 odst. 2 Z 20/1987)
Text je neúplný, chybí část věty. Předložený § nedává smysl. Navrhujeme předkladateli § 14 odst. 2 řádně doplnit. Až následně je možné připomínkovat. 
Odůvodnění: Nelze předjímat, co chtěl předkladatel zákona říct a zároveň nelze připustit zákon, jehož znění nedává smysl.</t>
  </si>
  <si>
    <t>Čl. III bod 11 (§ 14 odst. 4 a 1 Z 20/1987)
Text stanovuje lhůty pro vydání vyjádření odborné organizace státní památkové péče 20 dnů, resp. prodlouženou lhůtu 20 + 25 dnů. Pro vydání rozhodnutí nebo vyjádření dotčeného orgánu, viz odkaz v § 14 odst. 1 na § 93 odst. 1 stavebního zákona, stanovuje lhůtu pouze 30 dnů.  Prodlouženou lhůtu proto nebude možné využít. Navrhujeme přijmout úpravu stavebního zákona, tak aby prodlouženou lhůta bylo možno u složitých obsahově rozsáhlých stavebních záměrů využít.</t>
  </si>
  <si>
    <t>Čl. III bod 28, bod 29, bod 32 (§ 35 odst. 1 e), g) a k § 39 odst. g) Z 20/1987)
Nelze označit za přestupek nedodržení vyjádření, které může být stavebním úřadem nerespektováno, tj. nebude přejato do rozhodnutí ve věci. Jako řešením tohoto vnitřního rozporu navrhovaného paragrafového znění zákona navrhujeme přijmout výše uvedenou připomínku 1) a změnit „vyjádření“ na „závazné stanovisko“.</t>
  </si>
  <si>
    <t>čl. III bod 28, bod 29, bod 32</t>
  </si>
  <si>
    <t>Čl. III bod 29, bod 32 (§ 35 odst. 1 g) a k § 39 odst. g) Z 20/1987)
Výše uvedené § mimo jiné označuje za přestupek provedení stavby, změnu stavby, atd. v ochranném pásmu nemovité kulturní památky bez rozhodnutí nebo vyjádření obecního úřadu obce s rozšířenou působností podle § 14 odst. 2. Vydávání takovéhoto rozhodnutí či vyjádření však zákon vůbec nepřepokládá, viz vložený § 17a Práce v ochranném pásmu. Neprovázanost navrhovaných § není možné ponechat v předložené podobě.</t>
  </si>
  <si>
    <t>čl. III bod 29, bod 32</t>
  </si>
  <si>
    <t xml:space="preserve">Čl. III bod 29 (§ 35 odst. 1 písm. d) Z 20/1987)
Navrhujeme slovo „rozhodnutí“ nahradit slovy „opatření obecné povahy“. V textu je nesprávně uvedeno „rozhodnutí“, dle § 17 odst. 1 bude ochranné pásmo vyhlašováno formou opatření obecné povahy, které dle § 171 správního řádu není rozhodnutím. Nedošlo k provázání navrhované úpravy. </t>
  </si>
  <si>
    <t>Čl. VII bod 2 (§ 4 odst. 5)
Navrhujeme znění odstavce 5: "(5) Pokud může dojít k zásahu do významného krajinného prvku nebo k zalesňování pozemků do 0,5 ha záměrem povolovaným podle stavebního zákona, rozhodne o něm stavební úřad podle odst. 2 v rozhodnutí o návrhu na povolení záměru. Pokud by dotčením významného krajinného prvku bylo třeba rozhodovat též o výjimce podle  § 56 odst. 6, může výjimka nahradit rozhodnutí podle tohoto ustanovení. Pokud je k k realizaci záměru zapotřebí odlesňování  pozemků nad 0,5 ha nebo výstavba lesních cest nebo lesních melioračních systémů, závazné stanovisko podle odstavců 2 a 3 se nevydává, splnění podmínek pro jeho vydání posoudí stavební úřad v rozhodnutí o návrhu na povolení záměru podle stavebního zákona." 
Zdůvodnění: Významný krajinný prvek  (VKP) je základem obecné ochrany přírody a asi i základem ochrany přírody vůbec. Proto je jeho ochrana systematicky zahrnuta do ust. § 4 zákona o ochraně přírody. Pouhé posouzení možností vydat závazné stanovisko, přičemž není zřejmé, zda bude posouzení v rozhodnutí vůbec přezkoumatelné, nestačí. Závazné stanovisko má sice převážně deklaratorní charakter, ale běžně obsahuje řadu podmínek (modů), tj. nejedná se o posouzení vlivu záměru na VKP ve smyslu ano/ne. Pokud má provést stavební úřad pouhé posouzení - podmínky k ochraně VKP by nebylo možno do rozhodnutí zapracovat a celková možnost ochrany VKP by se ještě snížila. V praxi nebývá častá kolize větších staveb s VKP, spíše jde o drobnější stavby, především vodní díla. Stejně tak zalesňování pozemků nad 0,5 ha bývá zásadním zásahem do ekotonů, do zbytků pestrých luk a jiných cenných částí přírody  a proto je zde třeba ochranu zajistit jednoznačným způsobem a ne pouhým posouzením stavebního úřadu. Ochranu VKP lze v řadě případů spojit s vydáním výjimky k ochraně zvláště chráněných druhů a proces tak zjednodušit. V praxi není problém ani s odlesňováním, výstavbou lesních svážnic nebo meliorací - zde by posouzení stavebního úřadu mohlo dostačovat. Do poslední věty navrhujeme použít spojku vylučovací ("nebo") namísto slučovací ("a"), protože v praxi nenastávají všechny zásahy zároveň a pokud by měly nastat samostatně - slučovací spojka "a" by vedla k tomu, že by se závazná stanoviska (kým?) musela vydávat.</t>
  </si>
  <si>
    <t xml:space="preserve">Čl. VII bod 3 (§ 8 odst. 6)
Navrhujeme znění odstavce 6: "(6) Pokud je kácení dřevin nezbytné pro realizaci záměru povolovaného podle stavebního zákona, rozhodne o povolení podle odstavce 1 stavební úřad v rozhodnutí o návrhu na povolení záměru." Zdůvodnění: Není zřejmé, co znamená sousloví "povolí kácení při splnění podmínek stanovených v odstavci 1". Pokud by to mělo znamenat sníženou ochranu dřevin oproti aplikaci ust. § 8 odst. 1 v "nestavebních" případech - jednalo by se neodůvodněnou a nežádoucí změnu. Jasnější je proto stanovit výslovně, že stavební úřad o povolení kácení rozhodne. Krajský úřad Kraje Vysočina dodává, že návrh neřeší otázky pozemků pro náhradní výsadby - jejich přehled vedou obecní úřady. Pokud jde o četnost rozhodování, v Kraji Vysočina je minimální odhad počtu rozhodnutí (nebo závazných stanovisek) ke kácení dřevin rostoucích mimo les ze "stavebních" důvodů  5000  ročně. Zkušený pracovník je schopen ročně vydat ca 200 rozhodnutí. </t>
  </si>
  <si>
    <t>Čl. VII bod 4 (§ 12 odst. 2)
Navrhujeme následující znění věty druhé: "Pokud může dojít ke snížení nebo změně krajinného rázu záměrem povolovaným  podle stavebního zákona, rozhodne o něm stavební úřad podle odst. 1 a věty první tohoto odstavce v rozhodnutí o návrhu na povolení záměru." 
Zdůvodnění: Ochrana krajinného rázu je základním instrumentem ochrany krajiny. Posoudit vliv na krajinný ráz je třeba objektivně a přezkoumatelně, což může zajistit jen rozhodnutí podle ust. § 12 odst. 1 a 2 zákona o ochraně přírody.</t>
  </si>
  <si>
    <t>Čl. VII bod 5 (§ 12 odst. 4)
Navrhujeme upravit text na konci věty: "....a výslovně určené podmínky ochrany krajinného rázu." 
Zdůvodnění: V mnoha  případech je sporné, zda podmínky ochrany krajinného rázu byly skutečně dohodnuty, respektive stanoveny. Samotné projednání s DOS nemůže být naplněním podmínky ochrany krajinného rázu. Proto je třeba v UPD nebo RP výslovně napsat, že podmínky ochrany krajinného rázu jsou určeny (stanoveny).</t>
  </si>
  <si>
    <t>Čl. VII bod 11 (§ 43 odst. 3)
Navrhujeme text věty druhé upravit: "Mimo zastavěné a zastavitelné území vydává k rozhodnutí stavebního úřadu krajský úřad, Agentura nebo správa národního parku závazné stanovisko." 
Zdůvodnění: Kraje prostřednictvím krajských úřadů vykonávají 17 let správu maloplošných zvláště chráněných území a péči o ně. Kraje do těchto území investovaly a investují značné částky z vlastního rozpočtu i prostřednictvím dotačních titulů. Zaměstnanci kraje proto mají nejlepší odborný vhled do stavu těchto území a mohou o záměrech v nich (které ostatně nejsou ani časté) rozhodovat rychle a odborně správně. Ke každému zvláště chráněnému území by závazné stanovisko vydával vždy jen jeden úřad - nebude se jednat o žádné zdržení. Místně příslušný stavební úřad ví, který dotčený úřad oslovit.</t>
  </si>
  <si>
    <t>Čl. VII bod 14 (§ 45b odst. 2)
v textu slovo "Agentura" nahradit slovem "krajský úřad". 
Zdůvodnění: Krajské úřady v soustavě NATURA 2000 rozhodují, pečují o ni, vyhlašují zde zvláště chráněná území apod. Kraje do těchto území investovaly a investují značné částky z vlastního rozpočtu i prostřednictvím dotačních titulů. Zaměstnanci kraje proto mají nejlepší odborný vhled do stavu těchto území a mohou o záměrech v nich (které ostatně nejsou ani časté) rozhodovat rychle a odborně správně. Ke každému území by závazné stanovisko vydával vždy jen jeden úřad - nebude se jednat o žádné zdržení. Místně příslušný stavební úřad ví, který dotčený úřad oslovit.</t>
  </si>
  <si>
    <t>Čl. VII bod 15 (§ 45c odst. 3)
v textu slovo "Agentura" nahradit slovem "krajský úřad". 
Zdůvodnění: Kraje do těchto území investovaly a investují značné částky z vlastního rozpočtu i prostřednictvím dotačních titulů. Zaměstnanci kraje proto mají nejlepší odborný vhled do stavu těchto území a mohou o záměrech v nich (které ostatně nejsou ani časté) rozhodovat rychle a odborně správně. Ke každému   území by závazné stanovisko vydával vždy jen jeden úřad - nebude se jednat o žádné zdržení. Místně příslušný stavební úřad ví, který dotčený úřad oslovit.</t>
  </si>
  <si>
    <t>Čl. VII bod 16 (§ 45e odst. 3)
v textu slovo "Agentura" nahradit slovem "krajský úřad". 
Zdůvodnění: Kraje do těchto území investovaly a investují značné částky z vlastního rozpočtu i prostřednictvím dotačních titulů. Zaměstnanci kraje proto mají nejlepší odborný vhled do stavu těchto území a mohou o záměrech v nich (které ostatně nejsou ani časté) rozhodovat rychle a odborně správně. Ke každému   území by závazné stanovisko vydával vždy jen jeden úřad - nebude se jednat o žádné zdržení. Místně příslušný stavební úřad ví, který dotčený úřad oslovit.</t>
  </si>
  <si>
    <t xml:space="preserve">Čl. VII bod 25 (§ 56 odst. 6)
V odstavci 6 doplnit větu druhou: "Týká-li se zákaz zvláště chráněného druhu rostliny nebo živočicha chráněného právem Evropských společenství, vydává k rozhodnutí stavebního úřadu krajský úřad, Agentura nebo správa národního parku závazné stanovisko." Zdůvodnění: Pro druhy chráněné právem Evropských společenství je v rozhodnutích třeba stanovovat podmínky založené na odborné erudici zkušených a osvědčených zaměstnanců krajských úřadů a dalších odborných složek. </t>
  </si>
  <si>
    <t>Čl. VII bod 28 (§ 70 odst. 4)
Navrhujeme odstavec 4 vypustit. 
Zdůvodnění: Navzdory tomu, že znění tohoto odstavce nedává smysl, je zřejmé, co bylo jeho účelem. V řízeních podle stavebního zákona by dle návrhu pro spolky mělo být obtížnější stát se účastníky řízení, než v "nestavebních" řízeních. To nemá žádné rozumné opodstatnění. Naopak v řízeních týkajících se staveb - jako výrazných zásahů do zájmů ochrany přírody a krajiny, by měl být zaručen přístup širšímu spektru spolků. Ke konstrukci ustanovení: není zřejmé, co se míní "vedením řízení podle jiného právního předpisu" - podle zákona o ochraně přírody se řízení nevedou - nejsou zde téměř žádná procesní ustanovení. Měl předkladatel na mysli stavební zákon? ani podle něho se ovšem v úplnosti řízení nevede. Vůbec není zřejmé, co je myšleno "splněním podmínek pro dotčenou veřejnost podle zákona o posuzování vlivů na životní prostředí". Zde jsou stanoveny podmínky pro účast veřejnosti v procesu posuzování - to si ovšem lze z předloženého textu pouze domýšlet.... samotná dotčená veřejnost je v zákoně o posuzování vlivů na životní prostředí definována bez podmínek.</t>
  </si>
  <si>
    <t>Čl. VII bod 32 (§ 77a odst. 3)
Vyjmout slovo "Agentura". 
Zdůvodnění: Aby kompetenční ustanovení odpovídalo připomínkám č. 11,12,13,14</t>
  </si>
  <si>
    <t xml:space="preserve">Čl. VII bod 34 (§ 77a odst. 4)
Navrhujeme ponechat písmeno n) v původním znění, tj. nerušit působnost krajských úřadů k vydávání stanovisek podle § 45 i zákona o ochraně přírody a krajiny 
Zdůvodnění: Krajské úřady administrovaly vznik soustavy NATURA 2000, péči o ni a rozhodují o ní. Zaměstnanci krajských úřadů jsou tedy nejpovolanějšími osobami k rychlému a správnému vydávání těchto stanovisek. </t>
  </si>
  <si>
    <t>Čl. VII bod nad rámec (§ 77a)
Navrhujeme doplnit odstavce 8,9,10 analogického znění jako nové odstavce 12,13,14 u § 78. 
Zdůvodnění: pokud by krajské úřady vydávaly závazná stanoviska, platily by stejné podmínky pro jejich vydávání jako pro vydávání závazných stanovisek Agenturou.</t>
  </si>
  <si>
    <t>Čl. VIII bod 3 (§ 7 odst. 4 písm. a))
Je třeba za slova "na plochách" doplnit slova "nebo v koridorech". 
Zdůvodnění: Trasy mohou být v územních plánech vymezeny v koridorech.</t>
  </si>
  <si>
    <t>čl. VIII bod 3</t>
  </si>
  <si>
    <t>Čl. VIII bod 9 (§ 9 odst. 10)
Ustanovení je třeba přepracovat. Nelze od jednoho rozhodnutí spojit rozhodnutí na povolení záměru a rozhodnutí o odvodech. Chybí přímá vazba rozhodnutí o odvodech na zahájení realizace záměru dle § § 11 odst. 2 zákona o ochraně ZPF, pokud nebude doplněna, hrozí, že odvod bude předepsán a žadatel následně od záměru ustoupí. Není důvod  ustanovení  § 11 odst. 2 až 7 nepoužít, neboť řeší (mimo jiné) i změnu využití dle § 11 odst. 5 zákona o ochraně ZPF a změnu osoby povinné k platbě odvodů dle § 11 odst. 6 zákona o ochraně ZPF. Adekvátně je třeba přepracovat i § 17c písmeno a) návrhu.</t>
  </si>
  <si>
    <t>čl. X bod 16</t>
  </si>
  <si>
    <t>čl. XIV bod 5, bod 6</t>
  </si>
  <si>
    <t>čl. XIV bod 8, bod 9</t>
  </si>
  <si>
    <t>čl. XIV bod 13, bod 14, bod 15 (§ 48 odst. 1 písmeno d), § 48 odst. 2 písmeno c), § 48a odst. 1 písmeno b))
Navrhujeme ponechat kompetenční ustanovení beze změn (návaznost na připomínky 1 - 3).</t>
  </si>
  <si>
    <t>čl. XIV bod 13, bod 14, bod 15</t>
  </si>
  <si>
    <t>Čl. XV bod 3 (§ 10 Z 13/1997)
V odst. 4 + 5 je navrhováno „Pokud připojování pozemních komunikací vyžadující povolení podle tohoto zákona, souvisí se záměrem povolovaným podle stavebního zákona, rozhodne o povolení připojování pozemních komunikací navzájem nebo připojování sousední nemovitosti na dálnici, silnici a místní komunikaci, jakož i o úpravě takového připojování nebo jeho zrušení stavební úřad rozhodnutím o návrhu na povolení záměru podle stavebního zákona.“ S navrhovanou změnou nesouhlasíme, protože z navrhovaného znění zcela vypadne takový typ povolovacího řízení, který nemá žádnou souvislost se „záměrem povolovaným podle stavebního zákona“.  V praxi se například jedná o rušení/zřízení/změnu umístění napojení polních cest, rušení stávajících dopravně nebezpečných napojení, které by nebyly vůbec možné ve správním řízení řešit. V případě, že by tato napojení byla ponechána pouze na soukromoprávní dohodě vlastníků, bude zcela absentovat stanovisko Policie ČR jako dotčený orgán na úseku bezpečnosti a plynulosti provozu.</t>
  </si>
  <si>
    <t>čl. XV bod 15, bod 16, bod 17</t>
  </si>
  <si>
    <t>Čl. XXXII bod 1 (§ 12 odst. 7)
Vyškrtnout daný §. Zachovat stávající model vydávání rozhodnutí. Míšení nebezpečných odpadů je výlučně problematika odpadového hospodářství.</t>
  </si>
  <si>
    <t xml:space="preserve">Čl. XXXII bod 4 (§ 14 odst. 5)
Žádáme odstranění slov "nebo stavební úřad". Požadujme zachování kompetence krajského úřadu a nesouhlasíme s dílčím svěřením této kompetence stavebním úřadům. Jedná se výlučně o problematiku odpadového hospodářství. </t>
  </si>
  <si>
    <t>čl. XXXII bod 4</t>
  </si>
  <si>
    <t>Čl. XXXII bod 5 (§ 14 odst. 6)
Požadujeme odstranit slova "nebo stavební úřad v rámci řízení o návrhu na povolení záměru". V běžné praxi jsme se nesetkali s případem, kdy převod nebo přechod užívacího práva k zařízení inicioval řízení podle stavebního zákona.</t>
  </si>
  <si>
    <t>Čl. XXXII bod 7 (§ 18 odst. 3)
Vyškrtnout daný §. Zachovat stávající model vydávání rozhodnutí. Upuštění od třídění a odděleného soustřeďování odpadů je výlučně problematika odpadového hospodářství.</t>
  </si>
  <si>
    <t>Čl. XXXII bod 14 (§ 33b)
Nesouhlasíme se zavedením typu zařízení povoleného podle § 14 odst. 2 (zařízení povolovaná v rámci stavebních řízení) a požadujeme vyškrtnutí textu: "nebo § 14 odst. 2", požadujeme zachování stávajícího modelu vydávání rozhodnutí, z důvodů popsaných výše.</t>
  </si>
  <si>
    <t xml:space="preserve">Čl. XXXII bod 16 (§ 39 odst. 3)
Odmítáme úpravu tohoto textu a požadujeme zachování textu stávajícího zákona o odpadech z důvodů uvedených výše. Nesouhlasíme se zavedením typu zařízení povoleného podle § 14 odst. 4 (původně zařízení podle § 14 odst. 2). </t>
  </si>
  <si>
    <t>čl. XXXII bod 16</t>
  </si>
  <si>
    <t>Čl. XXXII bod 17 (§ 39 odst. 10)
Požadujeme vyškrtnutí textu "a stavební úřad". Požadujeme zachování stávajícího modelu vydávání rozhodnutí, z důvodů popsaných výše.</t>
  </si>
  <si>
    <t>čl. XXXII bod 17</t>
  </si>
  <si>
    <t>Čl. XXXII bod 18 (§ 39 odst. 12)
Z návrhu zákona není zřejmé, který správní orgán bude příslušný k přidělení identifikačního čísla zařízení (dále jen "IČZ"), protože kompetence je svěřena jak krajskému úřadu, tak stavebnímu úřadu. V praxi toto bude vést k rozporům při přidělování těchto čísel, případně k duplicitám v systému. IČZ jsou v současné době přidělována v prostředí programu ESPI9 od společnosti INISOFT s.r.o., kde je vedena i další agenda odpadového hospodářství. Případné sdílení této agendy může vést k obavám, že dojde k neoprávněným změnám v systému, rovněž dochází k rozšíření okruhu osob, jímž by byly poskytovány osobní údaje osob a informace o zařízeních. Kraj Vysočina požaduje, aby přidělování IČZ bylo plně v kompetenci krajských úřadů.</t>
  </si>
  <si>
    <t>čl. XXXII bod 18</t>
  </si>
  <si>
    <t>Čl. XXXII bod 19 (§ 66 odst. 6)
Znění textu tohoto odstavce je zavádějící, protože není zřejmé, kterému správnímu orgánu a v jakých případech budou údaje týkající se zařízení zasílány. Není definován pojem "příslušný úřad". Požadujeme úpravu tohoto textu a zachování stávajícího stavu, tedy aby údaje týkající se zařízení k nakládání s odpady byly zasílány příslušnému krajskému úřadu. § 39 odst. 3 návrhu zákona ani neuvažuje o zasílání těchto údajů stavebním úřadům, což je v rozporu s tímto ustanovením (došlo k vyškrtnutí slova "krajskému"). Pokud by se údaje týkající se zařízení k nakládání s odpady zasílaly i stavebním úřadům (což nepodporujeme), musel by být upraven § 39 odst. 3 a stanoven způsob, jakým budou stavební úřady předávat informace o nezaslaných údajích týkajících se zařízení k nakládání s odpady krajským úřadům, které jsou dle ustanovení § 66 odst. 9 příslušné k projednání přestupku.</t>
  </si>
  <si>
    <t>Čl. XXXII bod 20 (§ 71)
Ze znění tohoto paragrafu požadujeme odstranit písm. m) na základě výše uvedených důvodů.</t>
  </si>
  <si>
    <t>Čl. XXXII bod 21 až bod 24 (§ 72)
Nesouhlasíme se zavedením typu zařízení povoleného podle § 14 odst. 2 (zařízení povolovaná v rámci stavebních řízení), nepodporujeme ani změnu u zařízení provozovaných podle § 14 odst. 2 (v návrhu § 14 odst. 4), požadujeme zachování stávajícího modelu vydávání rozhodnutí, z důvodů popsaných výše.</t>
  </si>
  <si>
    <t>čl. XXXII bod 21 až bod 24</t>
  </si>
  <si>
    <t>Čl. XXXII bod 25, bod 26 (§ 78 odst. 2)
Odmítáme změnu uvedenou v písm. x), nesouhlasíme se zavedením typu zařízení povoleného podle § 14 odst. 2 (zařízení povolovaná v rámci stavebních řízení), nepodporujeme ani změnu u zařízení provozovaných podle § 14 odst. 2 (v návrhu § 14 odst. 4), požadujeme zachování stávajícího modelu vydávání rozhodnutí, z důvodů popsaných výše.</t>
  </si>
  <si>
    <t>čl. XXXII bod 25, bod 26</t>
  </si>
  <si>
    <t>Čl. XXXII bod 28 (§ 79)
Nesouhlasíme se změnou v odst. 4, tedy nahrazení závazných stanovisek pouhým vyjádřením. V návrhu zákona není dostatečně nahrazen nástroj závazného stanoviska s odkazem na ochranu veřejných zájmů.</t>
  </si>
  <si>
    <t>Čl. XXXII bod 29 (§ 80a)
Vyškrtnout daný §. Zachovat stávající model vydávání rozhodnutí z důvodů uvedených výše v textu dokumentu. I přes tuto zásadní připomínku doplňujeme následující k chybně uvedenému textu prvního odstavce. Chybně je uveden odkaz na § 16 odst. 3, správně by bylo § 18 odst. 3. Dále doplňujeme, že vydávání souhlasů k provozu zařízení a s jejich provozními řády, k míšení nebezpečných odpadů navzájem nebo s ostatními odpady a souhlasů k upuštění od třídění a odděleného soustřeďování odpadů považujeme za problematiku výlučně odpadového hospodářství a požadujeme, aby tato kompetence byla svěřena pouze krajským úřadům. V textu tohoto paragrafu není uvedeno, že činnosti uvedené v odst. 1 mohou vykonávat osoby po prokázání zvláštní odborné způsobilosti.</t>
  </si>
  <si>
    <t>Čl. XXXIII bod 5 (§ 15a)
Vypuštění institutu ohlášení některých staveb vodních děl je v rozporu s cíli rekodifikace stavebního práva. Pokud má rekodifikací dojít ke zjednodušení povolovacího procesu staveb, pak je záměr vypuštění institutu ohlašování některých vodních děl z vodního zákona ( v podstatě i ze zákona stavebního) zcela nedůvodný. Např. dlouho avizovaným zákonem č. 312/2019 Sb. účinným od 1. 2. 2020 je i výstavba malých vodních nádrží umožněna na ohlášení.</t>
  </si>
  <si>
    <t>Čl. XXXIII bod 7 (§ 17 odst. 3)
S navrženým rozšířením (doplněním) odst. 3 nesouhlasíme a požadujeme ponechat stávající znění. Hodnocení (posuzování) souladu staveb, zařízení nebo činností se zájmy hájenými vodním zákonem (které se týkají souhlasu vodoprávního úřadu), je nutné ponechat v působnosti tohoto úřadu. Požadujeme proto ponechat souhlas v dosavadním znění. Pokud nezůstane ochrana vodních poměrů včetně ochrany před povodněmi v působnosti vodoprávního úřadu, lze očekávat následné významné problémy při užívání staveb, k nimž se vodoprávní úřad nemohl vyjádřit a posoudit je v rámci řízení o souhlasu (např. stavby v záplavovém území vodních toků nebo v ochranných pásmech vodního zdrojů).</t>
  </si>
  <si>
    <t>Čl. XXXIII bod 14 až bod 19 (§ 30)
Nesouhlasíme s navrženými změnami celého ustanovení a požadujeme ponechat dosavadní znění. Ochranná pásma vodních zdrojů se stanoví za účelem ochrany zdrojů povrchových nebo podzemních vod, nejedná se tedy o ochranu staveb vodních děl. Proto je převedení do působnosti stavebního úřadu nelogické a neopodstatněné. Stanovení ochranných pásem rozhodnutím místo dosavadního opatření obecné povahy rovněž není vůbec na místě, protože např. v případě stanovení ochranných pásem zdrojů povrchových vod se jedná o mnoho tisíc mnohdy i desítky tisíc účastníků řízení. Proto je nutné ponechání dosavadní úpravy řešící věc ve vztahu k neurčitému okruhu adresátů (jednak vlastníků pozemků dotčených ochrannými pásmy a jednak osob vstupujících do ochranných pásem).</t>
  </si>
  <si>
    <t>čl. XXXIII bod 14 až bod 19</t>
  </si>
  <si>
    <t>Čl. XXXIII bod 21, bod 22 (§ 39 odst. 2 a 7)
S přesunem kompetence podle odst. 2 a odst. 7 na stavební úřady nesouhlasíme a požadujeme ponechat dosavadní znění. Havarijní plán se vztahuje k nutnosti (potřebě) ochrany vodních poměrů nikoliv ochrany stavby, neboť zcela jednoznačně souvisí s ochranou kvality podzemních i povrchových vod. Dále se nejedná o  jednorázové schválení tohoto plánu při povolení stavebního záměru, ale o materiál, který se musí stále aktualizovat (měnit a udržovat ve stavu odpovídajícím skutečnosti. Rovněž použití závadných látek a povolení výjimky z jejich použití se vztahuje k nutnosti ochrany vodních zdrojů (zpravidla zdrojů povrchových vod), nikoliv k ochraně stavby.</t>
  </si>
  <si>
    <t>čl. XXXIII bod 21, bod 22</t>
  </si>
  <si>
    <t>Čl. XXXIII bod 24 (§ 55 odst. 5 písmeno a))
Navrhujeme ustanovení vypustit. Není rozumný důvod při výstavbě vodních děl vytvářet na vodním toku bariéry pro vodní živočichy s výjimkou veřejného zájmu na protipovodňové ochraně a technické neproveditelnosti či ekonomické nákladnosti (písmena b) a c) tohoto ustanovení.</t>
  </si>
  <si>
    <t>Čl. XXXIII bod 24 (§ 55 odst. 6)
Z odst.  6 první věta je nutno vypustit slova "návrhu manipulačního řádu, popřípadě". Manipulační řád se vztahuje k platnému povolení k nakládání s vodami (zpravidla povrchovými) a k jeho podrobnějšímu provedení, nikoliv ke stavbě. Slouží tedy k manipulaci s vodou ve vodním díle.</t>
  </si>
  <si>
    <t>Čl. XXXIII bod 25 (§ 58 odst. 3)
S použitím formy rozhodnutí namísto dosavadního opatření obecné povahy nesouhlasíme a požadujeme ponechat dosavadní znění. Použití formy rozhodnutí neumožňuje upravit konkrétní věc ve vztahu k neurčitému okruhu adresátů, použití formy opatření obecné povahy je v případě ochranných pásem vodních děl a množství účastníků (zpravidla vlastníků pozemků) jedinou možnou formou řešení.</t>
  </si>
  <si>
    <t>Čl. XXXIII bod 28 (§ 59 odst. 4)
S návrhem nového odst. 4 nesouhlasíme a požadujeme ho vypustit. Manipulační řády se bezesporu vztahují k manipulaci s povrchovou vodou a tedy  platnému povolení k nakládání s vodami. Nemá se tedy ne ně vztahovat integrace na řízení stavebního úřadu. Dohled nad manipulací s vodou u již existujících vodních děl by příslušel vodoprávnímu úřadu a u nových stavebních záměrů by příslušel stavebnímu úřadu, výsledkem by byl pouze zmatek v působnosti.</t>
  </si>
  <si>
    <t>Čl. XXXIII bod 33 (§ 104 odst. 10)
Navržený odstavec 10 je nadbytečný a proto ho požadujeme vypustit. Nový poslední odstavec je nadbytečný, protože jeho obsah je řešen již v návrhu nové úpravy § 9 tohoto ustanovení.</t>
  </si>
  <si>
    <t>Čl. XXXIII bod 34, bod 35 (§ 106)
S návrhem na zrušení tzv. zbytkové působnosti obecního úřadu obce s rozšířenou působností jako vodoprávního úřadu nesouhlasíme a požadujeme ji tomuto úřadu ponechat v souladu se stávajícím zněním vodního zákona. Navrhované zrušení vodoprávních úřadů na úrovni obcí s rozšířenou působností je zcela neodůvodněné a  je v podstatě i v rozporu se schváleným věcným záměrem stavebního zákona. Vodoprávním úřadům obcí s rozšířenou působností je nutné ponechat tzv. zbytkovou působnost, protože jinak dojde k oddálení výkonu státní správy na úseku vodního hospodářství žadatelům (zejména pak fyzickým osobám). Rovněž hrozí významné narušení činnosti povodňových orgánů obcí s rozšířenou působností a narušení povinností vodoprávního úřadu při řešení havárií na podzemních nebo povrchových vodách.</t>
  </si>
  <si>
    <t>Čl. XXXIII bod 36, bod 37 (§ 107)
S navrženou úpravou nesouhlasíme a požadujeme ponechat dosavadní znění s výjimkou vypuštění působnosti speciálního stavebního úřadu pro vodní díla. Návrh svěření tzv. zbytkové působnosti vodoprávního úřadu na úroveň krajského úřadu znamená  jednoznačné oddálení výkonu státní správy podle vodního zákona občanům. Tato působnost by bez odpovídajícího personálního posílení způsobila kolaps krajských vodoprávních úřadů. Např. pouze působnost k vydávání souhlasů podle § 17 odst. 1 písm. i) vodního zákona by pro krajský úřad znamenala okolo 500 prvoinstančních vodoprávních rozhodnutí vydávaných především pro fyzické osoby ročně s tím, že odvolacím orgánem by bylo ministerstvo. Obdobné problémy by způsobila působnost krajského úřadu k řešení všech havárií na podzemních nebo povrchových vodách. na území ORP.</t>
  </si>
  <si>
    <t>čl. XXXIII bod 36, bod 37</t>
  </si>
  <si>
    <t xml:space="preserve">Čl. XXXIII bod 38 (§ 107a)
Navrženou působnost stavebního úřadu je třeba upravit podle výše uvedených zásadních připomínek k jednotlivým ustanovením. Působnost stavebního úřadu je nutné zgruntu upravit v souladu s výše uvedenými zásadními připomínkami k jednotlivým ustanovením vodního zákona tak, aby nedošlo k nejasnostem při jejich aplikaci. </t>
  </si>
  <si>
    <t>Čl. XXXIII bod 42 až bod 46 (§ 115)
Změny navrhované v jednotlivých odstavcích tohoto ustanovení jsou zmatené. Např. předkladatel v ustanovení § 30 (ochranná pásma vodních zdrojů) navrhuje změnu působnosti z vodoprávních úřadů na úřady stavební, ale podle ustanovení § 115 nový odst. 1 stanoví obsahové náležitosti žádostí a jejich příloh i rozhodnutí Ministerstvo zemědělství ve spolupráci s Ministerstvem životního prostředí. Nový odst. 5 uvádí vyloučení účastenství "Podmínka vzniku alespoň 3 roky před dnem podání žádosti nebo podpory nejméně 200 osob se neuplatní v řízeních vedených podle tohoto zákona", která není nikde stanovena a není zřejmé, co jí předkladatel mínil. Není jasný smysl nového odstavce 7.</t>
  </si>
  <si>
    <t>čl. XXXIII bod 42 až bod 46</t>
  </si>
  <si>
    <t>Čl. XXXIII bod nad rámec (§ 125l)
V tomto ustanovení, které není předmětem úpravy, kupodivu není navržena žádná úprava k přestupkům. Proto je nutno text upravit v tomto smyslu. Ve společných ustanoveních k přestupkům není vůbec reflektováno, že část působnosti vodoprávních úřadů je nově svěřena i stavebním úřadům.</t>
  </si>
  <si>
    <t>čl. XXXVI bod nad rámec</t>
  </si>
  <si>
    <t>Čl. XXXVI bod 34 (§ 37 odst. 4)
Požadujeme před navrženou změnu "nebo v rozporu s rozhodnutím o povolení záměru s integrovaným povolením" doplnit znění "nebo v rozporu se změnou integrovaného povolení". Tímto odstraníme rozpor a sjednotíme plnění povinností při  podstatné změně a při změně jiné.</t>
  </si>
  <si>
    <t>Čl. XXXVI bod nad rámec (§ 19a odst. 7)
Požadujeme za druhou větu doplnit tuto větu. "Úřad může na návrh vydat úplné znění přímo ve výrokové části změny integrovaného povolení, toto znění je závazné a nahrazuje předchozí rozhodnutí." Tímto odstraníme rozpor při vydávání změn ve věci částí platnosti výroků a provozovatel bude mít k dispozici stále aktuální a platné znění integrovaného povolení, což provozovatelé výslovně požadují pro přesné plnění podmínek.</t>
  </si>
  <si>
    <t>čl. XXXVI bod 34</t>
  </si>
  <si>
    <t>Čl. LII bod 7 (§ 11 odst. 2 písm. b))
Není zřejmé, zda tvůrce úprav tímto chtěl zrušit vydávání závazných stanovisek orgánu ochrany ovzduší k umísťování staveb, nebo zda se jedná o jisté neúmyslné opomenutí, nebo nepochopení institutu závazného stanoviska. Posouzení toho, zda lze z pohledu platné legislativy ochrany ovzduší do určitého území umístit další zdroj znečišťování, ve fázi přípravy záměru (před vlastní realizací) považujeme za nezbytné. Je jím řečeno, zda, případně za jakých podmínek, bude v budoucnu povolen provoz takového zdroje.</t>
  </si>
  <si>
    <t>Čl. LII bod 8, bod 9 (§ 11 odst. 2 písm. c))
Nesouhlasíme se zrušením vydávání závazných stanovisek k provádění staveb zdrojů znečišťování ovzduší. Provádění staveb může být významný zdrojem znečištění (zejména prašnosti). Projektová dokumentace by měla být zpracována tak aby garantovala minimální možnou míru znečišťování ovzduší v průběhu výstavby, což posuzuje orgán ochrany ovzduší. Pokud není tento aspekt stavební činnosti dostatečně ošetřen PD, může požadovat její přepracování, případně stanovit podmínky pro provádění stavby.</t>
  </si>
  <si>
    <t>čl. LII bod 8, bod 9</t>
  </si>
  <si>
    <t>Čl. LII bod 8, bod 9 (§ 11, odst. 2 d) c))
Z navrhované změny není zřejmé, jaký způsobem se bude postupovat, pokud změna na zdroji, která vyvolá řízení dle § 13, nebude podléhat stavebnímu řízení – dojde např. pouze k navýšení kapacity, nebo výměně strojního zařízení bez zásahu do konstrukcí stavby zdroje, nebo naopak, jak se bude postupovat při změnách stávajících zdrojů, jejichž provoz je povolen krajským úřadem, bude SÚ měnit rozhodnutí KrÚ??? Dnes krajským úřadem vydávané rozhodnutí o povolení provozu dle § 11 odst. 2 písm. d)  zákona o ochraně ovzduší ani rozhodnutí o změně povolení provozu § 13 odst. 2 téhož zákona není svým charakterem podkladem pro rozhodování SÚ, tedy ani nijak neovlivňuje (nenatahuje) lhůtu pro vydáním jím vydávaných správních aktů.</t>
  </si>
  <si>
    <t>Čl. LII bod 14 (§ 11 odst. 9)
V návaznosti na odůvodnění připomínky k §§ 11 odst. 2 písm. b)., závazné stanovisko vydávané dle § 11 odst. 2 písm. b) nebylo nahrazeno „vyjádřením“, tedy požadavek  na předložení OP či RS k vyjádření je chybný. Změna neupravuje zbytek těchto ustanovení ve vztahu k předkládání OP a RS k vydání a změně povolení provozu, které má být dle  nového ustanovení § 11 odst. 3 vydáváno SÚ.  Pozn. k připomínkám 4. a 5. z pohledu ochrany ovzduší jsou dokumenty odborný posudek a rozptylová studie zcela zásadní a to nejenom pro vydávání ZS (případně nezávazných vyjádření), ale také později při vlastním rozhodování o provozu zdroje. Tyto dokumenty jsou pro rozhodování orgánů ochrany ovzduší stejně zásadní, jako je pro SÚ vlastní projektová dokumentace, jako například statický výpočet a mělo by tak být na ně v rámci povolovacího řízení nahlíženo.</t>
  </si>
  <si>
    <t>Čl. LII bod 18 (§ 12 odst. 6)
Nesouhlasíme  s institutem automatického kladného vyjádření ani s ponížením závazných stanovisek na pouhá vyjádření. Požadujeme ponechání institutu závazných stanovisek orgánu ochrany ovzduší zejména u zdrojů vyjmenovaných v příloze č. 2 k zákonu o ochraně ovzduší. Navrhovaný stav nezabezpečuje dostatečné přenesení odborného posouzení a zhodnocení skutečné podstaty věci do samotného povolovacího procesu. Nezávislost orgánu ochrany ovzduší musí být zachována stejně jako závaznost jeho stanovisek pro rozhodnutí vydaná SÚ, tedy fázi přípravy a vlastní výstavby. Dopad provozu zdrojů na kvalitu ovzduší lze objektivně posoudit pouze s předložením všech relevantních podkladů předepsaných současnou legislativou, případně dalších podkladů, které si orgán ochrany ovzduší může vyžádat na základě svých zkušeností, jedná se o velmi komplexní problematiku, kdy je třeba posuzovat nejen míru dopadu zdroje na kvalitu ovzduší, ale také možnost vzniku obtěžování obyvatelstva provozem zdroje, která úzce souvisí s umístěním zdroje.</t>
  </si>
  <si>
    <t>Čl. LII bod 20 (§ 13 odst. 2)
Nesouhlasíme s tím, aby povolení provozu zdroje ani změny povolení provozu byly vydávány dvěma správními úřady paralelně. Toto bylo komentováno výše, není jasné, jakým způsobem by fungovalo vydávání změn povolení provozu, pokud vlastní povolení provozu bude moci být vydáno dvěma úřady.</t>
  </si>
  <si>
    <t>Čl. LII bod 24 a obecně (§ 25 odst. 1 písm. e) a násl.)
Není upraveno dle předchozích změn – u povolení provozu ponechán stejný odkaz, který je platný nyní - § 11 odst. 2 písm. d). Obdobně nejsou řešeny ani další „slovní“ odkazy na povolení provozu podle tohoto ustanovení, např. § 25 odst. 2 a). Celá úprava znění zákona o ochraně ovzduší působí, tak, že tvůrce nechal automaticky vyhledat slova „krajský úřad“ a za ně automaticky vložil slova „a stavební úřad“, tím ovšem nebyla podchycena veškerá ustanovení, která hovoří o povolení provozu a jeho důsledcích, aniž by při tom byl zmíněn přímo krajský úřad. Změna zákona o ochraně ovzduší je „šitá horkou jehlou“ a navrhujeme jej zcela přepracovat.</t>
  </si>
  <si>
    <t>čl. LII bod 24 a obecně</t>
  </si>
  <si>
    <t>Čl. XV bod 4 (§ 11 odst. 2)
V ÚP je těleso dálnice či silnice, i významné MK, prakticky vždy MIMO zastavitelné plochy. Průjezdní úsek má smysl vztahovat k území, ale ne jednotlivým plochám.</t>
  </si>
  <si>
    <t>čl. XV bod 4</t>
  </si>
  <si>
    <t xml:space="preserve">Čl. XV bod 6 (§ 16)
Pokud speciální stavební úřad je zcela zrušen, považujeme za vhodnější zakotvení příslušnosti k povolování staveb pozemních komunikací pouze ve stavebním zákoně a již ne v zákoně o pozemních komunikacích </t>
  </si>
  <si>
    <t>Čl. XV bod 27 (§ 40 odst.3 p.f)
Upravit znění:
uplatňuje stanovisko k územním plánům obcí a kraje a regulačním plánům z hlediska řešení silnic II. a III. třídy
Odůvodnění: 
Vynechání přidávaných ÚPD by vedlo k destrukci koncepce, homogenity a provázanosti regionální silniční sítě (pominutí v ÚPK) a k devalvaci její funkce (pominutí v RP).</t>
  </si>
  <si>
    <t>Čl. XXV bod 1 (§ 30 odst. 1)
Upravit znění:
... jsou povinni technickými, organizačními a dalšími opatřeními zajistit, aby
a) hluk nepřekračoval hygienické limity upravené prováděcím právním předpisem pro chráněné vnitřní prostory staveb, a aby bylo zabráněno nadlimitnímu přenosu vibrací na fyzické osoby v chráněném vnitřním prostoru stavby, 
nebo, není-li to z vážných důvodů možné, aby
b) byly hluk a vibrace v chráněném venkovním prostoru a chráněném venkovním prostoru stavby omezeny na rozumně dosažitelnou míru ...
Odůvodnění:
Musí byt zcela zřejmé, že druhá část podmínky nastupuje až po nedosažení podmínky prvé.</t>
  </si>
  <si>
    <t>Čl. VII bod 50 (§79b odst.1 p.j)
Ustanovení používá pojem "mimo zastavěné území", zatímco SZ, který se na toto ustanovení odvolává, používá pojem "volná krajina", aniž je tento definován. Pojem je třeba sjednotit napříč předpisy.</t>
  </si>
  <si>
    <t>Čl. LII bod nad rámec (§ 1 odst. 2)
Povolení provozu se týká výlučně provozu stacionárního zdroje, netýká se výstavby. Povolení provozu stacionárního zdroje však není podkladovým správním aktem, ale samostatným rozhodnutím sui generis, kterým se zakládá oprávnění in rem.  Do stavebních úřadů bude tak začleněna i agenda, která není agendou dotčených orgánů státní správy. Takový cíl si však ani věcný záměr ani samotný návrh stavebního zákona nekladou.</t>
  </si>
  <si>
    <t>Čl. LII bod nad rámec (§ 1 odst. 2)
Podle návrhu změnového zákona bude nově povolení provozu záměru vydávat stavební úřad a současně krajský úřad bude vydávat povolení provozu stacionárního zdroje uvedeného v příloze č. 2. Návrh změnového zákona nicméně nerozlišuje mezi povolením provozu záměru a povolení provozu krajského úřadu. Každé z těchto rozhodnutí má zásadně odlišný význam a je nezbytné tyto pojmy důsledně rozlišovat. Povolení provozuje povolením PROVOZNÍM, jehož podmínky nejsou svázány se stavbou, ale s konkrétními provozem v zařízení, a proto není vhodné tyto podmínky včleňovat do povolení stavby dle stavebního zákona. Současně jsou tímto povolení ukládány povinnosti provozovateli, který nemusí být nutně stavebníkem, rep. v době stavby ještě vůbec nemusí být znám</t>
  </si>
  <si>
    <t>Čl. LII bod nad rámec (§ 1 odst. 2 písm. d)
Předkladatel zaměňuje účastníky podle § 27 odst. 2 správního řádu a účastníky podle § 27 odst. 3, kteří mají postavení účastníků podle § 27 odst. 2.</t>
  </si>
  <si>
    <t>Čl. LII bod nad rámec (§ 1 odst. 2 písm. d)
V řízení o žádosti musí být účastníkem řízení vždy žadatel, kterým je v řízeních o povolení provozu stacionárního zdroje provozovatel, s tímto návrh stavebního zákona nepočítá. Není možné, aby povolením záměru byly provozovateli zakládány, změněny nebo rušeny práva nebo povinnosti, nebo aby bylo prohlašováno, že právo nebo povinnost má nebo nemá, bez jeho účasti. Tento stav je v rozporu se základními zásadami výkonu veřejné správy a na hranici ústavnosti.</t>
  </si>
  <si>
    <t>Čl. LII bod nad rámec (§ 4 odst. 2 písm. b)
Bylo opomenuto upravit ustanovení, že specifické emisní limity mohou být stanoveny pouze prováděcím předpisem nebo v povolení podle § 11 odst. 2 písm. d).</t>
  </si>
  <si>
    <t>Čl. LII bod nad rámec (§ 4 odst. 3)
Bylo opomenuto upravit ustanovení, že pravidla pro stanovování specifických emisních limitů se použijí pouze pro povolení podle § 11 odst. 2 písm. d).</t>
  </si>
  <si>
    <t>Čl. LII bod nad rámec (§ 4 odst. 7 a 8)
Nebyla vypořádána a zohledněna tzv. sčítací pravidla. Navrhovaný změnový zákon nijak nezaručuje plnění současných sčítacích pravidel, která jsou klíčová např. pro zařazování zdrojů mezi vyjmenované zdroje a pro určování specifických emisních limitů. Pokud bude provozovatel např. instalovat nové spalovací zdroje a současně na jednu část rozšíření bude potřebovat povolení záměru od stavebního úřadu a na druhou část pouze povolení provozu od krajského úřadu, sčítací pravidlo nebude možné použít, protože budou současně vedena dvě řízení podle stejného zákona u dvou různých úřadů. V případě, že se v dané provozovně budou nacházet již stávající spalovací zdroje, nastává zcela neřešitelná situace. V současnosti jsou tyto situace úspěšně řešeny ustanovením o společném řízení podle správního řádu a § 13 odst. 2 zákona o ochraně ovzduší, která ovšem v uvedeném případě nebude možné využít. Použití sčítacích pravidel vyžaduje např. směrnice Evropského parlamentu a Rady (EU) 2015/2193, o omezení emisí některých znečišťujících látek do ovzduší ze středních spalovacích zařízení.</t>
  </si>
  <si>
    <t>Čl. LII bod nad rámec (§ 4 odst. 9)
Bylo opomenuto upravit zmocnění ministerstva životního prostředí, podle kterého ministerstvo stanoví vyhláškou způsob stanovení specifických emisních limitů pouze v případě povolení podle § 11 odst. 2 písm. d) pro látky obtěžující zápachem.</t>
  </si>
  <si>
    <t>Čl. LII bod nad rámec (§ 6 odst. 2)
Bylo opomenuto upravit pravomoc rozhodnout o užití výpočtu namísto měření. Pravomoc rozhodovat, že pro zjištění úrovně znečišťování se namísto měření použije výpočet byla i nadále ponechána pouze krajským úřadům.</t>
  </si>
  <si>
    <t>Čl. LII bod nad rámec (§ 6 odst. 3)
Bylo opomenuto upravit pravomoc rozhodovat o způsobu měření. Pravomoc rozhodovat, zda se zjišťuje úroveň znečišťování u stacionárního zdroje na každém z komínů nebo výduchů, pokud je jich více, je i nadále možné pouze v povolení podle § 11 odst. 2 písm. d).</t>
  </si>
  <si>
    <t>Čl. LII bod 1 (§ 6 odst. 6)
Byla chybně doplněna slova „a stavebnímu úřadu“. Slova „a stavebnímu úřadu“ jsou v návrhu změnového zákona mylně doplňována do 1. věty, záměrem zřejmě bylo je doplnit do 2. věty. Dále není zřejmé, za jakým účelem by ČIŽP měla protokol zasílat stavebnímu úřadu.</t>
  </si>
  <si>
    <t>Čl. LII bod nad rámec (§ 9 odst. 1 a 5)
Bylo opomenuto vyřešit účast stavebních úřadů na tvorbě PZKO. Podle navrhovaného změnového zákona bude mít stavební úřad povinnost řídit se programy zlepšování kvality ovzduší a bude tím orgánem, který je bude naplňovat, z tohoto důvodu by se na jejich tvorbě měl jistě také podílet. Rovněž by se stavební úřad měl podílet na aktualizaci všech programů zlepšování kvality ovzduší.</t>
  </si>
  <si>
    <t>Čl. LII bod 2 (§ 9 odst. 3)
Bylo chybně vyřešeno zohlednění emisních stropů stanovených v programu zlepšování kvality ovzduší v případě ministerstva životního prostředí. Podle navrhovaného změnového zákona zohlední ministerstvo dotčené emisní stropy v podmínkách vyjádření podle § 11 odst. 1 písm. b) – jelikož takové podmínky nebudou závazné, postrádají smysl. Je nezbytně nutné, aby podmínky vycházející z programů zlepšování kvality ovzduší byly závazné.</t>
  </si>
  <si>
    <t>Čl. LII bod nad rámec (§ 9 odst. 4)
Bylo opomenuto, že kraj má povinnost provádět opatření uložená v příslušném PZKO, ale v daný okamžik nebude mít kraj informace o všech vydaných povoleních provozu na svém území a současně nebude výlučným povolujícím orgánem. Stavebnímu úřadu pak povinnost provádět opatření uložena není byť má stejnou povolovací pravomoc jako krajský úřad. Tento přístup je neodpovědný zvláště v době, kdy Česká republika není schoplna plnit požadavky EU na kvalitu ovzduší a Evropská komise vede s ČR 2 infringementová řízení pro nedodržení imisních limitů pro neplnění imisních limitů PM10 a NO2.</t>
  </si>
  <si>
    <t>Čl. LII bod nad rámec (§ 10 odst. 2)
Bylo opomenuto vyřešit informování stavebních úřadů o vzniku smogové situace.</t>
  </si>
  <si>
    <t>Čl. LII bod 5 (§ 11 odst. 1 písm. b)
Byly nesprávně vyřešeny kompetence ministerstva životního prostředí týkající se vyjádření k povolení záměru. Podle návrhu změnového zákona vydává ministerstvo vyjádření k povolení záměru stanovené pozemní komunikace a stanoveného parkoviště. Vzhledem k navrhovanému znění stavebního zákona a k nezávaznosti vyjádření, toto vyjádření postrádá smysl. Vhodnost umístění stanovené pozemní komunikace a parkoviště je nezbytné posoudit již v průběhu územního plánování, tzn. ne až ve fázi povolování záměru.
V případě, že ministerstvo nevydá své vyjádření ve stanovené lhůtě, nastane fikce souhlasu. Nelze stanovit pevnou lhůtu stejně pro všechny záměry, neboť je rozdílné posuzovat malý záměr dotýkající se pouze minima veřejných zájmů a velmi rozsáhlý stavební  záměr, který se dotkne zásadním způsobem mnoha veřejných zájmů.</t>
  </si>
  <si>
    <t>Čl. LII bod nad rámec (§ 11 odst. 1 písm. c)
Bylo opomenuto upravit dodatek k rozhodnutí o kvalifikaci typu stacionárního zdroje. Toto rozhodnutí i nadále nemá nahrazovat pouze závazné stanovisko a povolení podle odstavce 2 písm. b) až d).</t>
  </si>
  <si>
    <t>Čl. LII bod nad rámec (§ 11 odst. 1 písm. C, věta 3.)
Bylo opomenuto upravit rozhodnutí o kvalifikaci typu stacionárního zdroje. Toto rozhodnutí i nadále stanovuje, zda má být pro daný typ stacionárního zdroje vyžadován provozní řád jako součást povolení provozu podle odstavce 2 písm. d).</t>
  </si>
  <si>
    <t>Čl. LII bod 7 (§ 11 odst. 2 písm. b)
Bylo opomenuto vyřešit „jiný právní předpis“. Podle návrhu změnového zákona krajský úřad vydává závazné stanovisko k umístění stacionárního zdroje uvedeného v příloze č. 2 k zákonu o ochraně ovzduší k řízením podle „jiného právního předpisu“, než je stavební zákon, ale chybí zde uvedení či odkaz, o jaký jiný předpis se jedná.</t>
  </si>
  <si>
    <t>Čl. LII bod 8, bod 9 (§ 11 odst. 2 písm. c)
Byla opomenuto vyřešit otázku vydávání závazných stanovisek k provedení stavby stacionárních zdrojů uvedených v příloze č. 2 k zákonu o ochraně ovzduší k řízením podle jiného právního předpisu. Tato připomínka je uvedena v souvislosti s předchozí připomínkou.</t>
  </si>
  <si>
    <t>Čl. LII bod 8 (§ 11 odst. 2 písm. d)
Bylo opomenuto vyřešit vydávání povolení pro více stacionárních zdrojů v jedné provozovně. Vydávání povolení provozu pro stacionární zdroje nacházející se v jedné provozovně více správními orgány je absolutně nevhodné a není žádným způsobem řešeno ani v zákoně o ochraně ovzduší a ani ve správním řádu. Mohou nastat např. případy, kdy několik částí jednoho agregovaného zdroje bude posuzovat v několika řízeních stavební úřad a další části krajský úřad. Jak bude v tomto případě vypadat provozní řád takového zdroje?</t>
  </si>
  <si>
    <t>Čl. LII bod 10 (§ 11 odst. 3)
Bylo opomenuto vyřešit kompetence stavebního a krajského úřadu. Podle návrhu změnového zákona stavební úřad vydává povolení provozu záměru povolovaného podle stavebního zákona rozhodnutím o povolení záměru, ale není zřejmé, v jakých případech stacionární zdroj bude vyžadovat povolení podle stavebního zákona a v jakých ne. Vzhledem k požadavkům stavebního zákona na rozsah podkladů potřebných k povolení stavebního záměru lze předpokládat, že velká část stacionárních zdrojů bude do povolených staveb instalována až mimo řízení o povolení záměru.</t>
  </si>
  <si>
    <t>Čl. LII bod 10 (§ 11 odst. 3)
Bylo chybně vyřešeno vzájemné zasílání vydaných povolení mezi stavebním a krajským úřadem. Informace o vydaném povolení je zcela zbytečná bez informací a vykonatelnosti a nabytí právní moci. Není tímto nikterak vyřešeno informování o probíhajících prvoinstančních řízeních a o odvolacích řízeních a dalších řízeních.</t>
  </si>
  <si>
    <t>Čl. LII bod nad rámec (§ 11 odst. 4)
Bylo opomenuto vyřešit vydávání vyjádření obecních úřadů k řízení podle § 11 odst. 2 písm. b). Ve světle navrhovaných změn se vyjadřování obecních úřadů jeví jako zbytečné.</t>
  </si>
  <si>
    <t>Čl. LII bod 11 (§ 11 odst. 5)
Otázka ukládání kompenzačních opatření byla vyřešena zcela nezodpovědně. Ukládat tak významnou povinnost, jako jsou kompenzační opatření, nezávazným vyjádřením ministerstva životního prostředí je nemožné. Je nezbytné, aby existovala záruka, že kompenzační opatření budou do povolení stavebního záměru převzata tak, jak je ministerstvo uloží. Dále je návrhem změnového zákona odkazováno na vyjádření podle odst. 2 písm. b), ale kompetence k žádnému takovému vyjádření neexistuje. Ukládání kompenzačních opatření tedy není v návrhu změnového zákona žádným způsobem zaručeno. Pro případy, kdy se kompenzační opatření realizují formou opatření ke snížení emisí u stávajících stacionárních zdrojů uvedených v příloze č. 2 k zákonu o ochraně ovzduší, jsou při ukládání kompenzačních opatření nevhodně uloženy kompetence současně krajskému úřadu a stavebnímu úřadu.</t>
  </si>
  <si>
    <t>Čl. LII bod 12 (§ 11 odst. 7)
Byla opomenuta úprava uzavírání veřejnoprávních smluv při stanovování kompenzačních opatření. V návrhu změnového zákona úplně chybí právní úprava uzavírání veřejnoprávních smluv mezi stavebním úřadem, provozovatelem a žadatelem, naopak se zde stále vyskytuje pojem závazné stanovisko. Nadto se podle návrhu změnového zákona mají do poslední věty odst. 7 vložit slova „nebo stavebním úřadem“, která v této větě nejsou vhodná.</t>
  </si>
  <si>
    <t>Čl. LII bod 13 (§ 11 odst. 8)
Bylo chybně vyřešeno předkládání odborných posudků. Podle návrhu změnového zákona se odborný posudek předkládá k řízení o vydání vyjádření podle odstavce 2 písm. b), ale v současné ani navrhované úpravě zákona kompetence k žádnému takovému vyjádření neexistuje.</t>
  </si>
  <si>
    <t xml:space="preserve">Čl. LII bod 13 (§ 11 odst. 8)
Nebylo zahrnuto předkládání odborných posudků při povolování záměrů. Odborný posudek představuje v současnosti v řízeních týkajících se vyjmenovaných zdrojů stěžejní odborný podklad a jeho správnost je garantována autorizovanou osobou. Skutečnost, že nebude vyžadován k řízením před stavebním úřadem, pokud bude součástí záměru vyjmenovaný stacionární zdroj, nepochybně významně sníží odbornou úroveň povolení provozu stacionárních zdrojů zahrnutých v rozhodnutí o povolení záměru podle stavebního zákona v porovnání se stávajícím stavem.T ato nová koncepce není opodstatněná, povede k oslabení ochrany ovzduší (z právní úpravy není zřejmé, jak bude ochrana ovzduší v rámci integrace rozhodování do jednoho povolení zajištěna např. pro fází umístění stavby), nebudou prosazována účinná opatření na zdrojích znečišťování ovzduší, omezí se možnost prosadit opatření z Programů zlepšování kvality ovzduší. Tento přáístup je velmi neodpovědný rpo samotný chráněný zájem, kterým je samotná ochranu ovzduší, zvláště v době, kdy Česká republika není schoplna plnit požadavky EU na kvalitu ovzduší (Evropská komise vede s ČR 2 infringementová řízení pro nedodržení imisních limitů). </t>
  </si>
  <si>
    <t xml:space="preserve">Čl. LII bod 14 (§ 11 odst. 9)
Bylo chybně vyřešeno předkládání rozptylových studií. Podle návrhu změnového zákona se rozptylová studie předkládá k řízení o vydání vyjádření podle odstavce 2 písm. b), ale v současné ani navrhované úpravě zákona kompetence k žádnému takovému vyjádření neexistuje. </t>
  </si>
  <si>
    <t>Čl. LII bod 14 (§ 11 odst. 9)
Nebylo zahrnuto předkládání rozptylových studií při povolování záměrů stavebním úřadem. Podle návrhu změnového zákona rozptylová studie není vyžadována, ani v případě, kdy je povolován podle stavebního zákona vyjmenovaný stacionární zdroj. Bez rozptylové studie není možné dostatečně odborně zjistit příspěvky zdroje k imisní zátěži a tak zjistit, zda by provozem zdroje došlo k překročení imisních limitů.</t>
  </si>
  <si>
    <t xml:space="preserve">Čl. LII bod 15 (§ 11 odst. 10)
Byly chybně upraveny povinnosti žadatele. Podle návrhu změnového zákona má žadatel stanoveny konkrétní povinnosti k vydání vyjádření podle odstavce 2 písm. b), ale v současné ani navrhované úpravě zákona kompetence k žádnému takovému vyjádření neexistuje. Nadto je zde uvedeno, že posouzení splnění podmínek se podává spolu se žádostí o vydání závazného stanoviska, což postrádá jakýkoliv smysl. </t>
  </si>
  <si>
    <t>Čl. LII bod 16 (§ 11 odst. 11)
V návrhu změnového zákona je v první části první věty nadbytečně uvedeno „se“.</t>
  </si>
  <si>
    <t>Čl. LII bod 16 (§ 11 odst. 11)
Dle návrhu stavebního zákona projektová dokumentace pro povolení stavby nebude v takové podrobnosti, aby stavba podle ní mohla být realizována, a proto má stavebník před realizací stavby podle § 84 odst. 2 písm. c) zpracovat ještě dokumentaci pro provádění stavby. Takový přístup k povolování záměru je naprosto nedostačující pro posouzení povolovaného záměru z hlediska požadavků na výstavbu i z hlediska dotčeného chráněného veřejného zájmu na ochraně ovzduší.</t>
  </si>
  <si>
    <t>Čl. LII bod 16 (§ 11 odst. 11)
Dle návrhu stavebního zákona se stavebníkem má nově rozumět  osoba, která navrhuje vydání povolení záměru nebo odstranění stavby a dále osoba, která provádí nebo odstraňuje stavbu nebo terénní úpravu, pokud nejde o stavebního podnikatele jednajícího v rámci své podnikatelské činnosti; stavebníkem se rozumí též investor a objednatel záměru. Předkladatel v důvodové zprávě uvádí, že definice stavebníka vychází ze stávajícího pojetí, včetně výkladové praxe, avšak již neobjasňuje, proč není v definici také uveden právní nástupce navrhovatele,  jak uvedeno v současném stavebním zákoně v § 40 odst. 3</t>
  </si>
  <si>
    <t>Čl. LII bod 17 (§ 12 odst. 1)
Byly chybně upraveny povinnosti orgánů ochrany ovzduší. Obecní úřad obce s rozšířenou působností má podle návrhu změnového zákona povinnost vycházet při vydání dokumentů podle § 11 odst. 1 až 3 z programů zlepšování kvality ovzduší, ale obecním úřadům podle těchto odstavců nově žádné kompetence nenáleží.</t>
  </si>
  <si>
    <t>Čl. LII bod 17 (§ 12 odst. 2)
Byly chybně určeny kompetence České inspekce životního prostředí. Podle návrhu změnového zákona může inspekce vydat vyjádření k řízení podle § 11 odst. 1 písm. c), ale vyjádření inspekce k rozhodnutí o kvalifikaci typu stacionárního zdroje využívajícího technologii, která doposud nebyla na území České republiky provozována, se jeví jako nadbytečné. Lze doufat, že měl autor návrhu změnového zákona ve skutečnosti na mysli řízení podle § 11 odst. 2 písm. c).</t>
  </si>
  <si>
    <t>Čl. LII bod 17 (§ 12 odst. 2)
Byl neodůvodněně stanoven nárůst vyjadřování inspekce. Vyjadřování inspekce ke všem řízením podle § 11 odst. 3, jak je navrženo ve změnovém zákonu, a ne pouze v případě, že se tato řízení budou týkat vyjmenovaných zdrojů, považujeme za nadbytečné.</t>
  </si>
  <si>
    <t>čl. LII bod 17 (§ 12 odst. 2)
Nebylo stanoveno, které podklady budou zahrnovat „podklady ve věci“. Termín „podklady ve věci“ je v řízeních u stavebního úřadu velmi obecný.</t>
  </si>
  <si>
    <t>Čl. LII bod nad rámec (§ 12 odst. 4)
Bylo opomenuto upřesnění týkající se povolení provozu.  Slova „Povolení provozu“ by bylo vhodné změnit na „Povolení provozu stacionárních zdrojů uvedených v příloze č. 2 k tomuto zákonu“, jelikož povolení záměru podle § 11 odst. 3 je až příliš obecné. Stanovovat závazné podmínky provozu stacionárních zdrojů neuvedených v příloze č. 2 k zákonu o ochraně ovzduší je nadbytečné.</t>
  </si>
  <si>
    <t>Čl. LII bod nad rámec (§ 12 odst. 4)
Bylo opomenuto změnit znění podmínky týkající se umístění stacionárního zdroje, pokud nepředcházelo řízení podle jiného právního předpisu. Není zřejmé, jaké stacionární zdroje by se umisťovaly podle jiného právního předpisu, než je stavební zákon, a poté se povolovaly podle stavebního zákona.</t>
  </si>
  <si>
    <t>Čl. LII bod nad rámec (§ 12 odst. 5)
Bylo opomenuto upravit povinnost krajského úřadu stanovat v závazném stanovisku podmínku, na základě které bude v místě stacionárního zdroje vyhrazen vhodný prostor pro umístění zařízení nezbytného pro zachytávání a stlačování oxidu uhličitého. V kontextu návrhu změnového zákona je tato povinnost neaktuální.</t>
  </si>
  <si>
    <t>Čl. LII bod 18 (§ 12 odst. 6)
Byl mylně uveden § 12 odst. 6. Podle návrhu změnového zákona je nové znění § 12 odst. 6 totožné s původním zněním tohoto odstavce, což jistě nebylo záměrem autora návrhu.</t>
  </si>
  <si>
    <t>Čl. LII bod 19 (§ 12 odst. 7)
Bylo nedostatečně upraveno vydávání povolení provozu na dobu časově omezenou. Není zřejmé, jakým způsobem bude stavební úřad povolení v rámci schvalování povolení záměru vydávat a případně měnit a zda bude existovat provázanost časového omezení mezi zdrojem znečišťování ovzduší a ostatními částmi záměru. Dále nebyla upravena 2. věta týkající se zdroje tepelně zpracovávajícího odpad.</t>
  </si>
  <si>
    <t>Čl. LII bod nad rámec (§ 13 odst. 1)
Bylo opomenuto upravit ustanovení týkající se vydávání změn povolení provozu z moci úřední u stacionárních zdrojů, u kterých byl při zpracování programu zlepšování kvality ovzduší identifikován významný příspěvek k překročení imisního limitu. Tato kompetence byla ponechána výhradně krajským úřadům.</t>
  </si>
  <si>
    <t>Čl. LII bod 20 (§ 13 odst. 2)
Byla chybně vložena „,“ před písmeno „c)“.</t>
  </si>
  <si>
    <t>Čl. LII bod 20 (§ 13 odst. 2)
Bylo opomenuto uvést, jakým způsobem bude stavební úřad měnit jím vydaná povolení záměru. Je nezbytné upřesnit, jak budou probíhat řízení týkající se změn zdrojů u stavebního úřadu. Pokud například dojde na stávajícím zdroji rekonstrukcí ke změně podmínek a současně se bude jednat o nový stavební záměr, bude na stávající zdroj vydáno změnové povolení, anebo bude zdroj nově povolen povolení záměru podle stavebního zákona a bude k jeho provozu v účinnosti více správních povolení vydaných více orgány současně?</t>
  </si>
  <si>
    <t>Čl. LII bod nad rámec (§ 13 odst. 3)
Bylo opomenuto upravit ustanovení § 13 odst. 3, které stanoví, že se vydané povolení zruší, pokud není využíváno bez vážného důvodu po dobu delší než 8 let. Z uvedeného vyplývá, že se tímto postupem zruší povolení záměru stavebního záměru, pokud nebude bez vážného důvodu po dobu delší než 8 let využíváno. Není zřejmé, zda to byl záměr autora.</t>
  </si>
  <si>
    <t>Čl. LII bod nad rámec (§ 17 odst. 1 písm. a)
Bylo opomenuto doplnit povinnosti provozovatele stacionárního zdroje. Provozovatel by měl mít povinnost provozovat stacionární zdroj v souladu s povolením záměru. Povinnosti týkající se stacionárních zdrojů stanovené v povolení záměru by se neměly vztahovat na stavebníka, ale na provozovatele zdroje (který však v době povolení záměru ale současně nemusí být vůbec znám). Jakým způsobem dojde k přechodu práv ze stavebníka na provozovatele není z návrhu vůbec zřejmé.</t>
  </si>
  <si>
    <t>Čl. LII bod 22 (§ 17 odst. 1 písm. f)
Bylo chybně vyřešeno ukládání kompenzačních opatření – viz připomínky k § 11 odst. 5 a 7 – a s tímto přímo souvisí i povinnost provozovatele podle § 17 odst. 1 písm. f).</t>
  </si>
  <si>
    <t>čl. LII bod 22</t>
  </si>
  <si>
    <t>Čl. LII bod nad rámec (§ 17 odst. 3 písm. e)
Nebylo vyřešeno podávání zpráv o výskytu technické závady stavebnímu úřadu, který záměr povolil. O výskytech stanovených závad minimálně u zdrojů, pro které vydal povolení záměru stavební úřad, by měl být informován zejména stavební úřad, ne pouze krajský úřad a Česká inspekce životního prostředí.</t>
  </si>
  <si>
    <t>Čl. LII bod 23, bod 25 (§ 22 a 26)
Nebyly nijak upraveny kontrolní kompetence v souvislosti s návrhem změnového zákona. Bylo by vhodné svěřit část kontrolních kompetencí stavebnímu úřadu, aby mohl kontrolovat např. plnění závazných podmínek, která stanoví v povolení záměru, k umístění a provedení stacionárních zdrojů během výstavby.</t>
  </si>
  <si>
    <t>čl. LII bod 23, bod 25</t>
  </si>
  <si>
    <t>Čl. LII bod nad rámec (§ 23 odst. 1 písm. b)
Bylo by vhodné upravit toto ustanovení ve smyslu připomínky k § 17 odst. 1 písm. a).</t>
  </si>
  <si>
    <t>Čl. LII bod 24 (§ 25 odst. 1 písm. e)
Bylo chybně upraveno ustanovení § 25 odst. 1 písm. e). V návrhu změnového zákona bylo ponecháno povolení podle § 11 odst. 2 písm. d), písmeno mělo být upraveno na „c)“.</t>
  </si>
  <si>
    <t>Čl. LII bod nad rámec (§ 25 odst. 1 písm. f)
Bylo by vhodné upravit toto ustanovení ve smyslu připomínky k § 17 odst. 1 písm. a).</t>
  </si>
  <si>
    <t>Čl. LII bod nad rámec (§ 25 odst. 1 písm. g)
Bylo by vhodné upravit toto ustanovení ve smyslu připomínky k § 17 odst. 1 písm. a).</t>
  </si>
  <si>
    <t>Čl. LII bod nad rámec (§ 30 odst. 1 písm. f)
Bylo opomenuto uvést do souladu s návrhem změnového zákona § 30 odst. 1 písm. f). Toto ustanovení neodpovídá změnám v kompetencích týkajících se § 11 odst. 1 – 3.</t>
  </si>
  <si>
    <t>Čl. LII bod nad rámec (§ 40 odst. 1)
Nebylo upraveno ustanovení týkající se společného řízení ve vztahu k řízením u stavebního úřadu. Orgánům ochrany ovzduší a tedy i stavebnímu úřadu byla ponechána povinnost při rozhodování podle zákona o ochraně ovzduší o dvou nebo více stacionárních zdrojích v rámci jedné provozovny vést vždy společné řízení podle správního řádu. Lze důvodně předpokládat, že ne vždy bude vhodné vést o více stavebních záměrech v rámci jedné provozovny společné správní řízení.</t>
  </si>
  <si>
    <t>Čl. LII bod nad rámec (§ 40 odst. 3)
Nebyl žádným uspokojivým způsobem vyřešen přechod práv a povinností, který je nyní stanoven v § 40 odst. 3. Současné znění by bylo možné uplatnit pouze u povolení provozu vydaných krajským úřadem, nelze je využít u povolení provozu záměru vydaných stavebním úřadem. Není možné, aby na provozovatele přecházely všechna práva a povinnosti stanovené povolením záměru.</t>
  </si>
  <si>
    <t>Čl. LII bod nad rámec (příloha č. 7)
Bylo opomenuto uvést do souladu s návrhem změnového zákona požadavky na obsahové náležitosti žádosti o vydání povolení provozu. V příloze č. 7 i nadále zůstal text „Žádost o povolení provozu podle § 11 odst. 2 písm. d) obsahuje“ a obsahové náležitosti nebyly nijak upraveny ve vztahu k navrhovanému stavebnímu zákonu.</t>
  </si>
  <si>
    <t>Čl. LVI bod 1 až bod 8, bod 12 až bod 15 (§ 1, 31, 32, 43, 49a, 51, 53)
Návrh změnového zákona ostře narušuje základní smysl zákona o prevenci závažných havárií, kterým je prevence závažných havárií pro objekty, ve kterých je umístěna nebezpečná látka, s cílem snížit pravděpodobnost vzniku a omezit následky závažných havárií na životy a zdraví lidí a zvířat, životní prostředí a majetek v těchto objektech a v jejich okolí (viz § 1 odst. 1). Tím, že jsou dle návrhu změnového zákona rozdrolovány rozhodovací kompetence (a tedy i odpovědnost) mezi stavební a krajský úřad a zásadně omezen proces schvalování bezpečnostní dokumentace u nových objektů, dochází k závažnému narušení bezpečnosti a zvyšuje se pravděpodobnost vzniku a a výše následků závažných havárií. Oblast prevence závažných havárií je vysoce specializovaná a vyžaduje širší znalosti a zkušeností zejména z oblastí průmyslové chemie, systému řízení rizik a bezpečnosti a dále znalosti mnoha různých technologií a principů. Jednotlivé projekty je bezpodmínečně nutné řešit komplexně v návaznosti na okolní uživatele a provozovatele a dané prostředí. Uspěchání řízení je neprominutelné, jelikož důsledky závažných havárií jsou zpravidla fatální.</t>
  </si>
  <si>
    <t>čl. LVI bod 1 až bod 8, bod 12 až bod 15</t>
  </si>
  <si>
    <t>Čl. LVI bod 1 až bod 8, bod 12 až bod 15 (§ 1, 31, 32, 43, 49a, 51, 53)
Autory stavebního zákona a změnového zákona nebyl nijak zohledněn fakt, že bezpečnostní dokumentace, která má být nově schvalována v rámci kolaudačního rozhodnutí, v podstatě nijak nesouvisí s výstavbou objektu, ale zavádí systém řízení bezpečnosti a politiku prevence závažných havárií, včetně zásad, cílů a posouzení rizik a zásad vnitřního havarijního plánu, v případě bezpečnostních zpráv. Chybí jakýkoliv důvod, proč by měla být část agendy prevence závažných havárií vytržena a vykonávána jiným úřadem a jiným, nijak blíže popsaným způsobem bez návaznosti na současné znalosti a zkušenosti.</t>
  </si>
  <si>
    <t>Čl. LVI bod 1 až bod 8, bod 12 až bod 15 (§ 1, 31, 32, 43, 49a, 51, 53)
Návrh zákona je v rozporu se směrnicí Evropského parlamentu a Rady 2012/18/EU, o kontrole nebezpečí závažných havárií s přítomností nebezpečných látek a o změně a následném zrušení směrnice Rady 96/82/ES. Jedná se zejména o článek 13, který se týká územního plánování ve smyslu této směrnice, a článek 15, který se týká projednávání s veřejností a účasti veřejnosti na rozhodování, které by měla česká legislativa garantovat. Návrh stavebního zákona prostřednictvím změnového zákona odmítá zodpovědnost veřejné správy týkající se umisťování nových závodů, dodržvání odstupových vzdáleností mezi objekty a řuší přístup dotčené veřejnosti k informacím v průběhu výstavby a v průběhu schvalovacích procesů a odebírá jí právo na vyjádření se k probíhajícímu řízení o schválení bezpečnostní dokumentace. Nová legislativní úprava obsažená v navrhovaném stavebním a změnovém zákoně tak boří dva základní pilíře této směrnice.</t>
  </si>
  <si>
    <t>Čl. LVI bod nad rámec (§ 1 odst. 2)
Z hlediska prevence závažných havárií je zcela nemožné, aby účastníkem řízení o povolení zkušebního provozu a kolaudačního řízení byl pouze stavebník a vlastník stavby. V řízení o žádosti musí být účastníkem řízení vždy žadatel, kterým je v příslušných řízeních provozovatel či uživatel ve smyslu zákona o prevenci závažných havárií, s tímto návrh stavebního zákona nepočítá. Není možné, aby rozhodnutím o zkušebním provozu a kolaudačním rozhodnutím byly provozovateli či uživateli zakládány, změněny nebo rušeny práva nebo povinnosti, nebo aby bylo prohlašováno, že právo nebo povinnost mají nebo nemají, bez jejich účasti. Tento stav je v příkrém rozporu se základními zásadami výkonu veřejné správy a potažmo i s ústavou.</t>
  </si>
  <si>
    <t>čl. LVI bod nad rámec</t>
  </si>
  <si>
    <t>Čl. LVI bod 5, bod 6 (§ 32)
Podle současně platné právní úpravy nesmí být objekt uveden do zkušebního provozu bez schválené bezpečnostní dokumentace, podle návrhu změnového zákona nesmí být objekt uveden do užívání bez schválené bezpečnostní dokumentace. Tato změna vyjadřuje nepochopení problematiky prevence závažných havárií a nelze s ní souhlasit. Bezpečnostní dokumentace musí být schválena před započetím zkušebního provozu, v opačném případě nebude bezpečnost dostatečně zajištěna.</t>
  </si>
  <si>
    <t>čl. LVI bod 5, bod 6</t>
  </si>
  <si>
    <t>čl. XXXVI bod 2, bod 4</t>
  </si>
  <si>
    <t>Čl. XXXVI bod 6 (§ 7 odst. 1 písm. f) 
Zde zákon přiznává obligatorně (tedy ve všech řízeních) postavení účastníka řízení „hospodářským komorám a zaměstnavatelským svazům“, aniž by tuto možnost vázal obdobně jako v případě právnických osob soukromého práva (viz § 7 odst. 1 písm. g) na splnění jakýchkoli podmínek a písemné oznámení účasti v řízení.  Toto ustanovení je naprosto nesmyslné, v případě hospodářských komor a zaměstnavatelských svazů se může jednat o desítky či stovky subjektů působících v řadě oborů či odvětví, které v řadě případů nemají nic společného s ochranou životního prostředí. KrÚ JMK, OŽP ani nemá povědomost o existenci nějakého úplného seznamu těchto subjektů, správní orgán by tak kromě zbytečné administrativní zátěže byl vystaven riziku, že již od počátku nebude schopen přesně vymezit okruh účastníků řízení. Požadujeme písm. f) zcela vypustit.</t>
  </si>
  <si>
    <t>Čl. XXXVI bod 5, bod 6 (§ 7 odst. 1 písm. e) a g) 
Současně navrhujeme vypustit i písm. e) a g), místo toho přeformulovat původní znění § 7 odst. 1 písm. e) tak, aby zahrnulo všechny subjekty, které se mohou stát účastníky řízení, pokud prokáží, že předmětem jejich činnosti je ochrana životního prostředí a veřejného zdraví, prokáží dobu existence minimálně tři roky případně podporu podpisovou listinou a současně oznámí účast v řízení ve stanovené lhůtě. Tuto lhůtu navrhujeme ponechat 8 dní podle dosud platné právní úpravy. Navržená lhůta 30 dní jde proti záměru zkrácení celkové doby řízení.  Evidentně vychází z platné úpravy navazujícího řízení dle § 9c z.č. 100/2001 Sb., o posuzování vlivů na životní prostředí. Její obligatorní použití pro veškerá řízení o vydání IP není účelné. Současně navrhujeme ponechat řízení o vydání integrovaného povolení jako navazující řízení taxativně vyjmenované v § 3 z.č. 100/2001 Sb. bez ohledu na to, zda je vedeno samostatně nebo společně s řízením o povolení záměru podle stavebního zákona.</t>
  </si>
  <si>
    <t>Čl. XXXVI bod 18 (§ 27 odst. 1 )
z výčtu subjektů, které se podílejí na systému výměny informací o BAT, vypustit „chovatele hospodářských zvířat“. Jedná se právně neurčitý pojem, který není pro účely zákona definován. Pro uvedený účel je zcela dostatečné zapojení MZe. V témže ustanovení je rovněž v souvislosti s právnickými osobami soukromého práva chybně uveden odkaz na § 7 odst. 1 písm. f), správně by mělo být písm. g). I tento drobný detail dosvědčuje, že změny právního předpisu byly zpracovány bez jasné koncepce a bez domýšlení vzájemných vazeb jednotlivých ustanovení.</t>
  </si>
  <si>
    <t>čl. XXXVI bod 18</t>
  </si>
  <si>
    <t>čl. XXXVI bod 22, bod 28</t>
  </si>
  <si>
    <t>Čl. XXXVI bod nad rámec (§ 38 odst. 3) 
příjem z pokut - poslední věta je chybná, neboť krajský úřad již nebude orgánem státní správy podle zákona o integrované prevenci (viz § 28).</t>
  </si>
  <si>
    <t>Čl. XXX bod 34 až bod 46 (§ 20, 21, 21a, 22)
Zásadně nesouhlasíme s tím, aby posuzování veškerých záměrů uvedených v příloze č. 1 zákona č. 100/2001 Sb. (ZPV) a jejich změn prováděly krajské stavební úřady. Dosud platné rozdělení kompetence mezi krajské úřady a MŽP je plně opodstatněné. Již předchozími novelami ZPV byla část kompetencí MŽP převedena na krajské úřady a kompetence MŽP zůstala zachována pro mimořádně významné a komplikované záměry mnohdy strategického charakteru a nadregionálního významu (namátkou jaderná zařízení, rafinerie ropy, dálnice). Krajské úřady (nově pak krajské stavební úřady) nejsou k projednávání takových záměrů odborně a personálně vybaveny, nemají přímé vazby na další ústřední orgány státní správy, se kterými je nutné koordinovat přípravu a projednávání záměrů (např. resort dopravy, průmyslu a obchodu), nedisponují informacemi o možných mezistátních závazcích a dohodách. Navíc by s velkou pravděpodobností došlo k disproporcím v požadavcích a přístupu jednotlivých krajských úřadů, což bude působit nežádoucí nejistotu na straně investorů těchto velkých infrastrukturních záměrů (typicky ŘSD, SŽDC). Požadujeme tedy zachovat působnost MŽP v posuzování těchto významných záměrů, případně založit tuto působnost Stavebnímu úřadu pro hlavní město Prahu (rozšířit v tomto smyslu působnost tohoto stavebního úřadu v § 13 stavebního zákona).Vzhledem k tomu, že navržené znění § 21a ZPV zakládá Nejvyššímu stavebnímu úřadu výslovně pouze jedinou kompetenci, není zřejmé, kdo bude odvolacím orgánem proti rozhodnutí krajského stavebního úřadu (typicky rozhodnutí podle § 7 odst. 6 ZPV – tzv. negativní závěr zjišťovacího řízení). Lze tedy dovodit, že by to mělo být MŽP jako ústřední správní úřad podle ZPV?</t>
  </si>
  <si>
    <t>čl. XXX bod 34 až bod 46</t>
  </si>
  <si>
    <t>Čl. XXX bod 47 (§ 23 odst. 3 )
vyjádření v důvodných pochybnostech o zařazení záměru podle přílohy č. 1 ZPV – požadujeme zachovat „dvojinstančnost“ tak, jak je v dosud platném znění zákona upravena v § 23 odst. 3 a 4. Pokud má zůstat MŽP jako ústřední správní úřad a vykonávat státní dozor, měla by mu zůstat i tato kompetence, která v současné době funguje. Aktuálně je využíván metodický výklad k příloze č. 1 zpracovaný MŽP, který má být výhledově aktualizován. Lze si jen obtížně představit situaci, že by výklady přílohy č. 1 ZPV (a tedy i přílohy Směrnice EIA) a s tím související vyjádření v pochybnostech o zařazení podle přílohy č. 1 vydával výlučně stavební úřad.</t>
  </si>
  <si>
    <t>Čl. XXXII bod 1 (§ 12 odst. 7)
Nesouhlasíme s částečným přesunem kompetence na SÚ. Dojde k porušení kontinuity rozhodnování. Předchozí odst. 6 uvádí, že míšení NO navzájem lze provádět s povolením krajského úřadu jen v zařízení k využívání nebo odstraňování odpadů - k tomu viz připomínka č. 2</t>
  </si>
  <si>
    <t>Čl. XXXII bod 2 (§ 14 odst. 2)
Nesouhlasíme s částečným přesunem kompetence na SÚ. Dojde k porušení kontinuity rozhodnování.  Kromě toho, o provozu stejného zařízení, bude-li v budoucnu provádět změny vyžadující nový souhlas, ale bez návaznosti na stavební řízení, bude rozhodovat KÚ. Vzniká zde dvoukolejnost výkonu státní správy ve stejné věci (povolení provozu zařízení). Navíc, ani sám provozovatel nebude mít jasno, kdo je vlastně k rozhodování kompetentní. Až během řízení (během dokazování) může totiž vyjít najevo, zda bude změna v provozu vyžadovat stavební úpravy či nikoliv. Řízení se tak bude "stěhovat" na jiný úřad, což je nesmyslná zátěž pro všechny zúčastněné strany a porušení zásady legitimního očekávání účastníků řízení včetně žadatele. Považujeme proto za nevhodné svěřovat tuto kompetenci stavebnímu úřadu, žádáme její ponechání krajskému úřadu, případně zařazení do tzv. provozního povolení dle návrhu MŽP.</t>
  </si>
  <si>
    <t xml:space="preserve">Čl. XXXII bod 2 až bod 5 (§ 14 nové odst. 4, 5, 6 )
Nesouhlasíme s částečným přesunem kompetence na SÚ - viz připomínka k § 14 odst. 2. </t>
  </si>
  <si>
    <t>čl. XXXII bod 2 až bod 5</t>
  </si>
  <si>
    <t xml:space="preserve">Čl. XXXII bod 7 (§ 18 odst. 3)
Nesouhlasíme s částečným přesunem kompetence na SÚ - viz připomínka k § 14 odst. 2. </t>
  </si>
  <si>
    <t xml:space="preserve">Čl. XXXII bod 14 (§ 33b odst. 1 písm. a)
Nesouhlasíme s částečným přesunem kompetence na SÚ - viz připomínka k § 14 odst. 2. </t>
  </si>
  <si>
    <t>Čl. XXXII bod 29 (§ 80a)
obsaženo v předchozích připomínkách; z § 78 odst. 7 vyplývá, že pracovníci stavebních úřadů by měli mít ZOZ pro nakládání s odpady</t>
  </si>
  <si>
    <t>Čl. XXXIII obecně + bod 34 až bod 38 (§ 106, 107)
Téměř zrušení kompetencí vodoprávních úřadů na ORP, je tvrdým zásahem do zažitých povolovacích procesů ve vodním právu a ponechaná kompetence pro ORP znamená vytvořením nového orgánu, téměř podobajícímu se orgánu územního plánování, jehož zřízení nikterak nezrychlilo stavební řízení, nově navrhované převedení zbytkové působnosti na krajské úřady, při zcela nejasně stanovených kompetencích jednotlivých vodoprávních úřadů, představuje nové nemalé nároky na personální obsazení vodoprávních úřadů na krajských úřadech a potřebné zajištění odpovídajícího technického zázemí.</t>
  </si>
  <si>
    <t>čl. XXXIII obecně + bod 34 až bod 38</t>
  </si>
  <si>
    <t>Čl. XXXIII bod 1 (§ 5 odst. 3)
Nesouhlasíme s vypuštěním odstavce 3 - stanoví základní povinnosti při navrhování a realizaci staveb.</t>
  </si>
  <si>
    <t>Čl. XXXIII bod 14 až bod 19 (§ 30)
V případě stanovování ochranných pásem vodních zdrojů došlo k zásadnímu nepochopení, že ochranné pásmo není ochranou samotné stavby, ale vodního zdroje, který není stavbou a ochranné pásmo má tak chránit kvalitu podzemních a povrchových vod a ne technický stav stavby.</t>
  </si>
  <si>
    <t>Čl. XXXIII bod 14 až bod 19 (§ 30)
Zrušením institutu opatření obecné povahy (OOP) v případě stanovování ochranných pásem vodních zdrojů vrací navrhovatel proces deset let zpátky, kdy všechna rozhodnutí byla judikatorně právě převedena do OOP, a to zřejmě z důvodů navrhovatelem absolutního nepochopení smyslu vyhlašování OOP.</t>
  </si>
  <si>
    <t>Čl. XXXIII bod 14 až bod 19 (§ 30)
Stanovení ochranných pásem vodního zdroje formou rozhodnutí znamená, že se povinnosti budou vztahovat pouze na účastníky řízení - je přitom nezbytné, aby povinnosti stanovené právě k ochraně vodního zdroje platily pro blíže neurčený okruh subjektů; práve  proto byl do VZ zaveden institut OOP!</t>
  </si>
  <si>
    <t>Čl. XXXIII bod 25 (§ 58)
Totéž platí u schvalování manipulačních řádů, kdy manipulační řády nechrání dílo samotné, ale jsou nástrojem pro zvládání povodňových situací a situací při nedostatku vody. Je opět nezbytné, aby byly určeny povinnosti pro blíže neurčený okruh subjektů, což se musí dít formou OOP.</t>
  </si>
  <si>
    <t>Čl. XXXIII bod 45 (§ 115, odst.5)
"Podmínka vzniku alespoň 3 roky před dnem podání žádosti nebo podpory nejméně 200 osob" - nelze odkazovat na blíže nerčenou podmínku,  tato podmínka nikde v tomto zákoně není, evidentně odkazuje na zákon EIA, ovšem bez patřičného odkazu.</t>
  </si>
  <si>
    <t>Čl. XXXIV bod nad rámec (§ 34 odst. 2)
Není dořešena kompetence k projednávání přestupků! Pokud ORP již nejsou orgány státní správy (viz § 25 nově písmenob), proč jim zůstává příslušnost k projednávání přestupků? Obdobně i dozorová činnost!</t>
  </si>
  <si>
    <t xml:space="preserve">Čl. XIV bod 3 (§ 13 odst. 1)
Pokud bude obcí ORP odsouhlasen územní plán se záborem PUPFL větším než 1 ha, nebude mít orgán státní správy lesů příslušný k odnětí výměry větší než 1 ha možnost tento zábor zamítnout, protože bude splněna podmínka, že jiný veřejný zájem převažuje nad zájmem plnění funkcí lesa.  ORP ve skutečnosti v předstihu rozhodne o záboru, ke kterému není věcně příslušný. </t>
  </si>
  <si>
    <t xml:space="preserve">Čl. XIV bod 8 až bod 11 (§ 16 a § 17)
Není vhodné rozhodovat o odnětí PUPFL a o poplatcích za odnětí v rámci rozhodnutí o povolení záměru podle stavebního zákona.  V praxi často nastávají případy, kdy žadatel předpokládá, že stavba splňuje podmínky § 17 odst. 2) lesního zákona, podle kterého se poplatek za odnětí se nepředepisuje.  Když je mu poplatek předepsán, dochází k odvolání anebo ke zpětvzetí žádosti, protože částka za odnětí je pro žadatele vysoká. Tím dojde k průtahům stavebního řízení, nebo jeho zastavení. Pokud je řízení o odnětí a stanovení poplatku pravomocně ukončeno před vydáním rozhodnutí o povolení záměru, těmto situacím se zabrání. </t>
  </si>
  <si>
    <t>čl. XIV bod 8 až bod 11</t>
  </si>
  <si>
    <t>Čl. XIV bod nad rámec (§ 56)
Při aplikaci tohoto ustanovení může docházet k záměrnému porušování lesního zákona, bez možnosti postihu. Např. stavba na lesním pozemku bez příslušného povolení – sankce za nepovolenou stavbu, zábor PUPFL nebo případné kácení stromů zůstává bez postihu. Podle našeho názoru dochází k omezování vymahatelnosti dodržování lesního zákona.</t>
  </si>
  <si>
    <t>čl. XIV bod nad rámec</t>
  </si>
  <si>
    <t>čl. VII bod 32 až bod 36</t>
  </si>
  <si>
    <t>čl. VII bod 37 až bod 42</t>
  </si>
  <si>
    <t>Čl. XXVIII bod 2 (§ 12)
Byl chybně uveden pojem "veřejné pohřebiště" namísto "krematorium". Ustanovení § 12 se věnuje zřízení krematoria. Na konec § 12 se doplňuje nově věta druhá, která se má dotýkat posouzení záměru zřízení krematoria z hlediska ochrany veřejného zdraví a ochrany ovzduší, nikoliv posouzení záměru zřízení veřejného pohřebiště.</t>
  </si>
  <si>
    <t>čl. XXVIII bod 2</t>
  </si>
  <si>
    <t xml:space="preserve"> čl. III bod 21</t>
  </si>
  <si>
    <t xml:space="preserve"> čl. III bod 32</t>
  </si>
  <si>
    <t xml:space="preserve"> čl. VII bod 3</t>
  </si>
  <si>
    <r>
      <t xml:space="preserve">Čl. VII bod 10 (§ 37 odst. 5)
S ohledem na předešlou připomínku odkazující ke změně v § 37 navrhujeme celé ustanovení (bod 10.) z návrhu vypustit. </t>
    </r>
    <r>
      <rPr>
        <u/>
        <sz val="11"/>
        <color theme="1"/>
        <rFont val="Times New Roman"/>
        <family val="1"/>
        <charset val="238"/>
      </rPr>
      <t/>
    </r>
  </si>
  <si>
    <t xml:space="preserve"> čl. VII bod 10</t>
  </si>
  <si>
    <t xml:space="preserve"> čl. VII bod 50</t>
  </si>
  <si>
    <t xml:space="preserve">Čl. XXX bod 39 (§ 21 písm. i)
Podle textu bodu májí být slova "politiky územního rozvoje na životní na životní prostředí" nahrazena slovy "územního regulačního plánu". V návrhu nového stavebního zákona není územní regulační plán definován, je zde obsažen pouze regulační plán. Zřejmě je myšlen územní rozvojový plán - navrhujeme proto změnit nahrazující text na "územního rozvojového plánu". </t>
  </si>
  <si>
    <t xml:space="preserve">Čl. XXXII bod 2 (§ 14 odst. 2)
Ve vkládaném odstavci 2 je zřejmě chybně zvolen slovosled na konci tohoto odstavce, kde je uvedeno „rozhodnutím návrhu na o povolení záměru“.
Správně by mělo být zřejmě „rozhodnutmí o návrhu na povolení záměru“.
</t>
  </si>
  <si>
    <t>čl. XXXII bod nad rámec</t>
  </si>
  <si>
    <t>Čl. XXXIII bod 3 (§ 9 odst. 5)
Zrušením odstavce 5 bude dána možnost povolit nakládání s vodami i bez existence vodního díla, které by povolené nakládání s vodami umožňovalo. Tato situace povede k vydávání povolení k nakládání s vodami bez realizace vodního díla, tj. k blokaci možnosti využití vody bez toho, aby došlo i k realizaci vodního díla a bylo tak umožněno faktické využití povoleného nakládání. Toto povolení bude vydávat vodoprávní úřad – tedy dle ust. § 107 odst. 1 krajský úřad. Naopak stavební úřad může vydat povolení ke stavbě vodního díla, aniž by toto vodní dílo mělo povolení k nakládání s vodami, k jehož povolení fakticky nemusí nikdy dojít. 
Navrhujeme odstavec 5 ponechat v původním znění.</t>
  </si>
  <si>
    <t xml:space="preserve"> čl. XXXIII bod 5</t>
  </si>
  <si>
    <t xml:space="preserve">Čl. XXXIII bod 7 (§ 17)
Souhlas k činnostem v případě, že nebude vydáváno povolení podle stavebního zákona, bude vydávat krajský úřad, což znamená přesun kompetence o jeden stupeň výš ke krajskému úřadu (odvolacím orgánem pak bude příslušné ministerstvo). Je to odklon od principu přiblížit výkon státní správy co nejblíže žadatelům. </t>
  </si>
  <si>
    <t xml:space="preserve"> čl. XXXIII bod 7</t>
  </si>
  <si>
    <t xml:space="preserve">Čl. XXXIII bod 14 (§ 30 odst. 1)
Zrušení možnosti vyhlášení ochranných pásem vodních zdrojů (OPVZ) opatřením obecné povahy (OOP) je krokem zpět. Jedná se o řízení s neurčitým počtem účastníků řízení, použitím rozhodnutí se stane vyhlášení OPVZ značně problematické a v případě velkého zdroje s rozsáhlým ochranným pásmem téměř nerealizovatelným. OOP bylo zjednodušením procesu vyhlášení a jediným možným způsobem vyhlášení, od kterého se ustupuje. Tato navrhovaná změna je kontraproduktivní v době narůstající potřeby chránit vodní zdroje ve veřejném zájmu, zejména za účelem zajištění zásobování obyvatelstva pitnou vodou v období zvyšujícího se sucha a nastávající klimatické změny.
Navrhujeme ponechat opatření obecné povahy při vyhlášení OPVZ. Navržené řešení odporuje principu zjednodušení a urychlení výkonu státní správy. Ze zkušeností z praxe jednoznačně vyplývá, že vydání OOP je jednodušší a rychlejší než vydání rozhodnutí o stanovení OPVZ.
</t>
  </si>
  <si>
    <t>Čl. XXXIII bod 17 (§ 30 odst. 6)
Zrušením části odstavce 6 byla vypuštěna možnost vodoprávního úřadu uložit zpracování a předložení návrhu na stanovení OPVZ v případě, že oprávněný či žadatel o povolení k odběru takový návrh nepodá, přestože vyhlášení ochranného pásma je nezbytné pro zajištění ochrany vodního zdroje. Požadujeme ponechání této možnosti ve vodním zákoně za velmi potřebné, protože je nezbytné chránit vodní zdroje ve veřejném zájmu zejména za účelem zajištění zásobování obyvatelstva pitnou vodou v období zvyšujícího se sucha a nastávající klimatické změny. Někteří žadatelé či oprávnění se této povinnosti vyhýbají z důvodu povinnosti poskytnutí náhrady vlastníkům pozemku za prokázané omezení užívání pozemků. Vypuštěním tohoto ustanovení by byla zcela zrušena možnost vodoprávního úřadu uložit zpracování a předložení návrhu na stanovení OPVZ.</t>
  </si>
  <si>
    <t xml:space="preserve">Čl. XXXIII bod nad rámec (§ 38 odst. 14)
Kompetence povolit znečišťovateli ve výjimečných případech na nezbytně nutnou dobu, zejména při uvádění čistíren odpadních vod (ČOV) do zkušebního provozu atd., vypouštění odpadních vod s přípustnými hodnotami ukazatelů znečištění odpadních vod vyššími než hodnoty stanovené v příslušném nařízení vlády (NV) dle ust. § 38 odst. 14 vodního zákona, je jeho změnou přenesena na vodoprávní úřad – tedy krajské úřady – viz ust. § 107 odst. 1. 
Zkušební provoz pro ČOV v návrhu bez omezení kapacity bude však povolován podle ust. § 136 nového stavebního zákona stavebním úřadem a nikoli vodoprávním úřadem, což odporuje schválenému věcnému záměru rekodifikace stavebního práva. 
Pro zkušební provoz zejména větších (obecních, městských a průmyslových) ČOV jsou zpravidla stanovovány limity znečištění odlišné od limitů stanovovaných pro trvalý provoz, protože ČOV není schopna v náběhu provozu a postupnému připojování jednotlivých znečišťovatelů plnit stanovené limity znečištění pro trvalý provoz. Jsou proto stanovovány současně s povolením zkušebního provozu limity znečištění odlišné, platné pouze na dobu zkušebního provozu. V návrhu zákona však zůstalo původní znění, že vodoprávní úřad – tedy krajský úřad stanovuje tyto limity (návaznost na ust. § 107 odst. 1). 
Není tak dořešen vztah mezi ust. § 136 stavebního zákona a ust. § 38 odst. 14 vodního zákona v případech, kdy se jedná o vodní díla – zejména ČOV, které potřebují upravit na dobu zkušebního provozu limity pro vypouštění odpadních vod do vod povrchových odlišně od platného NV.
</t>
  </si>
  <si>
    <t>Čl. XXXIII bod 24 (§ 55 odst. 8)
V odstavci 8 je stanovena povinnost stavebního úřadu rozhodnout o podmínkách dalšího setrvání vodního díla v případě, kdy došlo k zániku povolení k nakládání s vodami bez stanovení termínu. Navrhujeme stanovit termín pro vydání tohoto rozhodnutí stavebního úřadu do 1 roku ode dne, kdy k zániku povolení k nakládání s vodami došlo.
Bez stanovení termínu k vydání rozhodnutí je toto opatření zcela bezzubé a nevymahatelné. Např. u vodních zdrojů, které již nejsou využívány, musí být bezpodmínečně rozhodnuto o jejich ochraně pro možnost např. jejich budoucího využití, rovněž musí být zabezpečeny proti pronikání znečištění tak, aby nedošlo ke znehodnocení tohoto vodního zdroje. Je tak naplňován základní účel vodního zákona, kterým je ochrana vod.</t>
  </si>
  <si>
    <t>Čl. XXXIII bod 36 (§ 107)
Zde návrh zákona přesouvá veškeré zbytkové kompetence z vodoprávních úřadů ORP na vodoprávní úřad krajského úřadu. Dojde tedy k přesunu kompetencí směrem ke krajským úřadům, a tím i nárůstu potřebného počtu úředníků u krajských úřadů. Opět se jedná o přesun kompetencí o jeden stupeň výš ke krajským úřadům (odvolacím orgánem pro rozhodnutí kraje pak bude příslušné ministerstvo) a odklon od principu přiblížit výkon státní správy co nejblíže žadatelům.</t>
  </si>
  <si>
    <t xml:space="preserve">Čl. XXXVI bod 5 (§ 7 odst. 1 písm.e)
Požadujeme doplnění vymezení, za jakých podmínek budou tyto územní samosprávné celky brány vždy mezi účastníky. V současné právní úpravě se tyto ÚSC stávají účastníky po přihlášení se ve stanovené lhůtě. </t>
  </si>
  <si>
    <t xml:space="preserve">Čl. XXXVI bod 6 (§ 7 odst. 1 písm. f)
Požadujeme doplnění definice  hospodářských komor a zaměstnavatelských svazů a jasné vymezení, za jakých podmínek budou brány vždy mezi účastníky. Není zřejmé, které hospodářské komory a zaměstnavatelské svazy bude vždy krajský stavební úřad zahrnovat mezi účastníky a chybí zde i původní odkaz na příslušné právní předpisy (viz současná právní úprava). V současné právní úpravě se hospodářské komory a zaměstnavatelské svazy stávají účastníky po přihlášení se ve stanovené lhůtě. </t>
  </si>
  <si>
    <t>Čl. XXXVI bod 8 (§10)
Je použit špatný odkaz na lhůtu uvedenou v §110 odst. 2 stavebního zákona – správně má jít zřejmě o § 102 odst. 2 stavebního zákona.</t>
  </si>
  <si>
    <t xml:space="preserve">Čl. XXXVI bod nad rámec (§ 45)
Ustanovení není novelizováno, ačkoli svou terminologií neodpovídá návrhu nového stavebního zákona. Navrhujeme jej proto rovněž novelizovat. </t>
  </si>
  <si>
    <t xml:space="preserve"> čl. XXXVI bod nad rámec</t>
  </si>
  <si>
    <t xml:space="preserve">Čl. LII bod nad rámec (§ 4 odst. 2, 3 a 9, § 6 odst. 3)
Navrhujeme do novelizace doplnit i novelizaci stávajících odkazů na  § 11 odst. 2 písm. d). V důsledku novelizačních bodů 8, 9 a 10 by v § 4 odst. 2, 3 a 9 a § 6 odst. 3 mělo být nově odkazováno na § 11 odst. 2 písm. c) a § 11 odst. 3. </t>
  </si>
  <si>
    <t>Čl. LII bod nad rámec (§ 6 odst. 2)
Bude nutno zvážit, zda podle odstavce 2 nebude rozhodovat rovněž stavební úřad. Pokud ano, navrhujeme tento orgán do odstavce doplnit.</t>
  </si>
  <si>
    <t>Čl. LII bod 1 (§ 6 odst. 6) 
Připojovaný text je chybně připojen k větě první, správně jde o změnu věty druhé.</t>
  </si>
  <si>
    <t>Čl. LII bod 8, bod 9, bod 10 (§ 11 odst. 2 písm. c) a § 11 odst. 3) 
Není zřejmé, zda stavební úřad bude vydávat povolení provozu pro zdroj, nebo pro provozovnu? Rozhodnutí o povolení provozu stacionárních zdrojů znečišťování ovzduší uvedených v příloze č. 2 k zákonu jsou vydávána na celou provozovnu, pokud bude nyní vydávat rozhodnutí pro některé tyto zdroje v provozovně krajský úřad a pro jiné zdroje stavební úřad, vznikne nepřehledná situace pro kontrolní orgány i pro provozovatele  včetně  případného stanovení kompenzačních opatření! Požadujeme upřesnit v textu zákona.</t>
  </si>
  <si>
    <t>čl. LII bod 8, bod 9, bod 10</t>
  </si>
  <si>
    <t>Čl. LII bod 11, bod 12, bod 13, bod 14, bod 15 (§ 11 odst. 5, 7, 8, 9 a 10) 
Ve všech ustanoveních se nahrazuje výraz "závazné stanovisko" výrazem "vyjádření". Tento způsob novelizace však neodpovídá výslednému znění § 11 odst. 2 písm. b) (novelizační bod 7 ponechal formu závazného stanoviska). Tento nesoulad je nutno napravit.</t>
  </si>
  <si>
    <t>čl. LII bod 11, bod 12, bod 13, bod 14, bod 15</t>
  </si>
  <si>
    <t>Čl. VII bod 11 (§ 43 odst. 3) bod 12 (§ 44) bod 32 (§ 77a odst. 3)
Trváme na zachování veškerých dosavadních kompetencí krajských úřadů ke zvláště chráněným územím; krajské úřady musí být orgány ochrany přírody, které budou vedle Agentury ochrany přírody a krajiny České republiky či správy národního parku vydávat závazná stanoviska pro stavební úřady. V připomínkovaném materiálu navržená změna vůbec nesouvisí s rekodifikací stavebního práva a jde nad rámec problematiky, které se má předkládaný materiál týkat. Tato změna není v důvodové zprávě nijak odůvodněna, nejsou vyhodnoceny finanční ani personální dopady a není řešena ani případná delimitace úředníků. Navíc kraje vyhlašují zvláště chráněná území, zpracovávají plán péče o tyto lokality, zajišťují a financují péči o tyto lokality a k zásahům do těchto území se musí krajské úřady také vyjadřovat. Je nemyslitelné, že by se k takovým činnostem a zásahům kompetentně vyjadřoval jiný orgán ochrany přírody, včetně zásahů do bližších ochranných podmínek stanovených krajským úřadem.</t>
  </si>
  <si>
    <t>čl. VII bod 11, bod 12, bod 32</t>
  </si>
  <si>
    <t>Čl. VII bod 14 až 24 (§ 45b a následující) bod 34 (§ 77a odst. 4 písm. n), jakož i navazujícím ustanovením zákona o ochraně přírody a krajiny ve vztahu ke kompetencím Agentury ochrany přírody a krajiny České republiky namísto krajských úřadů
Nesouhlasíme s převodem kompetencí krajských úřadů u evropsky významných lokalit a ptačích oblastí na Agenturu ochrany přírody a krajiny České republiky.  Taková změna vůbec nesouvisí s rekodifikací stavebního práva. Jde nad rámec problematiky, které se má předkládaný materiál týkat. Tato změna není v důvodové zprávě nijak odůvodněna, je pouze stroze popsána. Nejsou vyhodnoceny finanční a ani personální dopady. Není řešena ani případná delimitace úředníků. Ve smyslu popsaného pak platí, že závazná stanoviska, která mají být v této souvislosti vydávána pro stavební záměry, mají být vydávána krajskými úřady jako orgány ochrany přírody.</t>
  </si>
  <si>
    <t>čl. VII bod 14 až 24, bod 34 a obecně</t>
  </si>
  <si>
    <t>čl. XXXII bod 1, bod 2, bod 7, bod 29</t>
  </si>
  <si>
    <t>čl. XXXIII bod 1, bod 6, bod 7, bod 8, bod 11, bod 14, bod 21, bod 22, bod 38</t>
  </si>
  <si>
    <t>čl. XXXIII bod 14, bod 15, bod 18, bod 19</t>
  </si>
  <si>
    <t>Čl. XXXIII bod 24, bod 28 (§ 55 odst. 6 a § 59 odst. 4)
Požadujeme vypustit integraci schvalování manipulačních řádů v rámci řízení o návrhu na povolení záměru vodního díla, neboť manipulační řády jednak souvisí s povolením k nakládání s vodami, ale především jsou dle stávající praxe z praktických důvodů schvalovány obdobně jako řády provozní až před kolaudací stavby, nikoli s jejím stavebním povolením.</t>
  </si>
  <si>
    <t>čl. XXXIII bod 24, bod 28</t>
  </si>
  <si>
    <t>Čl. XXXIII bod nad rámec (§ 125l odst. 4 a 5)
U přestupků chybí zohlednění převodu kompetencí z obecních úřadů obcí s rozšířenou působností na stavební úřady. Toto je nezbytné dopracovat.</t>
  </si>
  <si>
    <t>čl. XXXIV bod 10, bod 11</t>
  </si>
  <si>
    <t>Čl. XXXIV bod nad rámec (§ 34 odst. 2)
U přestupků je nezbytné zohlednit převod kompetencí z obecních úřadů obcí s rozšířenou působností na stavební úřady. Stavební úřady musí mít kompetenci projednávat porušení zákonných ustanovení, která se týkají výkonu stavebním úřadům svěřených kompetencí. Toto je nezbytné dopracovat.</t>
  </si>
  <si>
    <t>čl. III bod 5, bod 7</t>
  </si>
  <si>
    <t xml:space="preserve">čl. III bod 12 </t>
  </si>
  <si>
    <t>čl. III bod 17</t>
  </si>
  <si>
    <t xml:space="preserve">Čl. III bod 18 (§ 26 odst. 2, písm.c)) 
Chybí dotčenost Ministerstva kultury v případech územní studie a v případech pořizování změny územně plánovací dokumentace                                                                                       </t>
  </si>
  <si>
    <t xml:space="preserve">Čl. III bod 20 (§ 27b) 
Žádáme zakotvit povinnost Kanceláři prezidenta republiky vyžádat si vyjádření památkového ústavu v případech, kdy zákon o státní památkové péči stanoví krajskému úřadu nebo obecnímu úřadu obce s rozšířenou působností. </t>
  </si>
  <si>
    <t>čl. III bod 28, bod 29, bod 30, bod 31</t>
  </si>
  <si>
    <t xml:space="preserve">čl. XVIII bod nad rámec </t>
  </si>
  <si>
    <t>čl. XXX bod 46</t>
  </si>
  <si>
    <t>Čl. XXXII bod 2 (§ 14 odst. 2)
Navrhujeme obě nová ustanovení vypustit - s ohledem na jednotnost výkonu státní správy na úseku odpadového hospodářství považujeme za nutné ponechat vždy jeden orgán státní správy, který bude za povolování zařízení odpovědný. Při uplatnění navrhované změny v praxi by došlo k roztříštěnosti výkonu státní správy. Provozovatel nebude vědět, na který úřad se obrátit, navíc by toto ustanovení vyžadovalo značně navýšit počet technicky zdatných zkušených odborníků na výkon státní správy na úseku odpadového hospodářství. Nelze předpokládat urychlení procesu povolování zařízení v rámci stavebního řízení v případě, že bude v kompetenci stavebních úřadů. Navíc bude zkomplikována veškerá evidence zařízení i odpadů a to i v souvislosti s poplatky za ukládání odpadů na skládkách.</t>
  </si>
  <si>
    <t>Čl. XXXII bod 4, bod 5 (§ 14 odst. 5 a odst. 6)
Nově doplněný "stavební úřad" navrhujeme vypustit. S ohledem na jednotnost výkonu státní správy na úseku odpadového hospodářství považuejeme za nutné ponechat vždy jeden orgán státní správy, který bude za povolování zařízení odpovědný. Při uplatnění nabvrhované změny v praxi by došlo k roztříštěnosti výkonu státní správy. Provozovatel nebude vědět, na který úřad se obrátit, navíc by toto ustanovení vyžadovalo značně navýšit počet technicky zdatných zkušených odborníků na výkon státní správy na úseku odpadového hospodářství. Nelze předpokládat urychlení procesu povolování zařízení v rámci stavebního řízení v případě, že bude v kompetenci stavebních úřadů. Navíc bude zkomplikována veškerá evidence zařízení i odpadů a to i v souvislosti s poplatky za ukládání odpadů na skládkách.</t>
  </si>
  <si>
    <t>čl. XXXII bod 4, bod 5</t>
  </si>
  <si>
    <t>Čl. XXXII bod 7 (§ 18 odst. 3)
S ohledem na nesouhlas s nově vkládaným § 14 odst. 2 do zákona o odpadech (bod 2) navrhujeme vypustit</t>
  </si>
  <si>
    <t>Čl. XXXII bod 14 (§ 33b odst. 1 písm. a)
S ohledem na nesouhlas s nově vkládaným § 14 odst. 2 do zákona o odpadech (bod 2) navrhujeme vypustit</t>
  </si>
  <si>
    <t xml:space="preserve">Čl. XXXII bod 16, bod 17, bod 18, bod 20, bod 29 (§ 39 odst. 3, 10 a 12, § 71, § 80a)
S ohledem na nesouhlas s nově vkládaným § 14 odst. 2 do zákona o odpadech (bod 2) navrhujeme vypustit.  </t>
  </si>
  <si>
    <t>čl. XXXII bod 16, bod 17, bod 18, bod 20, bod 29</t>
  </si>
  <si>
    <t>Čl. XXXIII bod 11 (§ 23a odst. 9)
Nesouhlasíme s přesunem kompetence na stavební úřad při rozhodování o výjimce.</t>
  </si>
  <si>
    <t>Čl. XXXIII bod 21 (§ 39 odst. 2)
Nesouhlasíme s přesunem kompetence na stavební úřad. Havarijní plán se schvaluje pro potřeby ochrany kvality povrchových nebo podzemních vod.  Souvisí nejen s činnosti při realizaci stavby, ale hlavně při jejím užívání Může se průběžně měnit, aktualizovat. Požadujeme ponechat stávající znění.</t>
  </si>
  <si>
    <t>Čl. XXXIII bod 22 (§ 39 odst. 7)
Nesouhlasíme s přesunem kompetence na stavební úřad, požadujeme poslední větu vypustit. Povolení výjimky pro použití závadných látek je umožněno pro ochranu vodních zdrojů, souvisí tedy s kvalitou vod.</t>
  </si>
  <si>
    <t xml:space="preserve">Čl. XXXIII bod 24 (§ 55 odst. 10)
Vodní díla jsou nezpůsobilá k posouzení autorizovaným inspektorem; to neplatí v případě staveb vodovodních řadů, kanalizačních stok a kanalizačních objektů, které nevyžadují povolení k nakládání s vodami.“  Ze znění § 55 odst. 10 není patrné, v jaké fázi řízení povolení vodovodů a kanalizací je příslušný k posouzení jmenovaných vodních děl autorizovaný inspektor.  Z novely SZ lze dovodit, že se jedná pouze o fázi kolaudačního řízení, kdy v § 133 odst. 3) SZ je uvedeno:Je-li k návrhu na vydání kolaudačního rozhodnutí přiložen odborný posudek autorizovaného inspektora o ověření souladu skutečného provedení stavby s jejím povolením a její způsobilosti k užívání, upustí stavební úřad od závěrečné kontrolní prohlídky. Dále je tento závěr možné v novele zákona č. 360/1992 Sb., o výkonu povolání autorizovaných architektů a o výkonu povolání autorizovaných inženýrů a techniků činných ve výstavbě, v platném znění: § 19 odst.a) zákona č. 360/1992 Sb.: Autorizovaný inspektor vydává odborné posudky autorizovaného inspektora pro účely kolaudace staveb. Z důvodu  jednoznačnosti  doporučujema doplnit  znění § 55 odst.10) VZ následovně: Vodní díla jsou nezpůsobilá k posouzení autorizovaným inspektorem; to neplatí v případě staveb   vodovodních řadů, kanalizačních stok a kanalizačních objektů, které nevyžadují povolení k nakládání s vodami“ ve vazbě na § 133 odst.3  stavebního zákona. </t>
  </si>
  <si>
    <t>Čl. XXXIII bod 26 (§ 59 odst 1)
Změna není nutná, manipulační řády jsou úzce vázány k povolení nakládání s vodami, které musí zůstat k rozhodování vodoprávnímu úřadu. Podle tohoto znění by došlo k další roztříštěnosti, kdy u stávajících vodních děl by dohled nad manipulací s vodou příslušel vodoprávnímu úřadu a u nově povolených záměrů stavebnímu úřadu.</t>
  </si>
  <si>
    <t>Čl. XXXIII bod 28 (§ 59 odst 4)
Požadujeme vypustit. Manipulační řády jsou vázány na povolení k nakládání s vodami, nesouvisí se stavebně – technickým provedením vodního díla. Změna je zbytečná.</t>
  </si>
  <si>
    <t>Čl. XXXIII bod 29 (§ 59 odst 5)
Obdobně jako u předchozího paragrafu  - manipulační řády jsou vázány na povolení k nakládání s vodami, nesouvisí se stavebně – technickým provedením vodního díla. Požadujeme vypustit</t>
  </si>
  <si>
    <t>Čl. XXXIII bod 34, bod 35 (§ 106)
Požadujeme ponechat původní znění. Je zcela neopodstatněné oddalovat státní správu na úseku vodního hospodářství od občana, neboť dle navrhovaného znění by byl prvoinstančním orgánem státní správy na úseku vodního hospodářství krajský úřad (odkaz na navrhované znění § 107)</t>
  </si>
  <si>
    <t xml:space="preserve">Čl. XXXIII bod 36, bod 37 (§ 107)
S navrženou úpravou nesouhlasíme. Viz vazba na připomínku k § 106.  V navrhovaném znění § 107, které však odmítáme, v odst. 3 chybí regulační plány. </t>
  </si>
  <si>
    <t>Čl. XXXIII bod 38 (§ 107a)
Nesouhlasíme s tím, aby nakládání s povrchovými nebo podzemními vodami, vypouštění odpadních vod do kanalizace, stanovení ochranných pásem vodních zdrojů, schválení havarijního plánu, schválení manipulačního řádu, bylo povolováno stavebním úřadem. Jedná se ochranu množství a kvality vod, rozhodnutí jsou vydávaná na dobu omezenou, před jejímž uplynutím se musí znovu na podkladě žádosti oprávněného o návrhu rozhodovat Pro stavební úřad vydáním kolaudačního rozhodnutí v drtivé většině případů končí jakákoliv další rozhodování o stavbě (pokud stavba zůstane stejná, včetně účelu užívání).</t>
  </si>
  <si>
    <t xml:space="preserve">Čl. XXXIII bod 41 (§ 110 odst. 3 a 5)
V tomto paragrafu se mluví o komisi pro sucho, tento institut zavádí však až zatím projednávaná novela vodního zákona – zatím není schválena. Proto je text zmatečný i s odkazem na odst. 5 </t>
  </si>
  <si>
    <t>Čl. XXXIII bod 5 (§ 15) a čl. XXXIV 
"Povolení k provozování vodovodu nebo kanalizace pro veřejnou potřebu je nutným podkladem pro vydání kolaudačního rozhodnutí ke stavbám vodovodních řadů, vodárenských objektů, úpraven vody, kanalizačních stok včetně kanalizačních objektů a čistíren odpadních vod. Odůvodnění: jelikož bylo zrušeno ustanovení § 15 odst. 4 vodního zákona č. 254/2001 Sb., požadujeme toto ustanovení přesunout do znění zákona o vodovodech a kanalizací č. 274/2001 Sb., kam tematicky patří, a kdy je před kolaudačním řízením vodovodů či kanalizací, ČOV pro veřejnou potřebu, nutné získat povolení k provozování vodovodu nebo kanalizace pro veřejnou potřebu dle § 6 zákona o vodovodech a kanalizací."</t>
  </si>
  <si>
    <t xml:space="preserve">čl. XXXIII bod 5 a čl. XXXIV </t>
  </si>
  <si>
    <t>čl. XIV bod 8, bod 9, bod 10</t>
  </si>
  <si>
    <t>čl. XIV bod 8</t>
  </si>
  <si>
    <t>čl. XIV bod 18</t>
  </si>
  <si>
    <t>čl. XIV bod 21</t>
  </si>
  <si>
    <t>čl. XXXIV bod 7</t>
  </si>
  <si>
    <t xml:space="preserve">čl. II bod 7
</t>
  </si>
  <si>
    <t xml:space="preserve">čl. XXIV bod 4
</t>
  </si>
  <si>
    <t>Čl. XXXVIII bod 4 (§ 101g odst. 1 písm. e))
Předkladatel zcela chybně interpretuje judikaturu správních soudů a Ústavního soudu, pokud jde o osoby aktivně legitimované k podání návrhu na zrušení územně plánovací dokumentace. Již v důvodové zprávě citovaná judikatura NSS za aktivně legitimované považovala všechny osoby s věcnými právy k nemovitostem v řešeném území nebo jeho blízkosti, tedy nikoliv pouze osoby s vlastnickým právem. Ústavní soud navíc opakovaně tuto „civilistickou redukci“ (slovy Ústavního soudu) odmítl a za legitimační faktor výslovně označil i další hmotná práva osob žijících v řešeném území, a to výslovně včetně práva na příznivé životní prostředí. V nálezu I. ÚS 59/14 (zmiňovaném, leč chybně interpretovaném v důvodové zprávě) a na něj navazujících rozhodnutích se Ústavní soud sice zabýval aktivní legitimací environmentálních a dalších (!) spolků, jejich aktivní legitimaci však dovodil z dotčených práv jejich členů. Právě v té souvislosti pak výslovně uvedl, že není přípustné, aby se jednalo pouze o věcná práva. Proto je nezbytné, aby i návrh na zrušení právního předpisu, jehož obsahem je územně plánovací dokumentace byl oprávněn podat kdokoliv, kdo tvrdí, že byl touto dokumentací (přímo) dotčen na svých právech. Změna právní formy územně plánovací dokumentace nesmí být záminkou k zúžení okruhu těchto osob. Zásadně požadujeme doplnit.</t>
  </si>
  <si>
    <t>Čl. XXXVIII bod 4 (§ 101g odst. 1 písm. f))
Opět chybná interpretace judikatury Ústavního soudu. Ústavní soud výslovně uvádí jakákoliv sdružení (spolky) osob se vztahem k území, zejména na základ práv svých členů, žijících v řešeném území. Nutno upravit.</t>
  </si>
  <si>
    <t>Čl. XXXVIII bod 4 (§ 101i, odst. 1)
Změna právní formy územně plánovací dokumentace na právní předpisy odhaluje v plné nahotě problematičnost stanovení žalobní lhůty pro podání návrhu na zrušení územně plánovací dokumentace nebo její části. Pro žádný jiný právní předpis, resp. jeho přezkum soudem, totiž taková lhůta stanovena není, ačkoliv tytéž argumenty, které jsou na její obhajobu uváděny u územně plánovací dokumentace, by zcela jistě dopadaly i na ostatní právní předpisy. Je-li nemyslitelné, aby (byť v zájmu právní jistoty dotčených osob) byla odepřena soudní ochrana proti dosud účinnému právnímu předpisu, jehož nezákonnost (příp. neústavnost) je namítána, je stěží obhajitelné, aby tomu bylo jinak u právních předpisů obsahujících územně plánovací dokumentaci. Zásadně požadujeme vypustit.</t>
  </si>
  <si>
    <t>Čl. XXXVIII bod 4 (§ 101i, odst. 2)
Pro návrh by zřejmě měly být stanoveny i další náležitosti, obdobně ostatním (žalobním) návrhům dle s. ř. s.? Nutno doplnit.</t>
  </si>
  <si>
    <t>Čl. XXXVIII bod 4 (§ 101j, odst. 3)
Při abstraktním přezkumu právního předpisu by Nejvyšší správní soud nepochybně musel, obdobně jako to dnes činí Ústavní soud, zvažovat, zda napadený předpis či jeho část je skutečně nezákonná, nebo zda existuje její ústavně (zákonně) konformní výklad. V druhém z uvedených případů by na možnost takového výkladu jistě musel poukázat jako na důvod zamítnutí návrhu. To ovšem neznamená, že by měl pro futuro poskytovat závazný výklad takové právní úpravy. Bez skutkového podkladu při abstraktním přezkumu bude moci také jen stěží zohlednit „práva nabyté v dobré víře“. Tím spíše, jestliže by ke zrušení mělo docházet výlučně ex nunc, příp. dokonce s odkladem. Vypustit jako matoucí a nadbytečné.</t>
  </si>
  <si>
    <t>Čl. XXXVIII bod 4 (§ 101j, odst. 5)
Za stávající situace zatížení Nejvyššího správního soudu objektivně nesplnitelné. Ostatně sama skutečnost, že by se po několika letech měl na Nejvyšší správní soud opět vrátit v jediném stupni soudní přezkum územně plánovací dokumentace, představuje značnou dodatečnou zátěž tohoto soudu, která není předkladatelem nijak zohledněna. Současně není odůvodněno, proč by ostatní stěžovatelé, například ve věcech starobních či invalidních důchodů, ve věcech úhrady zdravotní péče, zajišťovacích příkazů finanční správy aj., měli být právě těmito návrhy předbíháni. Navíc jde o další nedůvodný rozdíl oproti přezkumu ostatním právních předpisů Ústavním soudem. Zásadně požadujeme vypustit.</t>
  </si>
  <si>
    <t>Čl. XXXVIII bod 4 (§ 101j, odst. 6)
Mělo by být výslovně stanoveno kdo a v jaké lhůtě tak učiní. Nutno doplnit.</t>
  </si>
  <si>
    <t>Čl. XXXVIII bod 4 (§ 101k, odst. 2)
Nelze stanovit takto paušálně. Jestliže bude územně plánovací dokumentace ve formě právního předpisu současně s touto abstraktní kontrolou předmětem soudního přezkumu také v konkrétních případech jako podklad rozhodnutí stavebních úřadů (v režimu čl. 95 odst. 1 Ústavy) bude otázka „dotčení“ pravomocných rozhodnutí vydaných na jejím základě záviset na posouzení soudem podle okolností těchto jednotlivých případů. Nebudou-li taková rozhodnutí v zákonné lhůtě napadena správní žalobou, pak to ani nepřipadá v úvahu. Nutno vypustit jako matoucí a nadbytečné.</t>
  </si>
  <si>
    <t>čl. XLIX bod 6, bod 16, bod 21</t>
  </si>
  <si>
    <t>Čl. III bod 1 (§ 6a odst. 1)
Požadujeme nahradit slova "závazným stanoviskem" v poslední větě slovy "rozhodnutím nebo vyjádřením".</t>
  </si>
  <si>
    <t>Čl. III bod 8 (§ 14 odst. 2)
Doporučujeme upravit, věta nedává smysl (není zřejmě, k čemu se má žádat o vyjádření)</t>
  </si>
  <si>
    <t>Čl. III bod 16 (§ 17a odst. 2)
Požadujeme upravit, lhůta k vyjádření má být 30 dnů, propadná, stejně jako u všech ostatních DOSS</t>
  </si>
  <si>
    <t>Čl. VIII bod 3 (§ 7 odst. 4 písm. b))
Doporučujeme doplnit slovo "stávajících" (Jedná-li se o návrh úpravy tras stávajících nadzemních a podzemních vedení,…)</t>
  </si>
  <si>
    <t>čl. X bod 7</t>
  </si>
  <si>
    <t>čl. X bod 10</t>
  </si>
  <si>
    <t>čl. X bod nad rámec</t>
  </si>
  <si>
    <t>Čl. XVI bod 5 (§ 40)
Žádáme o vysvětlení vazby mezi odst. 1 a 2. Ze znění plyne, že i když se dle rozhodnutí stavebního úřadu realizuje stavba, pro její užívání stejně bude nutný souhlas Úřadu pro civilní letectví. Navíc v odst. 2 se používá pojem "umísťovat stavby", což ale dle nového stavebního zákona nebude.</t>
  </si>
  <si>
    <t>čl. XVI bod 5</t>
  </si>
  <si>
    <t>Čl. XVI bod 11 (§ 89 odst. 2 písm. b))
Doporučujeme upravit slovosled (věta nedává smysl), zřejmě takto - v ochranných pásmech leteckých staveb k provozování zařízení a k provádění činností, které mohou ohrozit bezpečnost leteckého provozu nebo mít rušivý účinek na stanovená letecká zařízení</t>
  </si>
  <si>
    <t>čl. XVI bod 11</t>
  </si>
  <si>
    <t xml:space="preserve">Čl. XXI bod 2 (§ 123 odst. 5)
Doporučujeme upravit tak, aby bylo zřejmé, že se jedná jen o rozpor s "tvrdými" ustanoveními zákona (ne třeba s cíli a úkoly územního plánování) </t>
  </si>
  <si>
    <t xml:space="preserve">Čl. XXII bod 2 (§ 81 odst. 5)
Doporučujeme upravit tak, aby bylo zřejmé, že se jedná jen o rozpor s "tvrdými" ustanoveními zákona (ne třeba s cíli a úkoly územního plánování) </t>
  </si>
  <si>
    <t xml:space="preserve">Čl. XXIII bod 3 (§ 106 odst. 5)
Doporučujeme upravit tak, aby bylo zřejmé, že se jedná jen o rozpor s "tvrdými" ustanoveními zákona (ne třeba s cíli a úkoly územního plánování) </t>
  </si>
  <si>
    <t xml:space="preserve">Čl. XXVI bod 3 (§ 7 odst. 1)
Doporučujeme, aby průkaz energetické náročnosti byl předkládán již s žádostí o povolení záměru </t>
  </si>
  <si>
    <t xml:space="preserve">Čl. XXX bod 16 (§ 9d odst. 2)
Žádáme o vysvětlení, proč je ustanovení zrušeno - závazná lhůta pro rozhodnutí soudu o žalobě je vhodná </t>
  </si>
  <si>
    <t>Čl. XXX bod 20 (§ 10i odst. 2)
Doporučujeme vypustit "nebo" na začátku - překlep</t>
  </si>
  <si>
    <t>Čl. XXXIII bod 30 (§ 61 odst. 5
Doporučujeme upravit - má být pravděpodobně stavební úřad, ne vodoprávní úřad</t>
  </si>
  <si>
    <t>Čl. XXXVI bod 18 (§ 27 odst. 1)
Doporučujeme upravit, zřejmě chybný odkaz - místo § 7 odst. 1 písm. f) má být písm. g)</t>
  </si>
  <si>
    <t>Čl. XXXVIII bod 2 (§ 7 odst. 5)
Doporučujeme zvážit úpravu - není zřejmé, proč jsou stanoveny jen 4 soudy rozhodující o stavebních věcech a jak je řešeno, aby nebyly zahlceny a dokázaly rozhodovat dostatečně rychle.</t>
  </si>
  <si>
    <t>Čl. XXXVIII bod 4 (§ 101g odst. 1 písm.b))
Doporučujeme upravit, Veřejný ochránce by měl mít také (stejně jako ostatní subjekty) nějak vymezenu/omezenu možnost, v jakých případech může návrh na zrušení ÚPD podat</t>
  </si>
  <si>
    <t>Čl. III bod 16 (§ 17a)
Vypustit slovo „základní“ a dále vypustit vedlejší větu „které je nezbytné zachovat při umožnění realizace zamýšleného záměru.“ (3) V povolení stavební úřad posoudí, zda práce tam uvedené jsou z hlediska zájmů státní památkové péče přípustné, a stanoví podmínky, za kterých lze tyto práce připravovat a provést. Podmínky musí vycházet ze současného stavu poznání kulturně historických hodnot. 
Zdůvodnění: 
Není definován rozsah slova základní. Vhodnější tedy je, když stavební úřad uloží pouze podmínky, tj. všechny které uzná za podstatné.
Vedlejší věta „které je nezbytné zachovat při umožnění realizace zamýšleného záměru.“ nutí stavební úřad vždy svolit k realizaci záměru. Mohou však být záměry naprosto neslučitelné s ochrannou památkových a kulturně-historických hodnot. V takových případech pak musí mít úřad možnost záměr zcela vyloučit. Znehodnocení památkových hodnot je velice těžko napravitelné, většinou napravit vůbec nelze. Proto je třeba důsledně dbát na jejich ochranu, tedy prevenci znehodnocení.</t>
  </si>
  <si>
    <t>čl. X bod 1</t>
  </si>
  <si>
    <t>čl. X bod 21</t>
  </si>
  <si>
    <t>čl. X bod 27</t>
  </si>
  <si>
    <t>čl. XXX bod 5</t>
  </si>
  <si>
    <t>čl. XXX bod nad rámec</t>
  </si>
  <si>
    <t>čl. nad rámec</t>
  </si>
  <si>
    <t>Čl. IV bod 11 (§ 42a)
K bodu 11 – s přihlédnutím k připomínkám uvedeným k návrhu stavebního zákona a k návrhu na předkladatelem zamýšlené vyvolané změny horního zákona požadujeme tento novelizační bod vypustit. Požadujeme zachování institutu závazného stanoviska příslušného orgánu státní báňské správy.
Tato připomínka je zásadní.</t>
  </si>
  <si>
    <t>Čl. V bod 1, bod 3 (§ 20 odst. 1 a § 32)
K bodu 1 a 3 - s přihlédnutím k připomínkám k návrhu stavebního zákona a k návrhu novelizace horního zákona požadujeme zachovat institut závazného stanoviska.
Tato připomínka je zásadní.</t>
  </si>
  <si>
    <t>čl. V bod 1, bod 3</t>
  </si>
  <si>
    <t>Čl. V bod 5 (§ 41 odst. 2 písm. j))
K bodu 5 – s navrženou úpravou nesouhlasíme; vzhledem k výše uvedeným připomínkám žádáme zachování institutu závazného stanoviska.
Tato připomínka je zásadní.</t>
  </si>
  <si>
    <t>Čl. V bod 6 (§ 41 odst. 4)
K bodu 6 – vzhledem k nesouhlasu s návrhem na automatické přijetí rozhodnutí a k nesouhlasu s vypuštěním institutu závazného stanoviska, žádáme i v tomto případě fikci souhlasu z navrhovaného předpisu vypustit.
Tato připomínka je zásadní.</t>
  </si>
  <si>
    <t>Čl. VII bod 24 (§ 45j odst. 4)
Předpokládáme, že mezi důvody pro ukončení autorizace je i úmrtí autorizované osoby (např. v jiném ustanovení). Případně žádáme doplnit.</t>
  </si>
  <si>
    <t>Čl. VII bod 28 (§ 70 odst. 4)
Je nezbytné doplnit, v jakém rozsahu se mohou v řízeních podle jiného právního předpisu tito účastníci vzešlí ze zákona č. 114/1992 Sb. vyjadřovat, tedy jen v otázkách chráněných zákonem o ochraně přírody a krajiny.</t>
  </si>
  <si>
    <t>čl. XII bod 2, bod 3, bod 5, bod 6, bod 7, bod 8, bod 10, bod 12, bod 13</t>
  </si>
  <si>
    <t>Čl. XIX (§3 odst. 3)
Žádáme upravit působnost Správy ve sporných případech o existenci ochranného pásma.</t>
  </si>
  <si>
    <t>čl. XIX nad rámec</t>
  </si>
  <si>
    <t>Čl. XIX nad rámec, ale souvisí s měněným paragrafem
Žádáme upravit znění do souladu s podmínkami ochranného pásma podle § 3 odst. 3.</t>
  </si>
  <si>
    <t>Čl. XIX nad rámec (§3 odst. 7)
Požadujeme doplnit, že bez souhlasu provozovatele zařízení nelze stavební činnosti a jiné vybrané činnosti  vykonat v ochranném pásmu produktovodu, ropovodu nebo skladovacího zařízení.</t>
  </si>
  <si>
    <t>čl. XXVII bod 4, bod 5, bod 6, bod 7</t>
  </si>
  <si>
    <t>Čl. XXX bod 22, bod 23, bod 24, bod 25, bod 26 (§ 12 a § 13)
Dáváme ke zvážení, zda by mezistátní posuzování neměl zajišťovat jen jeden úřad, t.j. nejvyšší stavební úřad, a ne jednotlivé krajské stavební úřady.</t>
  </si>
  <si>
    <t>čl. XXX bod 22, bod 23, bod 24, bod 25, bod 26</t>
  </si>
  <si>
    <t>čl. XXX nad rámec</t>
  </si>
  <si>
    <t>Čl. XXXIII bod 28 (§ 59 odst. 4)
Zpracování manipulačního řádu by mělo být jen jako podmínka vydaného povolení, protože řízení o něm má jiný okruh účastníků, a jeho zajišťění je na vlastníku vodního díla, manipulační řád je třeba až po realizaci stavby. V principu viz stávající § 55 odst. 6 nových úprav vodního zákona, který nepředpokládá jeho schválení, ale předložení. Zvážit vypuštění nově navrženého § 59 odst. 4, protože z hlediska povolování vodních děl je problematika řešená právě v § 55.</t>
  </si>
  <si>
    <t>Čl. XXXIII bod 45, bod 46 (§ 115 odst. 5, odst. 6, odst. 7)
Je nezbytné doplnit, v jakém rozsahu se mohou v řízeních podle jiného právního předpisu tito účastníci vzešlí ze zákona č. 254/2001 Sb. vyjadřovat, tedy jen v otázkách chráněných zákonem o vodách.</t>
  </si>
  <si>
    <t>čl. XXXIII bod 45, bod 46</t>
  </si>
  <si>
    <t>čl. XLIII bod 4</t>
  </si>
  <si>
    <t>Čl. XLV bod 1 (§ 5 odst. 1)
Trváme na zachování dosavadní dikce zákona o PHM, aby byla zajištěna výstavba čerpacích stanic, které nebudou potenciálně nebezpečné svému okolí.</t>
  </si>
  <si>
    <t>čl. XLV bod 2, bod 3</t>
  </si>
  <si>
    <t>čl. L bod 7</t>
  </si>
  <si>
    <t>čl. L bod 16</t>
  </si>
  <si>
    <t>čl. L bod 18</t>
  </si>
  <si>
    <t>čl. L bod 19</t>
  </si>
  <si>
    <t>čl. L bod 23</t>
  </si>
  <si>
    <t>Čl. LVI bod 5 (§ 32)
Proč se schvaluje dokumentace (bezpečnostní program, nebo bezpečnostní zpráva) kolaudačním rozhodnutím? Nebylo lepší, když se kolaudace zahajovala až po pravomocném schválení dokumentace?</t>
  </si>
  <si>
    <t>čl. LVII bod 1, bod 9, bod 10</t>
  </si>
  <si>
    <t>čl. LVII bod 9</t>
  </si>
  <si>
    <t>čl. LVII bod 10</t>
  </si>
  <si>
    <t>čl. III bod 6, bod 7, bod 8, bod 9, bod 10</t>
  </si>
  <si>
    <t>čl. III bod 7, bod 8, bod 9, bod 10</t>
  </si>
  <si>
    <t xml:space="preserve">Čl. III bod 14, bod 15, bod 16 (§ 17 odst. 1 a 3 a § 17a)
Zásadně nesouhlasíme s tzv. integrací agendy dotčených orgánů státní památkové péče do státní stavební správy.  Požadujeme, aby dosavadním orgánům státní památkové péče byla jejich agenda na úseku státní památkové péče zachována ve stávající formě (tzn. ve formě závazných stanovisek) a ve stávajícím rozsahu, tzn. i pro záměry povolované podle stavebního zákona v památkových ochranných pásmech. 
Důvody připomínky: Shodně jako důvody připomínky č. 1 a připomínky č. 3 viz výše). 
Nad rámec toho doplňujeme: 
Za prvé: Návrh ZměnZ postrádá věcnou logiku i v tom směru, že některé úseky státní památkové péče integruje do státní stavební správy (konkrétně: posuzování záměrů v památkových ochranných pásmech podle § 17a ZPamPéč ve znění Návrhu ZměnZ), zatímco jiné úseky neintegruje a ponechává je dosavadním orgánům státní památkové péče (konkrétně: posuzování záměrů v památkových rezervacích a památkových zónách podle § 14 odst. 2 ZPamPéč ve znění Návrhu ZměnZ). Přitom mezi integrovanými a neintegrovanými úseky není z hlediska státní památkové péče žádný významný rozdíl. Má snad být významný rozdíl v tom smyslu, že památkové ochranné pásmo je méně významné než památková rezervace či památková zóna? To je přirozeně absurdní. Návrh je proto v tomto směru diskoncepční. 
Za druhé: Tzv. integrace agendy orgánů státní památkové péče do státní stavební správy právě v památkových ochranných pásmech, a tedy zejména v ochranném pásmu Pražské památkové rezervace, vzbuzuje pochybnosti i z důvodu rizika střetu zájmů: Návrh StavZ připravila Hospodářská komora ČR, která je zájmovým podnikatelským svazem a sdružuje mimo jiné velké stavební korporace v ČR. Některé z nich zamýšlejí realizovat své stavební záměry právě na území ochranného pásma Pražské památkové rezervace, konkrétně záměr na výstavbu výškových budov na Praze 4 na Pankrácké pláni (ale nejen tam), což je v rozporu s podmínkami ochranného pásma a kvůli čemuž v současné době vede Centrum světového dědictví řízení s ČR. Tyto pochybnosti pak podporuje i další souvislost, a sice že členy poradního kolegia ministryně pro místní rozvoj k přípravě návrhu stavebního zákona jsou též zástupci společnosti Central Group, která zmíněný kontroverzní stavební záměr v ochranném pásmu Pražské památkové rezervace (ale nejenom tento) připravuje. 
Zde je nutno upozornit i na jedno ze zjištění uvedených ve Zprávě ze společné monitorovací mise Centra světového dědictví UNESCO a Rady ICOMOS v Historickém centru Prahy, která se uskutečnila ve dnech 25-29. března 2019. V kapitole 5.1.12. Výškové budovy na Pankrácké pláni se uvádí „…funkce hospodářského nebo správního centra nevyžaduje výškové budovy, nebo lokality, které poškozují výjimečnou světovou hodnotu, a současná komerční poptávka po vysokých budovách se zdá být primárně pro obytné účely, přičemž využívá (tržní) hodnoty pohledů na sever směrem k Hradu.“  
Z výše uvedeného lze dovodit, že tržní hodnota projektů připravovaných v ochranném pásmu Pražské památkové rezervace se zvýší tím více, čím budou stavby zde vybudované vyšší, s vyšším množstvím prostor/pater s „tržní hodnotou pohledů směrem k Hradu“. Není těžké si domyslet, že budované stavby budou tím vyšší, čím bude úroveň památkové ochrany v tomto území nižší. </t>
  </si>
  <si>
    <t>čl. III bod 14, bod 15, bod 16</t>
  </si>
  <si>
    <t>čl. III bod 14, bod 15</t>
  </si>
  <si>
    <t xml:space="preserve">Čl. III bod 17, bod 19, bod 20, bod 22, bod 23, bod 24, bod 26, bod 27, bod 28, bod 29, bod 30, bod 31, bod 32, bod 33, bod 34, bod 35 (§ 25 odst. 1, § 26 odst. 3, § 27b, § 28 odst. 2 písm. e), § 29 odst. 2 písm. b), § 29 odst. 2 písm. c), § 29 odst. 2 písm. h), § 30a, § 35 odst. 1 písm. e), § 35 odst. 1 písm. g), § 35 odst. 2 písm. b), § 39 odst. 1 písm. e), § 39 odst. 1 písm. g), § 39 odst. 2 písm. b), § 43a odst. 1, 2 a 3, § 44a odst. 3)
Zásadně nesouhlasíme s tzv. integrací agendy dotčených orgánů státní památkové péče do státní stavební správy. Požadujeme, aby dosavadním orgánům státní památkové péče byla jejich agenda na úseku státní památkové péče zachována ve stávající formě (tzn. ve formě závazných stanovisek) a ve stávajícím rozsahu, tzn. i pro záměry povolované podle stavebního zákona v památkových ochranných pásmech a rovněž na územní národní kulturní památky Pražský hrad a na území kulturní památky zámek s kostelem a parkem v obci Lány 
Důvody připomínky: Shodně jako důvody připomínky č. 1, připomínky č. 3 a připomínky č. 4 (viz výše). 
Nad rámec toho doplňujeme: 
Speciální věcná a územní působnost Kanceláře Prezidenta republiky je zcela nesystémová. </t>
  </si>
  <si>
    <t>čl. III bod 17, bod 19, bod 20, bod 22, bod 23, bod 24, bod 26, bod 27, bod 28, bod 29, bod 30, bod 31, bod 32, bod 33, bod 34, bod 35</t>
  </si>
  <si>
    <t>Obecně (zejména čl. III, čl. VII, čl. XIV, čl. XXXIII)
Jeden z nejzávažnějších problémů rekodifikace není v návrhu vlastního stavebního zákona, ale v tzv. změnovém zákonu. Zákon nenápadně přesouvá řadu kompetencí z rezortních ministerstev, respektive jimi řízených organizací a úřadů, na státní stavební správu (tzv. integrace agendy dotčených správních orgánů). Změny nejsou na první pohled patrné, neboť jsou ukryty v mnoha různých paragrafech několika zákonů. Mimo jiné se má na státní stavební správu (stavební úřady) přesunout: 
• z orgánů ochrany přírody rozhodování o povolení výjimek ze zákazů týkajících se zvláště chráněných druhů rostlin, živočichů a památných stromů (§ 56 odst. 6 zákona o ochraně přírody a krajiny ve znění návrhu změnového zákona), rozhodování o zásahu do významného krajinného prvku (§ 4 odst. 2 a 5 zákona o ochraně přírody a krajiny ve znění návrhu změnového zákona), rozhodování o souhlasu k záměrům, které by mohly snížit nebo změnit krajinný ráz (§ 12 odst. 2 zákona o ochraně přírody a krajiny ve znění změnového zákona), a zřejmě i rozhodování o povolení výjimek ze zákazů týkajících se přírodních rezervací, přírodních památek, evropsky významných lokalit a ptačích oblastí, pokud se nacházejí mimo území národních parků a chráněných krajinných oblastí (v této věci jsou ustanovení značně nejasná, zmatečná a zavdávají obavy z právní nejistoty; ze znění návrhu se zdá, jako by předpokládal vydávání vyjádření k těmto územím Agenturou ochrany přírody a krajiny ČR, která v nich však nemá žádné kompetence) ve všech případech, kdy je toto řešeno v souvislosti se záměrem povolovaným podle stavebního zákona
• z orgánů státní správy lesů rozhodování o odnětí pozemků plnění funkcí lesa, je-li důvodem odnětí záměr povolovaný podle stavebního zákona (§ 14 odst. 2 a § 16 odst. 1 zákona o lesích ve znění návrhu změnového zákona)
• z vodoprávního orgánu rozhodování o souhlasu k záměrům podle stavebního zákona v ochranných pásmech vodních zdrojů včetně vodárenských nádrží ((§ 17 odst. 3 zákona o vodách ve znění návrhu změnového zákona), v některých případech dokonce i rozhodování o samotném stanovení těchto ochranných pásem § 30 odst. 1 zákona o vodách ve znění návrhu změnového zákona)
• z orgánů památkové péče rozhodování o záměrech povolovaných podle stavebního zákona v ochranných pásmech kulturních památek, národních kulturních památek, památkových rezervací a památkových zón (§ 17a zákona o státní památkové péči ve znění návrhu změnového zákona); jelikož ochranné pásmo je integrální součástí památky, postrádá jakoukoli logiku, aby o ochranném pásmu rozhodoval někdo jiný než o vlastní památce, v takovém případu by vůbec nemělo smysl ochranná pásma vyhlašovat
• atd.
Jedním z problémů z tohoto plynoucích je rozštěpení odborných agend veřejné správy. Tatáž agenda (např. povolování výjimek z ochrany zvláště chráněných druhů či ochrana lesa) bude částečně řešena po linii úřadů podřízených příslušným rezortním ministerstvům (dosavadních dotčených orgánů státní správy), částečně po linii státní stavební správy. Ztratí se tak jednotné metodické vedení v odborných otázkách, vzniknou fakticky dvě soustavy správních orgánů, řešících v podstatě totožnou agendu, aniž by byly jakkoliv provázány; každá bude podřízena jinému ústřednímu orgánu. Mezi těmito soustavami lze předpokládat nulový vzájemný přenos informací. Tato schizofrenie státní správy tak povede kromě právní nejistoty (rozdílné rozhodování v obdobných záležitostech) k totálnímu destrukci ochrany veřejných zájmů v ochraně přírody a památkové péče. Vzhledem k subjektům, které za přípravou rekodifikace stojí (Hospodářská komora) se nabízí otázka, zda právě toto není úmyslem.</t>
  </si>
  <si>
    <t>čl. VII bod 8, bod 9, bod 11, bod 12, bod 14, bod 15, bod 16</t>
  </si>
  <si>
    <t>čl. VII bod 9, bod 11, bod 12, bod 14, bod 15, bod 16</t>
  </si>
  <si>
    <t xml:space="preserve"> čl. XVIII obecně</t>
  </si>
  <si>
    <t xml:space="preserve">Čl. VII bod 37 až bod 42 (§ 78
n) zajišťují péči o evropsky významné lokality a ptačí oblasti s výjimkou těch evropsky významných lokalit  nebo jejich částí, které jsou v překryvu s přírodními rezervacemi a přírodními památkami, označují evropsky významné lokality a ptačí oblasti, vydávají závazná stanoviska k povolení výjimky ze zákazu poškozovat evropsky významné lokality a sporné lokality podle § 45b odst. 2, k povolení souhlasu k činnostem v evropsky významných lokalitách podle § 45c odst. 3, v ptačích oblastech podle § 45e odst. 3 a uzavírají smlouvy o způsobu hospodaření v ptačích oblastech podle § 45e odst. 4,
o) vydávají závazné stanovisko ke schválení lesních hospodářských plánů a k lesním hospodářským osnovám, v nichž hodnotí důsledků lesních hospodářských plánů a lesních hospodářských osnov pro evropsky významné lokality.
 (4) Agentura na celém území České republiky, mimo území národních parků a jejich ochranných pásem a mimo území Chráněné krajinné oblasti Šumava a Chráněné krajinné oblasti Labské pískovce, a správy národních parků v obvodu své územní působnosti podle odstavce 2, poskytují finanční náhradu za ztížení zemědělského nebo lesního hospodaření z prostředků státního rozpočtu podle § 58 odst. 3. </t>
  </si>
  <si>
    <t>S navrženým vypořádáním souhlasím.</t>
  </si>
  <si>
    <t>Navržené vypořádání beru na vědomí.</t>
  </si>
  <si>
    <t>S navrženým vypořádáním nesouhlasím - rozpor.</t>
  </si>
  <si>
    <t>heslo 1</t>
  </si>
  <si>
    <t>Akceptováno</t>
  </si>
  <si>
    <t>Akceptováno částečně</t>
  </si>
  <si>
    <t xml:space="preserve">Akceptováno jinak </t>
  </si>
  <si>
    <t>Neakceptováno</t>
  </si>
  <si>
    <t>Přechodná ustanovení</t>
  </si>
  <si>
    <t>Přestupky</t>
  </si>
  <si>
    <t>Vysvětleno</t>
  </si>
  <si>
    <t>Vzato na vědomí</t>
  </si>
  <si>
    <t>Digi</t>
  </si>
  <si>
    <t xml:space="preserve">vypořádá </t>
  </si>
  <si>
    <t>Způsob vypořádání</t>
  </si>
  <si>
    <t>Text vypořádání (uvede se v případech Akceptováno částečně, Akceptováno jinak, Neakceptováno a Vysvětleno)</t>
  </si>
  <si>
    <t>Vyjádření připomínkového místa</t>
  </si>
  <si>
    <t>Text k vyjádření připomínkového místa</t>
  </si>
  <si>
    <r>
      <t xml:space="preserve">Připomínka ČTÚ:  </t>
    </r>
    <r>
      <rPr>
        <sz val="11"/>
        <color theme="1"/>
        <rFont val="Arial"/>
        <family val="2"/>
        <charset val="238"/>
      </rPr>
      <t>Jak vyplývá z důvodové zprávy k části první bodu 3 návrhu zákona , kterým se mění některé zákony v souvislosti s přijetím stavebního zákona (dále jen „Návrh“) v zájmu dobré správy se dále výslovně doplňuje (změna zákona č. 2/1969 Sb.), že ministerstva (a s nimi s ohledem na § 20 kompetenčního zákona tedy i ostatní ústřední orgány státní správy) podávají metodický výklad právních předpisů v okruhu své působnosti.</t>
    </r>
    <r>
      <rPr>
        <b/>
        <sz val="11"/>
        <color theme="1"/>
        <rFont val="Arial"/>
        <family val="2"/>
        <charset val="238"/>
      </rPr>
      <t xml:space="preserve"> </t>
    </r>
    <r>
      <rPr>
        <sz val="11"/>
        <color theme="1"/>
        <rFont val="Arial"/>
        <family val="2"/>
        <charset val="238"/>
      </rPr>
      <t>ČTÚ k tomu uvádí, že v důvodové zprávě není vysvětleno, co je myšleno „metodickým výkladem právních předpisů“. Rovněž chybí jakékoliv vyhodnocení přínosů a dopadů podávání „metodického výkladu“, včetně případné odpovědnosti za nesprávný výklad, který by byl v rozporu se závazným výkladem soudů v konkrétních případech. Současně se ČTÚ domnívá, že již v současné době je možné, aby předkladatel právního předpisu učinil nezávazný výklad právního předpisu spadajícího do jeho gesce. Pokud by se mělo jednat o zásadní změnu dopadající na všechny orgány vyjmenované v tomto zákoně, nemělo by se tak dít prostřednictvím „pouhého“ změnového zákona ke stavebnímu zákonu.</t>
    </r>
    <r>
      <rPr>
        <b/>
        <sz val="11"/>
        <color theme="1"/>
        <rFont val="Arial"/>
        <family val="2"/>
        <charset val="238"/>
      </rPr>
      <t xml:space="preserve"> ČTÚ tak navrhuje, jak v případě, že se jedná o deklaraci již současné možnosti podat nezávazný výklad předkladatelem právního předpisu, tak v případě, že je zakládána nová působnost ministerstev a jiných ústředních orgánů podávat „specifický" druh výkladu, daný bod z Návrhu bez náhrady vypustit. Tuto připomínku ČTÚ považuje za zásadní.</t>
    </r>
  </si>
  <si>
    <r>
      <t xml:space="preserve">Připomínka ČTÚ: </t>
    </r>
    <r>
      <rPr>
        <sz val="11"/>
        <color theme="1"/>
        <rFont val="Arial"/>
        <family val="2"/>
        <charset val="238"/>
      </rPr>
      <t xml:space="preserve">V bodu 1 části čtyřicáté první se navrhuje bez náhrady vypustit ustanovení § 100 odst. 9 zákona o elektronických komunikacích. Chybí však jakékoli odůvodnění takové změny, která může mít zásadní dopad na  provozovatele elektronických komunikačních zařízení a sítí, podnikatelů poskytujících službu elektronických komunikací nebo provozovatelů radiokomunikačních služeb, když by na základě takové změny byli nuceni, pokud by se se stavebníky nedohodli jinak, na vlastní náklady odstraňovat rušení způsobené elektromagnetickým stíněním nebo odrazy elektromagnetických vln stavbami nebo činnostmi souvisejícími s prováděním stavby. Jde přitom o ustanovení, které se v praxi využívá a jehož prostřednictvím jsou chráněny zájmy (ochrana před rušením) vymezené zákonem o elektronických komunikacích. Již s ohledem na chybějící odůvodnění takové změny, když není ČTÚ znám důvod takové změny, nelze z pohledu ČTÚ takovou změnu akceptovat. </t>
    </r>
    <r>
      <rPr>
        <b/>
        <sz val="11"/>
        <color theme="1"/>
        <rFont val="Arial"/>
        <family val="2"/>
        <charset val="238"/>
      </rPr>
      <t>ČTÚ tak navrhuje daný bod z Návrhu bez náhrady vypustit. Tuto připomínku ČTÚ považuje za zásadní.</t>
    </r>
  </si>
  <si>
    <r>
      <t xml:space="preserve">Připomínka ČTÚ: </t>
    </r>
    <r>
      <rPr>
        <sz val="11"/>
        <color theme="1"/>
        <rFont val="Arial"/>
        <family val="2"/>
        <charset val="238"/>
      </rPr>
      <t>V bodu 3 části čtyřicáté první je uvedeno, že „V § 101 odst. 1 větě první se slova „podle odstavce 1“ zrušují“.</t>
    </r>
    <r>
      <rPr>
        <b/>
        <sz val="11"/>
        <color theme="1"/>
        <rFont val="Arial"/>
        <family val="2"/>
        <charset val="238"/>
      </rPr>
      <t xml:space="preserve"> </t>
    </r>
    <r>
      <rPr>
        <sz val="11"/>
        <color theme="1"/>
        <rFont val="Arial"/>
        <family val="2"/>
        <charset val="238"/>
      </rPr>
      <t xml:space="preserve">Vzhledem k tomu, že zřejmě má být předmětem změny § 101 odst. 2 zákona o elektronických komunikacích, byť v příslušné části důvodové zprávy k Návrhu nelze najít jednoznačnou odpověď, </t>
    </r>
    <r>
      <rPr>
        <b/>
        <sz val="11"/>
        <color theme="1"/>
        <rFont val="Arial"/>
        <family val="2"/>
        <charset val="238"/>
      </rPr>
      <t>ČTÚ navrhuje upravit předmětný bod návrhu tak, že zní: „V § 101 odst. 2 větě první se slova „podle odstavce 1“ zrušují“. Tuto připomínku ČTÚ považuje za zásadní.</t>
    </r>
  </si>
  <si>
    <r>
      <t xml:space="preserve">Připomínka ČTÚ: </t>
    </r>
    <r>
      <rPr>
        <sz val="11"/>
        <color theme="1"/>
        <rFont val="Arial"/>
        <family val="2"/>
        <charset val="238"/>
      </rPr>
      <t xml:space="preserve"> Cílem návrhu změny zákona o elektronických komunikacích  je převedení kompetence rozhodovat spory podle § 104 odst. 14 zákona o elektronických komunikacích, kterou v současné době vykonávají podle tohoto zákona místně příslušné stavební úřady na ČTÚ. V odůvodnění k tomuto bodu je pouze uvedeno, že cit.: „O sporech mezi vlastníkem nemovitosti a podnikatelem zajišťujícím veřejnou komunikační síť, které se týkají výkonu práv podnikatele zajišťujícího veřejnou komunikační síť, bude rozhodovat Český telekomunikační úřad“. 
V odůvodnění je tak popsán pouze výsledek navrhované změny a faktické odůvodnění tohoto bodu Návrhu tak chybí. Návrh těchto změn tak ani není podložen žádnými podklady, například počty sporů řešených stavebními úřady, uvedením konkrétních problémů stavebních úřadů při řešení sporů podle § 104 zákona o elektronických komunikacích apod., které by odůvodňovaly takovou změnu kompetence, tj. převedení dané rozhodovací kompetence podle zákona o elektronických komunikacích ze stavebních úřadů na ČTÚ, když obdobná úprava byla obsažena již v zákonech předcházejících účinnosti zákona o elektronických komunikacích, tj. zákona č. 151/2000 Sb. a zákona č. 110/1964 Sb. Stavební úřady vždy rozhodovaly a i podle současné právní úpravy mají rozhodovat uvedené specifické spory, když předmětem jejich řešení jsou stavebně technické otázky. Nejedná se tak o kompetence stavebních úřadů nové, naopak se jedná o kompetence již „zavedené“. Ministerstvo pro místní rozvoj současně neuvádí konkrétní důvody, ve kterých by bylo možno spatřovat problémy či dokonce nefunkčnosti rozhodování v daných věcech stavebními úřady podle současné úpravy. ČTÚ tyto problémy z vlastní činnosti nejsou známy.
Předmětný návrh změny zákona o elektronických komunikacích (bod 10 části čtyřicátéprvní Návrhu) tak ČTÚ považuje za nekoncepční a neodůvodněný, když navržené řešení není podloženo, jak je již uvedeno v úvodu této připomínky ČTÚ, žádnými konkrétními informacemi o četnosti případů a dopadech na stavební úřady (pozn. není tak možné kvantifikovat ani dopad na ČTÚ) ve smyslu zásad pro hodnocení dopadů regulace (RIA). Cílem ustanovení § 104 zákona o elektronických komunikacích je zjednodušeně řečeno zajištění „vybavenosti nemovitosti (stavby)“ sítěmi elektronických komunikací a souvisejícími zařízeními ve veřejném zájmu, která si vyžaduje určité stavebně technické řešení, tj. omezení nemovitosti (stavby). O rozsahu takového stavebně technického řešení může rozhodovat pouze orgán, který je k tomu odborně vybaven, tj. stavební úřad. </t>
    </r>
    <r>
      <rPr>
        <b/>
        <sz val="11"/>
        <color theme="1"/>
        <rFont val="Arial"/>
        <family val="2"/>
        <charset val="238"/>
      </rPr>
      <t>ČTÚ tak navrhuje daný bod z Návrhu bez náhrady vypustit. Tuto připomínku ČTÚ považuje za zásadní.</t>
    </r>
    <r>
      <rPr>
        <sz val="11"/>
        <color theme="1"/>
        <rFont val="Arial"/>
        <family val="2"/>
        <charset val="238"/>
      </rPr>
      <t xml:space="preserve">
</t>
    </r>
  </si>
  <si>
    <r>
      <t xml:space="preserve">Připomínka ČTÚ: </t>
    </r>
    <r>
      <rPr>
        <sz val="11"/>
        <color theme="1"/>
        <rFont val="Arial"/>
        <family val="2"/>
        <charset val="238"/>
      </rPr>
      <t>Cílem návrhu změny zákona o elektronických komunikacích  je převedení kompetence rozhodovat spory podle § 104 odst. 16 zákona o elektronických komunikacích, které v současné době vykonávají podle tohoto zákona místně příslušné stavební úřady na ČTÚ.</t>
    </r>
    <r>
      <rPr>
        <b/>
        <sz val="11"/>
        <color theme="1"/>
        <rFont val="Arial"/>
        <family val="2"/>
        <charset val="238"/>
      </rPr>
      <t xml:space="preserve"> </t>
    </r>
    <r>
      <rPr>
        <sz val="11"/>
        <color theme="1"/>
        <rFont val="Arial"/>
        <family val="2"/>
        <charset val="238"/>
      </rPr>
      <t>V</t>
    </r>
    <r>
      <rPr>
        <b/>
        <sz val="11"/>
        <color theme="1"/>
        <rFont val="Arial"/>
        <family val="2"/>
        <charset val="238"/>
      </rPr>
      <t xml:space="preserve"> </t>
    </r>
    <r>
      <rPr>
        <sz val="11"/>
        <color theme="1"/>
        <rFont val="Arial"/>
        <family val="2"/>
        <charset val="238"/>
      </rPr>
      <t xml:space="preserve">odůvodnění k tomuto bodu je pouze v návaznosti na návrh na převedení kompetence rozhodovat spory podle § 104 odst. 14 zákona o elektronických komunikacích (viz předcházející zásadní připomínka ČTÚ) uvedeno, že cit.: „Totéž platí o sporech mezi vlastníkem domu a uživatelem, který požaduje zajistit příjem rozhlasového a televizního vysílání nebo zřízení vnitřního komunikačního vedení veřejné komunikační sítě včetně rozvaděče a koncového bodu sítě“.  V odůvodnění je tak popsán (stejně jako v případě bodu 10 této části Návrhu) pouze výsledek navrhované změny a faktické odůvodnění tohoto bodu Návrhu chybí. Návrh těchto změn tak ani není podložen žádnými podklady, například počty sporů řešených stavebními úřady, uvedením konkrétních problémů stavebních úřadů při řešení sporů podle § 104 zákona o elektronických komunikacích apod. Stavební úřady vždy rozhodovaly a i podle současné právní úpravy mají rozhodovat uvedené specifické spory, když předmětem jejich řešení jsou stavebně technické otázky. Nejedná se tak o kompetence stavebních úřadů nové, naopak se jedná o kompetence již „zavedené“. Ministerstvo pro místní rozvoj současně neuvádí konkrétní důvody, ve kterých by bylo možno spatřovat problémy či dokonce nefunkčnosti rozhodování v daných věcech stavebními úřady podle současné úpravy. ČTÚ tyto problémy z vlastní činnosti nejsou známy. </t>
    </r>
    <r>
      <rPr>
        <b/>
        <sz val="11"/>
        <color theme="1"/>
        <rFont val="Arial"/>
        <family val="2"/>
        <charset val="238"/>
      </rPr>
      <t>ČTÚ tak navrhuje daný bod z Návrhu bez náhrady vypustit. Tuto připomínku ČTÚ považuje za zásadní.</t>
    </r>
  </si>
  <si>
    <r>
      <t xml:space="preserve">Obecná připomínka ČTÚ: </t>
    </r>
    <r>
      <rPr>
        <sz val="11"/>
        <color theme="1"/>
        <rFont val="Arial"/>
        <family val="2"/>
        <charset val="238"/>
      </rPr>
      <t xml:space="preserve">V důvodové zprávě k návrhu změny zákona č. 416/2009 Sb. je uvedeno, že: „Především byly vypuštěny specifické procesy týkající se povolování vybraných staveb podle tohoto zákona, neboť nový stavební zákona počítá pouze s jediným řízením o povolení záměru. Některé instituty zákona byly převzaty novým stavebním zákonem, případně jsou i pro účely liniových staveb řešeny přímo ve stavebním zákoně. Byla tedy odstraněna ustanovení, která jsou nadbytečná. Naopak i nadále zůstávají součástí tohoto zákona ustanovení týkající se přípravy staveb, majetkoprávního vypořádání a vyvlastnění“. 
ČTÚ již v rámci projednávání návrhu věcného záměru stavebního zákona navrhoval, aby došlo k přesunutí zákona č. 416/2009 Sb. v rámci rekodifikace stavebního práva do zvláštní části nového stavebního zákona, kde by byly stanoveny specifické podmínky při získávání práv pro využívání cizích nemovitostí pro určité druhy infrastruktury, přičemž by tato problematika měla být řešena komplexně tak, aby nedocházelo k živelným změnám a postupnému rozšiřování právní úpravy tak, jak se v minulosti dělo právě v případě zákona č. 416/2009 Sb. 
ČTÚ má stále zato, že ponechání současného stavu, kdy je právní úprava týkající se omezení cizích nemovitostí ve prospěch umístění „technické infrastruktury“ roztříštěna do zákona č. 416/2009 Sb. a dalších sektorových zákonů (energetika, elektronické komunikace atd.) a není upravena jednotně, není žádoucí. I s ohledem na skutečnost, že jedním z cílů rekodifikace stavebního práva je sjednocení v současné době specifických procesů týkajících se povolování některých staveb, ČTÚ má zato, že je žádoucí i sjednocení přístupu k problematice vzniku služebností napříč síťovými obory, a to kompexní úpravou v zákoně č. 416/2009 Sb. nebo ve zvláštní části nového stavebního zákona (ČTÚ preferovaná varianta),  s tím,  že by o omezení vlastnického práva, o rozsahu souvisejících práv a povinností a náhradách měl jednotným způsobem rozhodovat jeden orgán pro všechny druhy infrastruktur, když ČTÚ odmítá nedůvodnou sektorovou roztříštěnost danou historicky. Taková jednotná úprava by měla kromě jiného mít rovněž pozitivní efekt pro vlastníky nemovitostí, když by platila jednotná úprava a nikoliv různé (sektorově odlišné) přístupy. Z důvodové zprávy (str. 22) k „Návrhu stavebního zákona“ v přitom vyplývá, že jedním z cílů tohoto zákona je zvýšení právní jistoty vlastníků nemovitostí a dotčených osob.  Rekodifikaci stavebního práva tak ČTÚ vnímá jako ideální příležitost pro sjednocení těchto zvláštních řízení. </t>
    </r>
    <r>
      <rPr>
        <b/>
        <sz val="11"/>
        <color theme="1"/>
        <rFont val="Arial"/>
        <family val="2"/>
        <charset val="238"/>
      </rPr>
      <t>ČTÚ tak navrhuje, aby byly ve smyslu této připomínky předkladatelem Návrhu sjednoceny podmínky při získávání práv pro využívání cizích nemovitostí ve prospěch fyzické (síťové) infrastruktury v zákoně č. 416/2009 Sb. nebo ve zvláštní části nového stavebního zákona (ČTÚ preferovaná varianta), s tím, aby v těchto věcech rozhodoval jeden orgán pro všechny druhy fyzických infrastruktur. Tuto připomínku ČTÚ považuje za zásadní.</t>
    </r>
  </si>
  <si>
    <r>
      <rPr>
        <b/>
        <sz val="11"/>
        <color theme="1"/>
        <rFont val="Arial"/>
        <family val="2"/>
        <charset val="238"/>
      </rPr>
      <t>Připomínka ČTÚ:</t>
    </r>
    <r>
      <rPr>
        <sz val="11"/>
        <color theme="1"/>
        <rFont val="Arial"/>
        <family val="2"/>
        <charset val="238"/>
      </rPr>
      <t xml:space="preserve"> V části padesáté sedmé se navrhuje se zrušení § 15 zákona č. 194/2017 Sb. o opatřeních ke snížení nákladů na zavádění vysokorychlostních sítí elektronických komunikací. Předmětný předpis je transpozičním předpisem ke směrnici Evropského parlamentu a Rady 2014/61/EU ze dne 15. května 2014, o opatřeních ke snížení nákladů na budování vysokorychlostních sítí elektronických komunikací. V příslušném odůvodnění je uvedeno, že „pro větší přehlednost a pro snazší kontrolovatelnost splnění tohoto požadavku, bude tento požadavek přesunut do prováděcího právního předpisu ke stavebnímu zákonu, jako technický požadavek na stavby". Rušené ustanovení však nemá svůj odraz v textu navrhovaného stavebního zákona. ČTÚ považuje za žádoucí zakotvit povinnost, jež byla jeho obsahem stávajícího § 15 zákona č. 194/2017 Sb. do stavebního zákona a prováděcího předpisu stanovícího obecné požadavky na výstavbu, a to tak, aby na sebe rušená i nová úprava bezprostředně časově navazovala, když se jedná o transpoziční ustanovení.</t>
    </r>
    <r>
      <rPr>
        <b/>
        <sz val="11"/>
        <color theme="1"/>
        <rFont val="Arial"/>
        <family val="2"/>
        <charset val="238"/>
      </rPr>
      <t xml:space="preserve"> ČTÚ tak navrhuje ve smyslu této připomínky doplnit důvodovou zprávu k Návrhu. Tuto připomínku ČTÚ považuje za zásadní.</t>
    </r>
  </si>
  <si>
    <r>
      <t xml:space="preserve">1. Platné znění změnového zákona navrhujeme v příslušné části uvést následujícím způsobem:
Platné znění dotčených ustanovení zákona č. 263/2016 Sb., atomový zákon, ve znění zákona č. 183/2017 Sb., s vyznačením navrhovaných změn
§ 9 
Povolení 
 (1) Povolení Úřadu je nutné k vykonávání těchto činností souvisejících s využíváním jaderné energie: 
a) umístění jaderného zařízení, 
b) výstavba jaderného zařízení,
c) první fyzikální spouštění jaderného zařízení s jaderným reaktorem,
d) první energetické spouštění jaderného zařízení s jaderným reaktorem,
e) uvádění do provozu jaderného zařízení bez jaderného reaktoru,
f) provoz jaderného zařízení,
g) jednotlivé etapy vyřazování z provozu jaderného zařízení a
h) provedení změny ovlivňující jadernou bezpečnost, technickou bezpečnost a fyzickou ochranu jaderného zařízení.
 (2) Povolení Úřadu je nutné k vykonávání těchto činností v rámci expozičních situací: 
a) výstavba pracoviště IV. kategorie kromě pracoviště s jaderným zařízením, 
b) provoz pracoviště III. kategorie nebo pracoviště IV. kategorie, 
c) provedení rekonstrukce nebo jiných změn ovlivňujících radiační ochranu, monitorování radiační situace a zvládání radiační mimořádné události pracoviště III. kategorie a pracoviště IV. kategorie; prováděcí právní předpis stanoví výčet změn ovlivňujících radiační ochranu, monitorování radiační situace a zvládání radiační mimořádné události pracoviště III. kategorie a pracoviště IV. kategorie, 
d) jednotlivé etapy vyřazování z provozu pracoviště III. kategorie a pracoviště IV. kategorie, 
e) uvolňování radioaktivní látky z pracoviště, nestanoví-li tento zákon jinak, 
f) nakládání se zdrojem ionizujícího záření, a to 
1. výroba zdroje ionizujícího záření kromě výroby generátoru záření, který je nevýznamným zdrojem ionizujícího záření, 
2. dovoz zdroje ionizujícího záření kromě dovozu zdroje ionizujícího záření pro vlastní potřebu nebo dovozu generátoru záření, 
3. vývoz zdroje ionizujícího záření kromě vývozu zdroje ionizujícího záření pro vlastní potřebu, vývozu nevýznamného a drobného zdroje a vývozu generátoru záření, 
4. distribuce zdroje ionizujícího záření kromě distribuce generátoru záření, 
5. instalace nebo uvádění do provozu zdroje ionizujícího záření kromě instalace nebo uvádění do provozu zdroje ionizujícího záření, které provádí osoba oprávněná používat zdroj ionizujícího záření a které není spojeno s vyšším rizikem ozáření než běžné používání, 
6. provozování uznaného skladu za účelem skladování radionuklidového zdroje, 
7. používání zdroje ionizujícího záření kromě používání spotřebního výrobku s přidaným radionuklidem, jehož výroba, dovoz nebo vývoz byly povoleny, zdroje ionizujícího záření, který je nedílnou součástí technologických celků nebo provozních médií na pracovišti, k jehož provozu je uživatel oprávněn na základě povolení podle písmene b), zdroje ionizujícího záření používaného pouze v rozsahu, k němuž je uživatel oprávněn na základě jiných povolení, a používání zdroje ionizujícího záření, které je registrováno Úřadem nebo bylo Úřadu ohlášeno, 
8. hodnocení vlastností zdroje ionizujícího záření zkouškami zdroje ionizujícího záření ke schválení typu výrobku, posuzováním shody vlastností zdroje ionizujícího záření podle jiného právního předpisu7), přejímací zkouškou zdroje ionizujícího záření s výjimkou otevřených radionuklidových zdrojů a zkouškou dlouhodobé stability zdroje ionizujícího záření, 
9. opravy a servis zdroje ionizujícího záření kromě oprav a servisu generátoru záření, které nemohou být spojeny s ozářením fyzické osoby, a oprav a servisu prováděných držitelem povolení k používání tohoto zdroje, není-li oprava spojena s vyšším potenciálním ozářením než běžný provoz, a 
10. nakládání s produkty hornické činnosti vzniklými při činnostech souvisejících se získáváním radioaktivního nerostu a uloženými na odvalech a odkalištích, 
g) přidávání radioaktivní látky do spotřebního výrobku při jeho výrobě nebo přípravě nebo k dovozu a vývozu takového spotřebního výrobku, 
h) vykonávání služeb významných z hlediska radiační ochrany, a to 
1. provádění osobní dozimetrie včetně jejího provádění pro vlastní potřebu, 
2. stanovování osobních dávek pracovníků na pracovišti s možností zvýšeného ozáření z přírodního zdroje záření a na pracovišti s možným zvýšeným ozářením z radonu, 
3. monitorování pracoviště III. kategorie nebo pracoviště IV. kategorie, výpustí z tohoto pracoviště, jeho okolí, okolí úložiště radioaktivního odpadu po uzavření úložiště radioaktivního odpadu, odvalu, odkaliště nebo jiného zbytku po činnosti související se získáváním radioaktivního nerostu nebo po jiné hornické činnosti doprovázené výskytem radioaktivního nerostu a monitorování pro účely umisťování nebo výstavby jaderného zařízení, 
4. zajištění soustavného dohledu nad radiační ochranou (dále jen „soustavný dohled“) dohlížející osobou, 
5. měření a hodnocení ozáření z přírodního zdroje záření ve stavbě pro účely prevence pronikání radonu do stavby podle § 98 nebo ochrany před přírodním ozářením ve stavbě podle § 99 a stanovení radonového indexu pozemku podle § 98, 
6. měření a hodnocení obsahu přírodních radionuklidů ve vodě podle § 100 odst. 2 písm. a) a ve stavebních výrobcích a surovinách s očekávaným zvýšeným obsahem přírodních radionuklidů, které jsou určeny k zabudování do staveb s obytnými nebo pobytovými místnostmi (dále jen „stavební materiál“), podle § 101 odst. 2 písm. a), a 
7. měření a hodnocení obsahu radionuklidů v radioaktivní látce uvolňované z pracoviště s možností zvýšeného ozáření z přírodního zdroje záření podle § 95 odst. 1 písm. b), 
i) poskytování služeb v kontrolovaném pásmu provozovateli pracoviště IV. kategorie kromě případů, kdy je činnost vykonávána ojediněle nebo hrozí nebezpečí z prodlení a kdy provozovatel kontrolovaného pásma zajistí všechny požadavky radiační ochrany pracovníků, kteří tuto činnost vykonávají, 
j) dodávání stavebního materiálu na trh, překročí-li efektivní dávka reprezentativní osoby z užívání stavebního materiálu 1 mSv za rok ze zevního ozáření; prováděcí právní předpis stanoví výčet stavebních materiálů, a 
k) mísení radioaktivních látek uvolňovaných z pracoviště podle § 93 odst. 1 písm. b) za účelem jejich opakovaného použití nebo recyklace. 
 (3) Povolení Úřadu je nutné k těmto činnostem v oblasti nakládání s radioaktivním odpadem: 
a) nakládání s radioaktivním odpadem, s výjimkou shromažďování, třídění a skladování radioaktivního odpadu přímo u původce radioaktivního odpadu, který je oprávněn s ním nakládat jako s otevřeným radionuklidovým zdrojem, 
b) uzavření úložiště radioaktivního odpadu, 
c) zpětný dovoz radioaktivního odpadu vzniklého při zpracování materiálu vyvezeného z České republiky nebo jeho zpětný transfer z členského státu Euratomu a 
d) dovoz radioaktivního odpadu do České republiky nebo jeho transfer z členského státu Euratomu pro účely jeho zpracování nebo opětovného využití. 
 (4) Povolení Úřadu je nutné k přepravě radioaktivní nebo štěpné látky, a to k 
a) přepravě štěpné látky; prováděcí právní předpis stanoví pravidla pro určení štěpných látek, jejichž přeprava podléhá povolení, jejich klasifikaci a požadavky, které musí splňovat, a vymezí technické požadavky pro určení obalového souboru k přepravě štěpných látek a požadavky na něj kladené, 
b) přepravě radioaktivní látky; prováděcí právní předpis stanoví pravidla pro určení radioaktivních látek, jejichž přeprava podléhá povolení, jejich klasifikaci a požadavky, které musí splňovat, a vymezí technické požadavky pro určení obalového souboru k přepravě radioaktivních látek a požadavky na něj kladené, 
c) přepravě radioaktivní nebo štěpné látky za zvláštních podmínek, nelze-li s ohledem na hospodářské a společenské podmínky splnit všechny požadavky stanovené tímto zákonem nebo jiným právním předpisem8) a tyto požadavky jsou nahrazeny zvláštními požadavky, které zajišťují, že úroveň jaderné bezpečnosti, radiační ochrany, fyzické ochrany a zvládání radiační mimořádné události při přepravě je stejná nebo vyšší, a 
d) přeshraniční přepravě radioaktivního odpadu nebo vyhořelého jaderného paliva, přesahuje-li jejich aktivita a hmotnostní aktivita radionuklidů v nich obsažených zprošťovací úrovně stanovené prováděcím právním předpisem a je-li státem původu, státem určení nebo prvním státem průvozu Euratomu Česká republika, s výjimkou přepravy radioaktivního odpadu nebo vyhořelého jaderného paliva z členského státu Euratomu do České republiky nebo jeho průvozu přes Českou republiku, není-li Česká republika prvním státem Euratomu, na jehož území radioaktivní odpad nebo vyhořelé jaderné palivo vstupují. 
 (5) Povolení Úřadu je nutné k těmto činnostem v oblasti nešíření jaderných zbraní: 
a) nakládání s jaderným materiálem a 
b) dovoz nebo vývoz jaderné položky nebo průvoz jaderného materiálu a vybrané položky v jaderné oblasti. 
 (6) Povolení Úřadu je nutné k 
a) odborné přípravě a další odborné přípravě pracovníků vykonávajících činnosti zvláště důležité z hlediska jaderné bezpečnosti a radiační ochrany (dále jen „vybraný pracovník“) a 
b) přípravě fyzické osoby zajišťující radiační ochranu osoby, jejíž registrace byla provedena podle tohoto zákona (dále jen „registrant“). 
 (7) Povolení Úřadu je nutné k úplnému vyřazení. 
 (8) Činnost, k níž je nutné povolení Úřadu s výjimkou činnosti podle odstavce 2 písm. h) a i) a odstavce 6, není službou podle zákona o volném pohybu služeb. Povolení Úřadu je třeba též k činnosti vykonávané osobou, která má sídlo nebo bydliště na území jiného členského státu Evropské unie a je držitelem oprávnění k výkonu této činnosti v tomto státě. 
</t>
    </r>
    <r>
      <rPr>
        <b/>
        <sz val="11"/>
        <color theme="1"/>
        <rFont val="Arial"/>
        <family val="2"/>
        <charset val="238"/>
      </rPr>
      <t>(9) Rozhodnutí stavebního úřadu podle stavebního zákona nenahrazuje povolení Úřadu.</t>
    </r>
    <r>
      <rPr>
        <sz val="11"/>
        <color theme="1"/>
        <rFont val="Arial"/>
        <family val="2"/>
        <charset val="238"/>
      </rPr>
      <t xml:space="preserve">
§ 98 
Prevence pronikání radonu do stavby 
 (1) Každý, kdo </t>
    </r>
    <r>
      <rPr>
        <strike/>
        <sz val="11"/>
        <color theme="1"/>
        <rFont val="Arial"/>
        <family val="2"/>
        <charset val="238"/>
      </rPr>
      <t>navrhuje umístění nové stavby nebo přístavby</t>
    </r>
    <r>
      <rPr>
        <b/>
        <sz val="11"/>
        <color theme="1"/>
        <rFont val="Arial"/>
        <family val="2"/>
        <charset val="238"/>
      </rPr>
      <t xml:space="preserve"> hodlá provést stavbu</t>
    </r>
    <r>
      <rPr>
        <sz val="11"/>
        <color theme="1"/>
        <rFont val="Arial"/>
        <family val="2"/>
        <charset val="238"/>
      </rPr>
      <t xml:space="preserve"> s obytnými nebo pobytovými místnostmi, je povinen zajistit stanovení radonového indexu pozemku. 
 (2) Každý, kdo </t>
    </r>
    <r>
      <rPr>
        <strike/>
        <sz val="11"/>
        <color theme="1"/>
        <rFont val="Arial"/>
        <family val="2"/>
        <charset val="238"/>
      </rPr>
      <t>ohlašuje nebo žádá o povolení provedení změny</t>
    </r>
    <r>
      <rPr>
        <sz val="11"/>
        <color theme="1"/>
        <rFont val="Arial"/>
        <family val="2"/>
        <charset val="238"/>
      </rPr>
      <t xml:space="preserve"> </t>
    </r>
    <r>
      <rPr>
        <b/>
        <sz val="11"/>
        <color theme="1"/>
        <rFont val="Arial"/>
        <family val="2"/>
        <charset val="238"/>
      </rPr>
      <t>hodlá provést změnu</t>
    </r>
    <r>
      <rPr>
        <sz val="11"/>
        <color theme="1"/>
        <rFont val="Arial"/>
        <family val="2"/>
        <charset val="238"/>
      </rPr>
      <t xml:space="preserve"> dokončené stavby, která bude nově obsahovat obytné nebo pobytové místnosti, nebo </t>
    </r>
    <r>
      <rPr>
        <strike/>
        <sz val="11"/>
        <color theme="1"/>
        <rFont val="Arial"/>
        <family val="2"/>
        <charset val="238"/>
      </rPr>
      <t xml:space="preserve">žádá o </t>
    </r>
    <r>
      <rPr>
        <sz val="11"/>
        <color theme="1"/>
        <rFont val="Arial"/>
        <family val="2"/>
        <charset val="238"/>
      </rPr>
      <t>změnu v užívání stavby, která bude nově obsahovat obytné nebo pobytové místnosti,</t>
    </r>
    <r>
      <rPr>
        <strike/>
        <sz val="11"/>
        <color theme="1"/>
        <rFont val="Arial"/>
        <family val="2"/>
        <charset val="238"/>
      </rPr>
      <t xml:space="preserve"> nebo takovou změnu oznamuje, </t>
    </r>
    <r>
      <rPr>
        <sz val="11"/>
        <color theme="1"/>
        <rFont val="Arial"/>
        <family val="2"/>
        <charset val="238"/>
      </rPr>
      <t xml:space="preserve">je povinen zajistit měření úrovně objemové aktivity radonu ve stávající stavbě. 
 (3) Stanovení radonového indexu pozemku se nemusí provádět, bude-li stavba umístěna v terénu tak, že všechny její obvodové konstrukce budou od podloží odděleny vzduchovou vrstvou, kterou může volně proudit vzduch, nebo pokud je projektováno preventivní protiradonové opatření založené na odvětrání radonu z podloží mimo objekt. 
 (4) Prováděcí právní předpis stanoví způsob stanovení radonového indexu pozemku. 
§ 117
Příspěvky z jaderného účtu
(1) Příspěvek z jaderného účtu náleží obci, na jejímž katastrálním území je
a) stanoveno průzkumné území pro ukládání radioaktivního odpadu v podzemních prostorech,
b) stanoveno chráněné území pro ukládání radioaktivního odpadu v podzemních prostorech,
c) povoleno provozování úložiště radioaktivního odpadu.
(2) Obci, které náleží v kalendářním roce příspěvek podle odstavce 1 písm. a) nebo c), příspěvek podle odstavce 1 písm. b) nenáleží.
</t>
    </r>
    <r>
      <rPr>
        <strike/>
        <sz val="11"/>
        <color theme="1"/>
        <rFont val="Arial"/>
        <family val="2"/>
        <charset val="238"/>
      </rPr>
      <t xml:space="preserve">
(3) Každá obec, na jejímž katastrálním území bylo stanoveno chráněné území pro ukládání radioaktivního odpadu v podzemních prostorech, obdrží jednorázový příspěvek z jaderného účtu ve výši 50 000 000 Kč. V kalendářním roce, v němž byl obci poskytnut jednorázový příspěvek, nelze poskytnout příspěvek podle odstavce 1 písm. b).</t>
    </r>
    <r>
      <rPr>
        <sz val="11"/>
        <color theme="1"/>
        <rFont val="Arial"/>
        <family val="2"/>
        <charset val="238"/>
      </rPr>
      <t xml:space="preserve">
</t>
    </r>
    <r>
      <rPr>
        <b/>
        <sz val="11"/>
        <color theme="1"/>
        <rFont val="Arial"/>
        <family val="2"/>
        <charset val="238"/>
      </rPr>
      <t>(3) Každá obec obdrží jednorázový příspěvek z jaderného účtu ve výši
a) 1 000 000 Kč, pokud ve vztahu k jejímu katastrálnímu území byla ze strany Správy podána žádost o stanovení průzkumného území pro ukládání radioaktivního odpadu; tento příspěvek však nenáleží obci, vzhledem k jejímuž katastrálnímu území dochází k podání žádosti o stanovení průzkumného území pro ukládání radioaktivního odpadu ze strany Správy opakovaně,</t>
    </r>
    <r>
      <rPr>
        <sz val="11"/>
        <color theme="1"/>
        <rFont val="Arial"/>
        <family val="2"/>
        <charset val="238"/>
      </rPr>
      <t xml:space="preserve">
b) 60 000 000 Kč, pokud na jejím katastrálním území bylo stanoveno chráněné území pro ukládání radioaktivního odpadu v podzemních prostorech; v kalendářním roce, v němž byl obci poskytnut tento příspěvek, nelze poskytnout příspěvek podle odstavce 1 písm. b).
(4) Vláda stanoví nařízením
a) způsob výpočtu příspěvku podle odstavce 1 písm. a) s přihlédnutím k velikosti průzkumného území pro zvláštní zásah do zemské kůry k ukládání radioaktivního odpadu v podzemním prostoru,
b) pravidla pro poskytování příspěvku a výši příspěvku podle odstavce 1 písm. b) a c),
c) pravidla pro poskytování příspěvku podle odstavce</t>
    </r>
    <r>
      <rPr>
        <strike/>
        <sz val="11"/>
        <color theme="1"/>
        <rFont val="Arial"/>
        <family val="2"/>
        <charset val="238"/>
      </rPr>
      <t xml:space="preserve"> 4</t>
    </r>
    <r>
      <rPr>
        <sz val="11"/>
        <color theme="1"/>
        <rFont val="Arial"/>
        <family val="2"/>
        <charset val="238"/>
      </rPr>
      <t xml:space="preserve"> </t>
    </r>
    <r>
      <rPr>
        <b/>
        <sz val="11"/>
        <color theme="1"/>
        <rFont val="Arial"/>
        <family val="2"/>
        <charset val="238"/>
      </rPr>
      <t>3 písm. b)</t>
    </r>
    <r>
      <rPr>
        <sz val="11"/>
        <color theme="1"/>
        <rFont val="Arial"/>
        <family val="2"/>
        <charset val="238"/>
      </rPr>
      <t xml:space="preserve">.
§ 208 
 Úřad
a) vydává povolení k výkonu činností, provádí registrace činností a přijímá ohlášení činností, 
b) schvaluje typy obalových souborů pro přepravu, skladování a ukládání radioaktivní nebo štěpné látky, zdrojů ionizujícího záření a dalších výrobků, 
c) uděluje oprávnění k vykonávání činností zvláště důležitých z hlediska jaderné bezpečnosti a radiační ochrany, 
d) schvaluje dokumentaci k povolované činnosti, 
e) stanovuje zónu havarijního plánování, 
f) sleduje a posuzuje stav ozáření a reguluje ozáření fyzických osob včetně ozáření z přírodního zdroje záření a zpracovává ve spolupráci s dotčenými správními úřady národní plány k řešení situací a informování o nich, 
g) vydává, eviduje a ověřuje osobní radiační průkazy, 
h) vede seznamy a rejstříky v oblasti mírového využívání jaderné energie a ionizujícího záření včetně seznamů a rejstříků v souladu s mezinárodními smlouvami, kterými je Česká republika vázána, 
i) stanoví projektovou základní hrozbu, 
j) vykonává funkci úřadu pro mezinárodní ověřování všeobecného zákazu jaderných zkoušek, 
k) zajišťuje mezinárodní spolupráci v oboru své působnosti, v oboru své působnosti poskytuje informace Mezinárodní agentuře pro atomovou energii, Evropské komisi a dalším orgánům Evropské unie a Euratomu a zajišťuje plnění dalších povinností vyplývajících z předpisů Evropské unie a Euratomu týkajících se zejména vnitrostátního a mezinárodního hodnocení státní správy v oblasti jaderné bezpečnosti jaderných zařízení a nakládání s jaderným materiálem a vysokoaktivním zdrojem, 
l) rozhoduje o zajištění nakládání s jadernou položkou, zdrojem ionizujícího záření nebo s radioaktivním odpadem v případech, kdy je s nimi nakládáno v rozporu s právními předpisy nebo kdy není odstraňován vzniklý stav, a to včetně případů, kdy byly nalezeny, a v případě potřeby organizuje vyhledávání takových zdrojů ionizujícího záření, 
m) předkládá vládě a veřejnosti jednou za rok zprávu o své činnosti a výroční zprávu o monitorování radiační situace na území České republiky, 
n) uplatňuje stanovisko k </t>
    </r>
    <r>
      <rPr>
        <strike/>
        <sz val="11"/>
        <color theme="1"/>
        <rFont val="Arial"/>
        <family val="2"/>
        <charset val="238"/>
      </rPr>
      <t>politice územního rozvoje a</t>
    </r>
    <r>
      <rPr>
        <sz val="11"/>
        <color theme="1"/>
        <rFont val="Arial"/>
        <family val="2"/>
        <charset val="238"/>
      </rPr>
      <t xml:space="preserve"> územně plánovací dokumentaci z hlediska jaderné bezpečnosti, radiační ochrany, technické bezpečnosti, monitorování radiační situace, zvládání radiační mimořádné události a zabezpečení při činnostech souvisejících s využíváním jaderné energie a činnostech v rámci expozičních situací, 
o) poskytuje informace v oblasti nakládání s radioaktivním odpadem a vyhořelým jaderným palivem, 
p) vydává </t>
    </r>
    <r>
      <rPr>
        <strike/>
        <sz val="11"/>
        <color theme="1"/>
        <rFont val="Arial"/>
        <family val="2"/>
        <charset val="238"/>
      </rPr>
      <t>závazné stanovisko k územnímu rozhodnutí ke stavbě</t>
    </r>
    <r>
      <rPr>
        <sz val="11"/>
        <color theme="1"/>
        <rFont val="Arial"/>
        <family val="2"/>
        <charset val="238"/>
      </rPr>
      <t xml:space="preserve"> </t>
    </r>
    <r>
      <rPr>
        <b/>
        <sz val="11"/>
        <color theme="1"/>
        <rFont val="Arial"/>
        <family val="2"/>
        <charset val="238"/>
      </rPr>
      <t>vyjádření v řízení o návrhu na povolení záměru podle stavebního zákona</t>
    </r>
    <r>
      <rPr>
        <sz val="11"/>
        <color theme="1"/>
        <rFont val="Arial"/>
        <family val="2"/>
        <charset val="238"/>
      </rPr>
      <t xml:space="preserve"> na pozemku, kde je umístěno uzavřené úložiště radioaktivního odpadu; Úřad </t>
    </r>
    <r>
      <rPr>
        <strike/>
        <sz val="11"/>
        <color theme="1"/>
        <rFont val="Arial"/>
        <family val="2"/>
        <charset val="238"/>
      </rPr>
      <t>v závazném stanovisku vyjádří</t>
    </r>
    <r>
      <rPr>
        <b/>
        <sz val="11"/>
        <color theme="1"/>
        <rFont val="Arial"/>
        <family val="2"/>
        <charset val="238"/>
      </rPr>
      <t xml:space="preserve"> ve vyjádření posoudí</t>
    </r>
    <r>
      <rPr>
        <sz val="11"/>
        <color theme="1"/>
        <rFont val="Arial"/>
        <family val="2"/>
        <charset val="238"/>
      </rPr>
      <t xml:space="preserve">, zda je zamýšlený záměr z hlediska zájmu na zajišťování radiační ochrany nebo monitorování radiační situace přípustný a </t>
    </r>
    <r>
      <rPr>
        <strike/>
        <sz val="11"/>
        <color theme="1"/>
        <rFont val="Arial"/>
        <family val="2"/>
        <charset val="238"/>
      </rPr>
      <t>stanoví</t>
    </r>
    <r>
      <rPr>
        <sz val="11"/>
        <color theme="1"/>
        <rFont val="Arial"/>
        <family val="2"/>
        <charset val="238"/>
      </rPr>
      <t xml:space="preserve"> </t>
    </r>
    <r>
      <rPr>
        <b/>
        <sz val="11"/>
        <color theme="1"/>
        <rFont val="Arial"/>
        <family val="2"/>
        <charset val="238"/>
      </rPr>
      <t>uvede</t>
    </r>
    <r>
      <rPr>
        <sz val="11"/>
        <color theme="1"/>
        <rFont val="Arial"/>
        <family val="2"/>
        <charset val="238"/>
      </rPr>
      <t xml:space="preserve"> podmínky zajištění radiační ochrany nebo monitorování radiační situace, za kterých lze tento záměr provést, 
q) vydává </t>
    </r>
    <r>
      <rPr>
        <strike/>
        <sz val="11"/>
        <color theme="1"/>
        <rFont val="Arial"/>
        <family val="2"/>
        <charset val="238"/>
      </rPr>
      <t>závazné stanovisko</t>
    </r>
    <r>
      <rPr>
        <sz val="11"/>
        <color theme="1"/>
        <rFont val="Arial"/>
        <family val="2"/>
        <charset val="238"/>
      </rPr>
      <t xml:space="preserve"> </t>
    </r>
    <r>
      <rPr>
        <b/>
        <sz val="11"/>
        <color theme="1"/>
        <rFont val="Arial"/>
        <family val="2"/>
        <charset val="238"/>
      </rPr>
      <t>vyjádření</t>
    </r>
    <r>
      <rPr>
        <sz val="11"/>
        <color theme="1"/>
        <rFont val="Arial"/>
        <family val="2"/>
        <charset val="238"/>
      </rPr>
      <t xml:space="preserve"> pro řízení </t>
    </r>
    <r>
      <rPr>
        <strike/>
        <sz val="11"/>
        <color theme="1"/>
        <rFont val="Arial"/>
        <family val="2"/>
        <charset val="238"/>
      </rPr>
      <t>a jiné úkony</t>
    </r>
    <r>
      <rPr>
        <sz val="11"/>
        <color theme="1"/>
        <rFont val="Arial"/>
        <family val="2"/>
        <charset val="238"/>
      </rPr>
      <t xml:space="preserve"> týkající se jaderného zařízení podle stavebního zákona, 
r) poskytuje informace o významných poznatcích získaných v rámci své činnosti při kontrole a z hlášení o radiační mimořádné události a radiologické události, včetně informací týkajících se odůvodnění činnosti, regulace zdrojů ionizujícího záření a radiační ochrany, 
s) zpracovává a aktualizuje národní akční plán pro regulaci ozáření obyvatel z radonu a stanovuje koncepci pro řízení existujících expozičních situací, 
t) informuje obyvatelstvo o možných rizicích z ozáření ze zdroje vody pro individuální zásobování s denní kapacitou v průměru nižší než 10 m3 nebo zásobujícího méně než 50 osob, pokud není tato voda dodávána v rámci podnikatelské činnosti nebo služby pro veřejnost. 
§ 228
 (1) Úřad vydává </t>
    </r>
    <r>
      <rPr>
        <strike/>
        <sz val="11"/>
        <color theme="1"/>
        <rFont val="Arial"/>
        <family val="2"/>
        <charset val="238"/>
      </rPr>
      <t>závazné stanovisko</t>
    </r>
    <r>
      <rPr>
        <sz val="11"/>
        <color theme="1"/>
        <rFont val="Arial"/>
        <family val="2"/>
        <charset val="238"/>
      </rPr>
      <t xml:space="preserve"> </t>
    </r>
    <r>
      <rPr>
        <b/>
        <sz val="11"/>
        <color theme="1"/>
        <rFont val="Arial"/>
        <family val="2"/>
        <charset val="238"/>
      </rPr>
      <t>vyjádření</t>
    </r>
    <r>
      <rPr>
        <sz val="11"/>
        <color theme="1"/>
        <rFont val="Arial"/>
        <family val="2"/>
        <charset val="238"/>
      </rPr>
      <t xml:space="preserve"> pro rozhodnutí</t>
    </r>
    <r>
      <rPr>
        <strike/>
        <sz val="11"/>
        <color theme="1"/>
        <rFont val="Arial"/>
        <family val="2"/>
        <charset val="238"/>
      </rPr>
      <t xml:space="preserve"> a jiné úkony</t>
    </r>
    <r>
      <rPr>
        <sz val="11"/>
        <color theme="1"/>
        <rFont val="Arial"/>
        <family val="2"/>
        <charset val="238"/>
      </rPr>
      <t xml:space="preserve"> stavebního úřadu vydávané podle stavebního zákona a jejich změny, týkají-li se stavby 
a) nacházející se v areálu jaderného zařízení, není-li součástí jaderného zařízení nebo samostatným jaderným zařízením, nebo 
b) dopravní nebo technické infrastruktury nacházející se vně areálu jaderného zařízení s možným vlivem na jadernou bezpečnost, radiační ochranu, technickou bezpečnost, monitorování radiační situace, zvládání radiační mimořádné události nebo zabezpečení jaderného zařízení. 
 (2) </t>
    </r>
    <r>
      <rPr>
        <strike/>
        <sz val="11"/>
        <color theme="1"/>
        <rFont val="Arial"/>
        <family val="2"/>
        <charset val="238"/>
      </rPr>
      <t>Závazné stanovisko se nevydává, jde-li o stavby, ke kterým bylo vydáno povolení podle tohoto zákona.</t>
    </r>
    <r>
      <rPr>
        <sz val="11"/>
        <color theme="1"/>
        <rFont val="Arial"/>
        <family val="2"/>
        <charset val="238"/>
      </rPr>
      <t xml:space="preserve"> </t>
    </r>
    <r>
      <rPr>
        <b/>
        <sz val="11"/>
        <color theme="1"/>
        <rFont val="Arial"/>
        <family val="2"/>
        <charset val="238"/>
      </rPr>
      <t>Vyjádřením v řízení podle stavebního zákona Úřad posoudí, zda lze záměr z hlediska zájmu na zajišťování jaderné bezpečnosti, radiační ochrany, technické bezpečnosti, monitorování radiační situace, zvládání radiační mimořádné události, zabezpečení a nakládání s jaderným materiálem provést a uvede v něm podmínky zajišťování jaderné bezpečnosti, radiační ochrany, technické bezpečnosti, monitorování radiační situace, zvládání radiační mimořádné události, zabezpečení a nakládání s jaderným materiálem, za kterých lze záměr provést.</t>
    </r>
    <r>
      <rPr>
        <sz val="11"/>
        <color theme="1"/>
        <rFont val="Arial"/>
        <family val="2"/>
        <charset val="238"/>
      </rPr>
      <t xml:space="preserve">
 (3) </t>
    </r>
    <r>
      <rPr>
        <strike/>
        <sz val="11"/>
        <color theme="1"/>
        <rFont val="Arial"/>
        <family val="2"/>
        <charset val="238"/>
      </rPr>
      <t xml:space="preserve">Úřad závazným stanoviskem vyjádří, zda je zamýšlený záměr z hlediska zájmu na zajišťování jaderné bezpečnosti, radiační ochrany, technické bezpečnosti, monitorování radiační situace, zvládání radiační mimořádné události nebo zabezpečení jaderného zařízení přípustný a stanoví podmínky zajištění jaderné bezpečnosti, radiační ochrany, technické bezpečnosti, monitorování radiační situace, zvládání radiační mimořádné události nebo zabezpečení jaderného zařízení, za kterých lze tento záměr provést. </t>
    </r>
    <r>
      <rPr>
        <b/>
        <sz val="11"/>
        <color theme="1"/>
        <rFont val="Arial"/>
        <family val="2"/>
        <charset val="238"/>
      </rPr>
      <t xml:space="preserve">Úřad vydá vyjádření v řízení podle stavebního zákona do 30 dnů ode dne doručení žádosti o něj, jinak platí, že k záměru nemá připomínky a z hlediska jím chráněných veřejných zájmů se záměrem souhlasí. </t>
    </r>
    <r>
      <rPr>
        <sz val="11"/>
        <color theme="1"/>
        <rFont val="Arial"/>
        <family val="2"/>
        <charset val="238"/>
      </rPr>
      <t xml:space="preserve">
 (4) Stavby související s úložišti radioaktivních odpadů obsahujících výlučně přírodní radionuklidy nebo stavby, které jsou jaderným zařízením nebo náležejí k provozním celkům, které jsou jaderným zařízením, a stavby podle odstavce 1 písm. a) a b) jsou nezpůsobilé k posouzení autorizovaným inspektorem. 
Čl. LVIII
Přechodná ustanovení
1. Příspěvek podle § 117 odst. 3 písm. a) náleží také obci, vzhledem k jejímuž katastrálnímu území byla žádost o stanovení průzkumného území pro ukládání radioaktivního odpadu podle jiného právního předpisu podána Ministerstvu životního prostředí ze strany Správy v období ode dne 1. 1. 2017 do dne 31. 12. 2018.
2. Tento příspěvek převede Správa obci do 3 měsíců od nabytí účinnosti tohoto zákona.
</t>
    </r>
  </si>
  <si>
    <r>
      <t>K čl. XXXIV bodu 14 – k § 23 odst. 5 zákona č. 274/2001 Sb.:
 Navrhujeme ve větě první odstranit nadbytečný znak „</t>
    </r>
    <r>
      <rPr>
        <strike/>
        <sz val="11"/>
        <color theme="1"/>
        <rFont val="Arial"/>
        <family val="2"/>
        <charset val="238"/>
      </rPr>
      <t>5</t>
    </r>
    <r>
      <rPr>
        <sz val="11"/>
        <color theme="1"/>
        <rFont val="Arial"/>
        <family val="2"/>
        <charset val="238"/>
      </rPr>
      <t xml:space="preserve">“.
</t>
    </r>
  </si>
  <si>
    <r>
      <t xml:space="preserve">. K části dvacáté [§ 43 zákona č. 222/1999 Sb., o zajišťování obrany České republiky]
Navrhujeme upravit § 43 takto: 
„§ 43 Stavby důležité pro obranu státu
Na stavby určené ke speciálnímu využití, popřípadě na jiné stavby, které slouží </t>
    </r>
    <r>
      <rPr>
        <b/>
        <sz val="11"/>
        <color theme="1"/>
        <rFont val="Arial"/>
        <family val="2"/>
        <charset val="238"/>
      </rPr>
      <t>nebo mají sloužit</t>
    </r>
    <r>
      <rPr>
        <sz val="11"/>
        <color theme="1"/>
        <rFont val="Arial"/>
        <family val="2"/>
        <charset val="238"/>
      </rPr>
      <t xml:space="preserve"> k zajišťování obrany státu, u nichž výkon vlastnického práva státu přísluší ministerstvu</t>
    </r>
    <r>
      <rPr>
        <b/>
        <sz val="11"/>
        <color theme="1"/>
        <rFont val="Arial"/>
        <family val="2"/>
        <charset val="238"/>
      </rPr>
      <t xml:space="preserve"> nebo právnické osobě jím zřízené nebo založené</t>
    </r>
    <r>
      <rPr>
        <sz val="11"/>
        <color theme="1"/>
        <rFont val="Arial"/>
        <family val="2"/>
        <charset val="238"/>
      </rPr>
      <t xml:space="preserve">, se </t>
    </r>
    <r>
      <rPr>
        <b/>
        <sz val="11"/>
        <color theme="1"/>
        <rFont val="Arial"/>
        <family val="2"/>
        <charset val="238"/>
      </rPr>
      <t>přiměřeně vztahují</t>
    </r>
    <r>
      <rPr>
        <sz val="11"/>
        <color theme="1"/>
        <rFont val="Arial"/>
        <family val="2"/>
        <charset val="238"/>
      </rPr>
      <t xml:space="preserve"> </t>
    </r>
    <r>
      <rPr>
        <strike/>
        <sz val="11"/>
        <color theme="1"/>
        <rFont val="Arial"/>
        <family val="2"/>
        <charset val="238"/>
      </rPr>
      <t>nevztahují</t>
    </r>
    <r>
      <rPr>
        <sz val="11"/>
        <color theme="1"/>
        <rFont val="Arial"/>
        <family val="2"/>
        <charset val="238"/>
      </rPr>
      <t xml:space="preserve"> zvláštní právní předpisy pro výstavbu staveb a jejich technické vybavení s výjimkou územních požadavků. Právní předpisy pro výstavbu staveb a jejich technické vybavení se však v plném rozsahu vztahují na stavby určené ke stálému ubytování příslušníků ozbrojených sil, školy a stavby obdobného charakteru. Při výstavbě a provozu těchto staveb a zařízení přísluší ministerstvu vykonávat</t>
    </r>
    <r>
      <rPr>
        <b/>
        <sz val="11"/>
        <color theme="1"/>
        <rFont val="Arial"/>
        <family val="2"/>
        <charset val="238"/>
      </rPr>
      <t xml:space="preserve"> kontrolní a správní činnosti podle stavebního zákona</t>
    </r>
    <r>
      <rPr>
        <sz val="11"/>
        <color theme="1"/>
        <rFont val="Arial"/>
        <family val="2"/>
        <charset val="238"/>
      </rPr>
      <t xml:space="preserve">, které by jinak vykonávaly příslušné správní úřady.“
Odůvodnění 
Pojem zvláštní stavba je zavádějící, zejména když pojem "stavby ke speciálnímu využití" a "popřípadě jiné stavby" není nikde stanoven. Změna textu je vztažena ke stávají terminologii uvedené v zákonech.
Doplnění textu o kontrolní a správní činnosti je pouze zpřesnění výkonu činností, které Ministerstvo obrany u staveb důležitých pro obranu státu vykonává.
Tato připomínka je zásadní.
</t>
    </r>
  </si>
  <si>
    <r>
      <t>K části dvacáté šesté [§ 13 odst. 3 zákona č. 406/2000 Sb., o hospodaření energií]
Navrhujeme upravit ustanovení takto: 
(3) Ministerstvo obrany jako dotčený orgán státní správy uplatňuje stanoviska</t>
    </r>
    <r>
      <rPr>
        <b/>
        <sz val="11"/>
        <color theme="1"/>
        <rFont val="Arial"/>
        <family val="2"/>
        <charset val="238"/>
      </rPr>
      <t xml:space="preserve"> a</t>
    </r>
    <r>
      <rPr>
        <sz val="11"/>
        <color theme="1"/>
        <rFont val="Arial"/>
        <family val="2"/>
        <charset val="238"/>
      </rPr>
      <t xml:space="preserve"> </t>
    </r>
    <r>
      <rPr>
        <strike/>
        <sz val="11"/>
        <color theme="1"/>
        <rFont val="Arial"/>
        <family val="2"/>
        <charset val="238"/>
      </rPr>
      <t>závazná stanoviska</t>
    </r>
    <r>
      <rPr>
        <sz val="11"/>
        <color theme="1"/>
        <rFont val="Arial"/>
        <family val="2"/>
        <charset val="238"/>
      </rPr>
      <t xml:space="preserve"> </t>
    </r>
    <r>
      <rPr>
        <b/>
        <sz val="11"/>
        <color theme="1"/>
        <rFont val="Arial"/>
        <family val="2"/>
        <charset val="238"/>
      </rPr>
      <t>vyjádření</t>
    </r>
    <r>
      <rPr>
        <sz val="11"/>
        <color theme="1"/>
        <rFont val="Arial"/>
        <family val="2"/>
        <charset val="238"/>
      </rPr>
      <t xml:space="preserve"> podle tohoto zákona pro rozhodnutí a pro jiné úkony stavebního úřadu </t>
    </r>
    <r>
      <rPr>
        <b/>
        <strike/>
        <sz val="11"/>
        <color theme="1"/>
        <rFont val="Arial"/>
        <family val="2"/>
        <charset val="238"/>
      </rPr>
      <t>ve věcech územního plánování</t>
    </r>
    <r>
      <rPr>
        <strike/>
        <sz val="11"/>
        <color theme="1"/>
        <rFont val="Arial"/>
        <family val="2"/>
        <charset val="238"/>
      </rPr>
      <t xml:space="preserve"> a stavebního řádu</t>
    </r>
    <r>
      <rPr>
        <sz val="11"/>
        <color theme="1"/>
        <rFont val="Arial"/>
        <family val="2"/>
        <charset val="238"/>
      </rPr>
      <t xml:space="preserve"> u staveb důležitých pro obranu státu17).
Odůvodnění
Navrhovaná změna zahrnuje všechny úkony dotčeného orgánu vůči stavebnímu úřadu.
Tato připomínka je zásadní.
</t>
    </r>
  </si>
  <si>
    <r>
      <t xml:space="preserve">Obecná připomínka k návrhu změnového zákona: </t>
    </r>
    <r>
      <rPr>
        <sz val="11"/>
        <color theme="1"/>
        <rFont val="Arial"/>
        <family val="2"/>
        <charset val="238"/>
      </rPr>
      <t xml:space="preserve">
Návrh stavebního zákona a návrh změn zákonů podle části čtvrté (změna horního zákona), páté (změna zákona o hornické činnosti, výbušninách a o státní báňské správě) a čtyřicáté osmé (změna zákona o nakládání s těžebním odpadem) změnového zákona rozšiřují rozsah činností stavebních úřadů o kompetence stanovené báňskými předpisy, které vykonávají orgány státní báňské správy. Výkon těchto kompetencí včetně povolování staveb v dobývacích prostorech vyžaduje nejen vysoce specializovanou odbornost, ale je rovněž nezbytné, aby tyto stavby (záměry) byly povolovány zároveň s hornickou činnosti, protože jsou kontinuální součástí technologického procesu otvírky, přípravy a dobývání, a tudíž nelze tyto dva procesy od sebe oddělit. 
</t>
    </r>
    <r>
      <rPr>
        <b/>
        <sz val="11"/>
        <color theme="1"/>
        <rFont val="Arial"/>
        <family val="2"/>
        <charset val="238"/>
      </rPr>
      <t xml:space="preserve">Z tohoto důvodu navrhujeme kompetence orgánů státní báňské správy zachovat dle stávající právní úpravy, neboť nejsou dány důvody měnit řádně fungující, velmi specifický a praxí ověřený systém. Možností je např. uvést, že stavby dosud povolované orgány státní báňské správy nejsou záměrem podle stavebního zákona.
</t>
    </r>
    <r>
      <rPr>
        <sz val="11"/>
        <color theme="1"/>
        <rFont val="Arial"/>
        <family val="2"/>
        <charset val="238"/>
      </rPr>
      <t>Bude-li předkladatel zákona akceptovat tuto zásadní připomínku ČBÚ, pak zjevně nebudou nezbytné změny horního zákona, zákona o hornické činnosti a zákona o nakládání s těžebním odpadem (část čtvrtá, pátá a čtyřicátá osmá změnového zákona) a je možno tyto části z návrhu změnového zákona vypustit. Pokud by se přesto vyskytla v souvislosti s přijetím nového stavebního zákona potřeba změny těchto zákonů, pak ČBÚ poskytne předkladateli součinnost.</t>
    </r>
    <r>
      <rPr>
        <b/>
        <sz val="11"/>
        <color theme="1"/>
        <rFont val="Arial"/>
        <family val="2"/>
        <charset val="238"/>
      </rPr>
      <t xml:space="preserve">
</t>
    </r>
    <r>
      <rPr>
        <sz val="11"/>
        <color theme="1"/>
        <rFont val="Arial"/>
        <family val="2"/>
        <charset val="238"/>
      </rPr>
      <t xml:space="preserve">Jestliže předkladatel zákona nebude akceptovat tuto zásadní připomínku ČBÚ, resp. bude předkladatel trvat na převzetí kompetencí orgánů státní báňské správy stavebními úřady, pak pro tento případ uplatňujeme připomínky k části čtvrté, páté a čtyřicáté osmé návrhu změnového zákona. </t>
    </r>
    <r>
      <rPr>
        <b/>
        <sz val="11"/>
        <color theme="1"/>
        <rFont val="Arial"/>
        <family val="2"/>
        <charset val="238"/>
      </rPr>
      <t xml:space="preserve">
</t>
    </r>
  </si>
  <si>
    <r>
      <rPr>
        <b/>
        <sz val="11"/>
        <color theme="1"/>
        <rFont val="Arial"/>
        <family val="2"/>
        <charset val="238"/>
      </rPr>
      <t>Požadujeme uvést do souladu s terminologií návrhu stavebního zákona.</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V § 15 odstavci 2 věta druhá neodpovídá pojmům, které nadefinoval stavební zákon navržený předkladatelem. Pojem územní plán obsahuje platný stavební zákon, navržený text stavebního zákona obsahuje pojem územní plán obce.</t>
    </r>
  </si>
  <si>
    <r>
      <rPr>
        <b/>
        <sz val="11"/>
        <color theme="1"/>
        <rFont val="Arial"/>
        <family val="2"/>
        <charset val="238"/>
      </rPr>
      <t>Požadujeme zachovat závazné stanovisko.</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Orgány státní báňské správy jsou specializovanými orgány, které disponují zaměstnaci s dostatečnou praxí a kvalifikací k zajišťování veřejného zájmu na ochraně a hospodárném využití nerostného bohatství. Jako dostatečnou záruku řádné obhajoby uvedeného veřejného zájmu nelze akceptovat předložený návrh stavebního zákona, který předpokládá, že stavební úřad bude v souladu s § 4 návrhu hájit zájmy v oblasti nerostného bohatství, aniž by jeho zaměstnanci měli příslušné a nezbytné vzdělání, praxi a odbornost (zkouška z příslušného oboru státní služby).</t>
    </r>
  </si>
  <si>
    <r>
      <rPr>
        <b/>
        <sz val="11"/>
        <color theme="1"/>
        <rFont val="Arial"/>
        <family val="2"/>
        <charset val="238"/>
      </rPr>
      <t>Požadujeme zachovat závazné stanovisko s tím, že věcná příslušnost k jeho vydání přejde z orgánů kraje v přenesené působnosti přímo na obvodní báňské úřady.</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Orgány státní báňské správy jsou specializovanými orgány, které disponují zaměstnaci s dostatečnou praxí a kvalifikací k zajišťování veřejného zájmu na ochraně a hospodárném využití nerostného bohatství. Jako dostatečnou záruku řádné obhajoby uvedeného veřejného zájmu nelze akceptovat předložený návrh stavebního zákona, který předpokládá, že stavební úřad bude v souladu s § 4 návrhu hájit zájmy v oblasti nerostného bohatství, aniž by jeho zaměstnanci měli příslušné a nezbytné vzdělání, praxi a odbornost (zkouška z příslušného oboru státní služby).</t>
    </r>
  </si>
  <si>
    <r>
      <rPr>
        <b/>
        <sz val="11"/>
        <color theme="1"/>
        <rFont val="Arial"/>
        <family val="2"/>
        <charset val="238"/>
      </rPr>
      <t>Požadujeme zachovat stávající úpravu.</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Není možné, aby předkladatel stavebního zákona a zákonů změnových takto razantním způsobem zasáhl do podmínek pro zpracování dokumentace staveb, jež mají sloužit výstavbě a dalších činnostech zajišťujících těžbu nerostů, a přitom nerespektovat nerostné bohaství jako nepřemístitelný majetek státu. Se zrušením textu nelze souhlasit.</t>
    </r>
  </si>
  <si>
    <r>
      <t xml:space="preserve">Požadujeme ponechat povolování důlních děl a důlních staveb pod povrchem v kompetenci orgánů státní báňské správy.
</t>
    </r>
    <r>
      <rPr>
        <u/>
        <sz val="11"/>
        <color theme="1"/>
        <rFont val="Arial"/>
        <family val="2"/>
        <charset val="238"/>
      </rPr>
      <t>Odůvodnění:</t>
    </r>
    <r>
      <rPr>
        <b/>
        <sz val="11"/>
        <color theme="1"/>
        <rFont val="Arial"/>
        <family val="2"/>
        <charset val="238"/>
      </rPr>
      <t xml:space="preserve">
</t>
    </r>
    <r>
      <rPr>
        <sz val="11"/>
        <color theme="1"/>
        <rFont val="Arial"/>
        <family val="2"/>
        <charset val="238"/>
      </rPr>
      <t xml:space="preserve">Navržený nový text ustanovení by ve své podstatě znamenal to, že důlní díla tj. lomy, štoly, důlní chodby, překopy i hlavní důlní díla – těžní jámy, těžní vrty, ale také poruby apod. tj. veškerá těžba vyhrazených nerostů, a dále důlní stavby pod povrchem tj. trafostanice v dolu, nebo sklady výbušnin v dole, by podléhaly postupům ve smyslu stavebního zákona. Lze se důvodně domnívat, že předkladatel nepochopil význam stávajícího ustanovení § 23 odst. 3 horního zákona a stávající text „zkombinoval“ se stávajícím textem ustanovení § 16 odst. 3 stavebního zákona. Důlní dílo je definovano jako prostor vzniklý hornickou činností, tudíž je s ní nedílně spjato, což obdobně platí i pro důlní stavbu pod povrchem. Z uvedeného důvodu jsou důlní díla a důlní stavby pod povrchem součástí povolení hornické činnosti, a jejich samostatné povolení by postrádalo jakéhokoli smyslu. Předkladatel navrhovanou změnou, zřejmě nevědomky, vytváří nové, dosud neexistující správní řízení, jehož obsah a zasazení v systému jsou zcela nejasné. Návrh tak významně zvyšuje administrativní zátěž pro těžební organizace, přičemž se lze domnívat, že předkladatel zřejmě správně neuchopil a nezpracoval ustanovení § 79 odst. 2 písm. m) a navázané ustanovení § 103 odst. 1 písm. a) stávajícího stavebního zákona. Přijetí navržené úpravy by mohlo znamenat úplné znemožnění budoucí těžby na území ČR. </t>
    </r>
    <r>
      <rPr>
        <b/>
        <sz val="11"/>
        <color theme="1"/>
        <rFont val="Arial"/>
        <family val="2"/>
        <charset val="238"/>
      </rPr>
      <t xml:space="preserve">
</t>
    </r>
    <r>
      <rPr>
        <sz val="11"/>
        <color theme="1"/>
        <rFont val="Arial"/>
        <family val="2"/>
        <charset val="238"/>
      </rPr>
      <t>Na základě výše uvedeného navrhujeme jako možné řešení tuto legislativní úpravu:</t>
    </r>
    <r>
      <rPr>
        <b/>
        <sz val="11"/>
        <color theme="1"/>
        <rFont val="Arial"/>
        <family val="2"/>
        <charset val="238"/>
      </rPr>
      <t xml:space="preserve"> „Důlní díla a důlní stavby pod povrchem, a v dobývacím prostoru stavby, které mají sloužit otvírce, přípravě a dobývání výhradních ložisek, jakož i úpravě a zušlechťování nerostů prováděných v souvislosti s jejich dobýváním nejsou záměrem podle stavebního zákona.“
</t>
    </r>
  </si>
  <si>
    <r>
      <rPr>
        <b/>
        <sz val="11"/>
        <color theme="1"/>
        <rFont val="Arial"/>
        <family val="2"/>
        <charset val="238"/>
      </rPr>
      <t>Požadujeme slova „ , sklady výbušnin“ vypustit.</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Sklad výbušnin je pouze nástrojem pro aplikaci jedné z mnoha dobývacích metod a nejde o stavbu sloužící dobývání ložisek nerostů. Nemá tedy žádné opodstatnění ponechávat ustanovení týkající se skladů výbušnin v zákoně č. 44/1988 Sb. ČBÚ proto požaduje tato ustanovení ponechat jen v zákoně č. 61/1988 Sb., ve kterém je právní úprava skladů výbušnin včetně jejich povolování komplexní a ve kterém je možné postupy stavebních úřadů a dotčených orgánů státní správy vůči těmto stavbám jednotněji a účinněji upravit, nežli v případě, kdy by problematika skladů výbušnin byla roztříštěna mezi více zákonů.
</t>
    </r>
  </si>
  <si>
    <r>
      <rPr>
        <b/>
        <sz val="11"/>
        <color theme="1"/>
        <rFont val="Arial"/>
        <family val="2"/>
        <charset val="238"/>
      </rPr>
      <t>Požadujeme upravit v návaznosti na vypořádání předchozí připomínky.</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Vzhledem k zásadnímu nesouhlasu se zrušením ustanovení odst. 4 není možné vyslovit souhlas s body 7 a 8.</t>
    </r>
  </si>
  <si>
    <r>
      <rPr>
        <b/>
        <sz val="11"/>
        <color theme="1"/>
        <rFont val="Arial"/>
        <family val="2"/>
        <charset val="238"/>
      </rPr>
      <t xml:space="preserve">Požadujeme novelizační bod bez náhrady vypustit.
</t>
    </r>
    <r>
      <rPr>
        <u/>
        <sz val="11"/>
        <color theme="1"/>
        <rFont val="Arial"/>
        <family val="2"/>
        <charset val="238"/>
      </rPr>
      <t xml:space="preserve">Odůvodnění:
</t>
    </r>
    <r>
      <rPr>
        <sz val="11"/>
        <color theme="1"/>
        <rFont val="Arial"/>
        <family val="2"/>
        <charset val="238"/>
      </rPr>
      <t>S ohledem na to, že trváme na zachování závazných stanovisek jako formy vyjádření orgánů státní báňské správy co by dotčených orgánů ke stavebním záměrům, je navrhované ustanovení bezpředmětné.</t>
    </r>
  </si>
  <si>
    <r>
      <rPr>
        <b/>
        <sz val="11"/>
        <color theme="1"/>
        <rFont val="Arial"/>
        <family val="2"/>
        <charset val="238"/>
      </rPr>
      <t>Požadujeme novelizační bod upravit tak, aby v zákoně č. 61/1988 Sb. zůstal zachován beze změny § 30 odst. 1 a 2.</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Ustanovení § 30 odst. 1 a 2 poskytuje zmocňovací ustanovení pro značné penzum ustanovení vyhlášky č. 102/1994 Sb. a č. 99/1995 Sb. Bez takového zmocnění by se tyto vyhlášky, resp. jejich podstatné části, staly neaplikovatelné, jelikož by kolidovaly se zásadou zákonnosti uvedenou v čl. 2 odst. 3 Ústavy České republiky a čl. 2 a 4 Listiny základních práv a svobod. Technické požadavky na stavby určené k nakládání s výbušninami uvedené ve zmíněných vyhláškách přitom představují speciální právní úpravu k obecným požadavkům na výstavbu, které nejsou v jiných právních předpisech ani technických normách uvedeny, a není možné je v zájmu zachování přiměřené ochrany okolí ohrožujících staveb opomíjet. Bez jejich zakotvení v právním předpise, a na základě zákonných zmocnění, nebude možné tyto požadavky vynucovat. A to nejen ze strany stavebních úřadů ve vazbě na § 77 odst. 3 návrhu stavebního zákona, ale ani ze strany obvodních báňských úřadů. Předkladatel svým návrhem vypustit § 30 ze zákona č. 61/1988 Sb. flagrantně připouští ohrožení života, zdraví a majetku v okolí staveb určených k nakládání s výbušninami a rezignuje tak na ochranu veřejného zájmu.
</t>
    </r>
  </si>
  <si>
    <r>
      <rPr>
        <b/>
        <sz val="11"/>
        <color theme="1"/>
        <rFont val="Arial"/>
        <family val="2"/>
        <charset val="238"/>
      </rPr>
      <t>Požadujeme, aby v navrženém § 32 odst. 1 větě první byla slova „po vyjádření“ nahrazena slovy „na základě závazného stanoviska“ a ve větě druhé slovo „Vyjádření“ bylo nahrazeno slovy „Závazné stanovisko“.</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Tím, že předkladatel navrhuje devalvovat dosavadní závazná stanoviska OBÚ na pouhá vyjádření, hrozí, že nebude dostatečně chráněn veřejný zájem před účinky nakládání s výbušninami, jelikož pouhá vyjádření může stavební úřad posuzovat podle svého uvážení. Předkladatel mění povahu stanovisek obvodních báňských úřadů bez jakéhokoliv věcného argumentu, pouze s argumentací snahy o zjednodušení stavebních řízení. Devalvace závazných stanovisek na pouhá vyjádření však požadovaný efekt u staveb určených k nakládání s výbušninami nepochybně nepřinese, nehledě ke skutečnosti, že praxe ukazuje, jak problematická jsou dosavadní územní a stavební řízení a vydávání kolaudačních souhlasů vztahujících se ke stavbám určeným k nakládání s výbušninami, a jakého významu dosahují právě dosavadní závazná stanoviska obvodních báňských úřadů.</t>
    </r>
  </si>
  <si>
    <r>
      <rPr>
        <b/>
        <sz val="11"/>
        <color theme="1"/>
        <rFont val="Arial"/>
        <family val="2"/>
        <charset val="238"/>
      </rPr>
      <t>Požadujeme, aby § 32 odst. 2 zněl následovně:
„(2) K žádosti o povolení skladu výbušnin pod povrchem se přikládá situační náčrt umístění skladu výbušnin s vyznačením sousedních podzemních a povrchových objektů, systému větrání a ochrany před požárem, výbuchem a projevy horských tlaků, a uvedením vzdáleností od sousedních důlních děl.“.</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Předkladatel v navrženém § 32 odst. 2 iracionálně směšuje požadavky na podklady pro povolení skladů pod povrchem a na povrchu. Každý z těchto skladů přitom vyžaduje hodnocení různých rizik. ČBÚ proto navrhuje zachovat znění současného § 31 odst. 2 zákona č. 61/1988 Sb., tedy znění upravující podklady ke skladům pod povrchem.
</t>
    </r>
  </si>
  <si>
    <r>
      <rPr>
        <b/>
        <sz val="11"/>
        <color theme="1"/>
        <rFont val="Arial"/>
        <family val="2"/>
        <charset val="238"/>
      </rPr>
      <t>Požadujeme, aby v § 41 odst. 2 písm. j) byla za slova „vydávají vyjádření“ vložena slova „a závazná stanoviska“.</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Ve vazbě na požadované zachování závazných stanovisek požaduje ČBÚ upravit znění působnosti obvodních báňských úřadů.
</t>
    </r>
  </si>
  <si>
    <r>
      <rPr>
        <b/>
        <sz val="11"/>
        <color theme="1"/>
        <rFont val="Arial"/>
        <family val="2"/>
        <charset val="238"/>
      </rPr>
      <t xml:space="preserve">Požadujeme novelizační bod bez náhrady vypustit.
</t>
    </r>
    <r>
      <rPr>
        <u/>
        <sz val="11"/>
        <color theme="1"/>
        <rFont val="Arial"/>
        <family val="2"/>
        <charset val="238"/>
      </rPr>
      <t xml:space="preserve">Odůvodnění:
</t>
    </r>
    <r>
      <rPr>
        <sz val="11"/>
        <color theme="1"/>
        <rFont val="Arial"/>
        <family val="2"/>
        <charset val="238"/>
      </rPr>
      <t>S ohledem na to, že trváme na zachování závazných stanovisek jako formě vyjádření orgánů státní báňské správy jako dotčených orgánů ke stavebním záměrům, je navrhované ustanovení bezpředmětné.</t>
    </r>
  </si>
  <si>
    <r>
      <rPr>
        <b/>
        <sz val="11"/>
        <color theme="1"/>
        <rFont val="Arial"/>
        <family val="2"/>
        <charset val="238"/>
      </rPr>
      <t>Požadujeme, aby v § 19g odst. 4 zákona č. 360/1992 Sb. byla slova „a sklady výbušnin“ nahrazena slovy „sklady výbušnin a jiné stavby určené k nakládání s výbušninami“.</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Odborný posudek autorizovaného inspektora by neměl být dostatečný nejen pro potvrzení souladu s projektovou dokumentací skladů výbušnin, nýbrž i jakýchkoliv jiných staveb určených k nakládání s výbušninami. Pokud předkladatel mezi stavby nezpůsobilé k posouzení autorizovaným inspektorem řídí sklady výbušnin, pak je s podivem, že mezi ně neřadí právě i stavby pro výrobu, zpracování, ničení atd. výbušnin, které vykazují mnohem vyšší riziko mimořádných událostí než sklady výbušnin, jelikož v nich pravidelně dochází k nebezpečnějším manipulacím s výbušninami než ve skladech výbušnin. ČBÚ proto navrhuje mezi stavby nezpůsobilé k posouzení autorizovaným inspektorem zařadit stavby určené k obecně k nakládání s výbušninami, nikoliv jen ke skladování výbušnin.
</t>
    </r>
  </si>
  <si>
    <r>
      <rPr>
        <b/>
        <sz val="11"/>
        <color theme="1"/>
        <rFont val="Arial"/>
        <family val="2"/>
        <charset val="238"/>
      </rPr>
      <t>Obecně k části třetí – k zákonu č. 20/1987 Sb.</t>
    </r>
    <r>
      <rPr>
        <sz val="11"/>
        <color theme="1"/>
        <rFont val="Arial"/>
        <family val="2"/>
        <charset val="238"/>
      </rPr>
      <t xml:space="preserve">
Na úseku ochrany přírody je zachováván institut závazných stanovisek. S ohledem na fakt, že věcný záměr stavebního zákona schválený vládou přepokládá mimo jiné zachování doposud platných standardů ochrany tohoto dědictví (viz str. 255 věcného záměru), a to ve vztahu k Úmluvě o ochraně světového kulturního a přírodního dědictví vyhlášené pod č. 159/1991 Sb., jsou zpracovány připomínky k některým bodům novely zákona o státní památkové péči ve dvou variantách. 
Varianta A předpokládá zachování dosud platných standardů ochrany, tj. zachování závazných stanovisek pro orgány státní památkové péče. Varianta B předpokládá posuzování zájmů státní památkové péče vyjádřením, jehož obsah nebude podle návrhu stavebního zákona pro stavební úřad závazný. Mezi variantami A a B nelze volit, varianta A tedy pracuje se závazným stanoviskem, zatímco varianta B přichází v úvahu jako zásadní připomínka, pokud v rámci připomínkového řízení dojde mezi předkladatelem a Ministerstvem kultury ke shodě, že nelze realizovat řešení respektující dosavadní standardy ochrany.
Ačkoli byl ze strany Ministerstva kultury poskytnut Ministerstvu pro místní rozvoj návrh novely zákona o státní památkové péči, byl tento návrh využit jen z části a v některých ohledech zjevně nekoncepčně. Varianta B tak představuje odstranění těch nedostatků, které neumožňují ani aplikaci ani rozumný výklad zákona o státní památkové péči jako celku. 
Varianta A tedy představuje úpravy, které předpokládají zachování závazných stanovisek. V případě, že v rámci vypořádání zásadních připomínek nebude Varianta A akceptována, je třeba postupovat podle Varianty B, tj. změnit či dopracovat úpravu navrženou předkladatelem. 
V částech, které jsou označeny v závorce slovy „Obecně platná připomínka“, je předmětem návrhu jediné řešení nezávislé na formě výstupu orgánu státní památkové péče a jde převážně o odstranění nedostatků navrženého řešení, které jsou pro obě varianty totožné. Tedy „Obecně platná připomínka“ platí vždy, tj. při zvolení jakékoliv varianty.
Závěrem konstatuje Ministerstvo kultury, že v tomto směru se velmi jednoznačně propisuje dlouhodobá snaha Hospodářské komory písemně zaznamenaná nejpozději v průběhu roku 2015, kdy byla připravována novela stavebního zákona následně publikována pod č. 225/2017 Sb. Cílem snahy Hospodářské komory bylo rozdělit dotčené veřejné zájmy na zásadní (prosazované nadále závaznějším způsobem, od kterých by se mohl stavební úřad odchýlit jen za stanovených podmínek) a na ty ostatní (od nichž se mohl stavební úřad odchýlit zcela volně). V tomto období ještě tuto koncepci Ministerstvo pro místní rozvoj jednoznačně odmítlo jako nesystémovou. Nyní zvolené řešení již z převážné míry tento návrh Hospodářské komory respektuje.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stavebního zákona měly být totožné s případem, kdy podle současné úpravy je vydáno dotčeným orgánem negativní závazné stanovisko (str. 79 věcného záměru). S touto variantou však paragrafované znění stavebního zákona nepočítá.
I z tohoto důvodu považuje Ministerstvo kultury za nezbytné posuzovat zájmy státní památkové péče i nadále ve formě závazného stanoviska, aby tak bylo dosaženo stavu, se kterým počítal věcný záměr, ale nikoli již paragrafované znění stavebního zákona. 
</t>
    </r>
    <r>
      <rPr>
        <b/>
        <sz val="11"/>
        <color theme="1"/>
        <rFont val="Arial"/>
        <family val="2"/>
        <charset val="238"/>
      </rPr>
      <t>Tato připomínka je zásadní.</t>
    </r>
  </si>
  <si>
    <r>
      <rPr>
        <b/>
        <sz val="11"/>
        <color theme="1"/>
        <rFont val="Arial"/>
        <family val="2"/>
        <charset val="238"/>
      </rPr>
      <t>Obecně ke vztahu navrženého změnového zákona a úplného znění dotčených ustanovení</t>
    </r>
    <r>
      <rPr>
        <sz val="11"/>
        <color theme="1"/>
        <rFont val="Arial"/>
        <family val="2"/>
        <charset val="238"/>
      </rPr>
      <t xml:space="preserve">
Ministerstvo kultury poznamenává v rámci obecné připomínky, že text návrhu změnového zákona neodpovídá v detailech materiálu, který má představovat úplné znění dotčených ustanovení (k tomu viz např. připomínka k bodu 6, varianta B). Před předkladem návrhu zákona vládě doporučuje Ministerstvo kultury věnovat větší pozornost i korekturám všech textů a kontrole vzájemného provázání.
</t>
    </r>
  </si>
  <si>
    <r>
      <rPr>
        <b/>
        <sz val="11"/>
        <color theme="1"/>
        <rFont val="Arial"/>
        <family val="2"/>
        <charset val="238"/>
      </rPr>
      <t>K části III, bodu 1 (Varianta A/Varianta B)</t>
    </r>
    <r>
      <rPr>
        <sz val="11"/>
        <color theme="1"/>
        <rFont val="Arial"/>
        <family val="2"/>
        <charset val="238"/>
      </rPr>
      <t xml:space="preserve">
</t>
    </r>
    <r>
      <rPr>
        <b/>
        <sz val="11"/>
        <color theme="1"/>
        <rFont val="Arial"/>
        <family val="2"/>
        <charset val="238"/>
      </rPr>
      <t>Varianta A</t>
    </r>
    <r>
      <rPr>
        <sz val="11"/>
        <color theme="1"/>
        <rFont val="Arial"/>
        <family val="2"/>
        <charset val="238"/>
      </rPr>
      <t xml:space="preserve">
Ministerstvo kultury navrhuje, aby bod 1 ve vztahu k úpravě § 6a odst. 1 zákona o státní památkové péči zněl:
»V § 6a odst. 1 se slova „orgánem územního plánování1)“ nahrazují slovy „stavebním úřadem1)“ a za slova „vyžádat si předem“ se vkládají slova „rozhodnutí nebo“.
Poznámka pod čarou č. 1 zní:
„1) Zákon č. ….…/2020 Sb., o územním plánování a stavebním řádu (stavební zákon).“.«
Odůvodnění Varianty A:
Viz výše obecná připomínka k části III.
</t>
    </r>
    <r>
      <rPr>
        <b/>
        <sz val="11"/>
        <color theme="1"/>
        <rFont val="Arial"/>
        <family val="2"/>
        <charset val="238"/>
      </rPr>
      <t>Varianta B</t>
    </r>
    <r>
      <rPr>
        <sz val="11"/>
        <color theme="1"/>
        <rFont val="Arial"/>
        <family val="2"/>
        <charset val="238"/>
      </rPr>
      <t xml:space="preserve">
Ministerstvo kultury navrhuje, aby bod 1 ve vztahu k úpravě § 6a odst. 1 zákona o státní památkové péči zněl:
»V § 6a odst. 1 se slova „orgánem územního plánování1)“ nahrazují slovy „stavebním úřadem1)“ a slova „závazné stanovisko“ se nahrazují slovem „rozhodnutí nebo vyjádření“.
Poznámka pod čarou č. 1 zní:
„1) Zákon č. ….…/2020 Sb., o územním plánování a stavebním řádu (stavební zákon).“.«
Odůvodnění Varianty B:
Ačkoli předkladatel se zachováním závazného stanoviska nepočítá, zde ho zachovává. Tento nedostatek je třeba v rámci Varianty B odstranit.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</si>
  <si>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5 (Obecně platná připomínka)</t>
    </r>
    <r>
      <rPr>
        <sz val="11"/>
        <color theme="1"/>
        <rFont val="Arial"/>
        <family val="2"/>
        <charset val="238"/>
      </rPr>
      <t xml:space="preserve">
Na závěr bodu 5 se doplňuje věta:
„Poznámka pod čarou č. 2a se zrušuje, a to včetně odkazů na poznámku pod čarou.“
Odůvodnění:
Rušené ustanovení obsahuje poznámku pod čarou, její zrušení, včetně zrušení odkazů na poznámku pod čarou však v návrhu změnového zákona obsaženo není.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</si>
  <si>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6 (Varianta A/Varianta B)</t>
    </r>
    <r>
      <rPr>
        <sz val="11"/>
        <color theme="1"/>
        <rFont val="Arial"/>
        <family val="2"/>
        <charset val="238"/>
      </rPr>
      <t xml:space="preserve">
</t>
    </r>
    <r>
      <rPr>
        <b/>
        <sz val="11"/>
        <color theme="1"/>
        <rFont val="Arial"/>
        <family val="2"/>
        <charset val="238"/>
      </rPr>
      <t>Varianta A</t>
    </r>
    <r>
      <rPr>
        <sz val="11"/>
        <color theme="1"/>
        <rFont val="Arial"/>
        <family val="2"/>
        <charset val="238"/>
      </rPr>
      <t xml:space="preserve">
Ministerstvo kultury navrhuje bod 6 vztahující se k ustanovení § 11 odst. 2 vypustit bez náhrady. Následující body se přečíslují.
Odůvodnění Varianty A:
Viz výše obecná připomínka k části III.
</t>
    </r>
    <r>
      <rPr>
        <b/>
        <sz val="11"/>
        <color theme="1"/>
        <rFont val="Arial"/>
        <family val="2"/>
        <charset val="238"/>
      </rPr>
      <t>Varianta B</t>
    </r>
    <r>
      <rPr>
        <sz val="11"/>
        <color theme="1"/>
        <rFont val="Arial"/>
        <family val="2"/>
        <charset val="238"/>
      </rPr>
      <t xml:space="preserve">
Ministerstvo kultury navrhuje následující znění poznámky pod čarou č. 32:
»Poznámka pod čarou č. 32 zní: „32) § 93 odst. 1 zákona č. …/2020 Sb., stavební zákon.“.«
Odůvodnění:
Poznámka pod čarou č. 32 dle překladatele odkazuje na § 105 odst. 1 navrženého stavebního zákona. Toto ustanovení řeší rámcové povolení a nikoli vyjádření dotčeného orgánu. Úplné znění změnového zákona odkazuje v této poznámce na § 93 odst. 1 navrženého stavebního zákona.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</si>
  <si>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7 (Varianta A)</t>
    </r>
    <r>
      <rPr>
        <sz val="11"/>
        <color theme="1"/>
        <rFont val="Arial"/>
        <family val="2"/>
        <charset val="238"/>
      </rPr>
      <t xml:space="preserve">
S ohledem na text obecné připomínky Ministerstvo kultury navrhuje, aby bod 7 zněl:
»V § 14 odst. 1 se za slova „si předem vyžádat“ vkládají slova „rozhodnutí nebo“ a za slova „národní kulturní památku,“ se vkládají slova „rozhodnutí nebo“.«
Odůvodnění:
Viz výše obecná připomínka k části III.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</si>
  <si>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8 (Varianta A/Varianta B)</t>
    </r>
    <r>
      <rPr>
        <sz val="11"/>
        <color theme="1"/>
        <rFont val="Arial"/>
        <family val="2"/>
        <charset val="238"/>
      </rPr>
      <t xml:space="preserve">
</t>
    </r>
    <r>
      <rPr>
        <b/>
        <sz val="11"/>
        <color theme="1"/>
        <rFont val="Arial"/>
        <family val="2"/>
        <charset val="238"/>
      </rPr>
      <t>Varianta A</t>
    </r>
    <r>
      <rPr>
        <sz val="11"/>
        <color theme="1"/>
        <rFont val="Arial"/>
        <family val="2"/>
        <charset val="238"/>
      </rPr>
      <t xml:space="preserve">
Ministerstvo kultury navrhuje, aby bod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
</t>
    </r>
    <r>
      <rPr>
        <b/>
        <sz val="11"/>
        <color theme="1"/>
        <rFont val="Arial"/>
        <family val="2"/>
        <charset val="238"/>
      </rPr>
      <t>Varianta B</t>
    </r>
    <r>
      <rPr>
        <sz val="11"/>
        <color theme="1"/>
        <rFont val="Arial"/>
        <family val="2"/>
        <charset val="238"/>
      </rPr>
      <t xml:space="preserve">
Ministerstvo kultury navrhuje, aby bod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vyjádření obecního úřadu obce s rozšířenou působností, není-li tato jeho povinnost na základě tohoto zákona vyloučena (§ 6a).“ «
Odůvodnění Varianty A/Varianty B:
Činnosti regulované zmíněným ustanovením ztotožňuje navržené znění stavebního zákona se záměrem zřejmě dle stavebního zákona, kterým se podle § 5 odst. 5 navrženého stavebního zákona rozumí stavba, změna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památkové péče významné udržovací práce, které nespadají do definice podle § 5 odst. 5 stavebního zákona, ale jsou definovány nezávisle v § 5 odst. 4 navrženého stavebního zákona. Byl tak zjevně použit na první pohled efektní, nicméně zcela nevhodný pojem stavebního práva, který nereflektuje ani zájmy státní památkové péče ani logiku, na které je postavena úprava zákona o státní památkové péči.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</si>
  <si>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9 (Varianta A)</t>
    </r>
    <r>
      <rPr>
        <sz val="11"/>
        <color theme="1"/>
        <rFont val="Arial"/>
        <family val="2"/>
        <charset val="238"/>
      </rPr>
      <t xml:space="preserve">
Ministerstvo kultury navrhuje následující znění bodu 9:
»V § 14 odst. 3 větě první se slova „V závazném stanovisku“ nahrazují slovy „V rozhodnutí nebo závazném stanovisku“.«
Odůvodnění:
Viz výše obecná připomínka k části III.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</si>
  <si>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10 (Obecně platná připomínka)</t>
    </r>
    <r>
      <rPr>
        <sz val="11"/>
        <color theme="1"/>
        <rFont val="Arial"/>
        <family val="2"/>
        <charset val="238"/>
      </rPr>
      <t xml:space="preserve">
Na závěr bodu 10 se doplňuje věta:
„Poznámka pod čarou č. 9 se zrušuje, a to včetně odkazu na poznámku pod čarou.“
Odůvodnění:
Rušené ustanovení obsahuje poznámku pod čarou, její zrušení, včetně zrušení odkazu na poznámku pod čarou však v návrhu změnového zákona obsaženo není.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</si>
  <si>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11 (Varianta A/Varianta B)</t>
    </r>
    <r>
      <rPr>
        <sz val="11"/>
        <color theme="1"/>
        <rFont val="Arial"/>
        <family val="2"/>
        <charset val="238"/>
      </rPr>
      <t xml:space="preserve">
Ministerstvo kultury navrhuje následující znění bodu 11:
</t>
    </r>
    <r>
      <rPr>
        <b/>
        <sz val="11"/>
        <color theme="1"/>
        <rFont val="Arial"/>
        <family val="2"/>
        <charset val="238"/>
      </rPr>
      <t>Varianta A</t>
    </r>
    <r>
      <rPr>
        <sz val="11"/>
        <color theme="1"/>
        <rFont val="Arial"/>
        <family val="2"/>
        <charset val="238"/>
      </rPr>
      <t xml:space="preserve">
»V § 14 odst. 4 větě první se za slova „odstavců 1 a 2 vydá“ vkládají slova „rozhodnutí nebo“ a za slova „řízení návrh tohoto“ se vkládají slovy „rozhodnutí nebo“ a ve větě poslední se za slovo „vydá“ vkládají slova „rozhodnutí nebo“.«
</t>
    </r>
    <r>
      <rPr>
        <b/>
        <sz val="11"/>
        <color theme="1"/>
        <rFont val="Arial"/>
        <family val="2"/>
        <charset val="238"/>
      </rPr>
      <t>Varianta B</t>
    </r>
    <r>
      <rPr>
        <sz val="11"/>
        <color theme="1"/>
        <rFont val="Arial"/>
        <family val="2"/>
        <charset val="238"/>
      </rPr>
      <t xml:space="preserve">
»V § 14 odst. 4 větě první se slova „závazné stanovisko“ nahrazují slovy „rozhodnutí nebo vyjádření“ a slova „závazného stanoviska“ se nahrazují slovy „rozhodnutí nebo vyjádření“ a ve větě poslední se slova „závazné stanovisko“ nahrazují slovy „rozhodnutí nebo vyjádření“.«
Odůvodnění Varianty A/Varianty B:
Zmíněný bod předpokládal mimo jiné zkrácení lhůty 30 dnů o 5 dnů. Předmětná lhůta je navázána na prodloužení lhůty pro vypracování písemného vyjádření Národního památkového ústavu, které je plně v moci správního orgánu. Pokud tedy pro účely stavebního řízení orgán státní památkové péče nebude prodloužení považovat za přiměřené, může lhůtu Národnímu památkovému ústavu pro vypracování jeho písemného vyjádření prodloužit o kratší časový úsek nebo lhůtu neprodlužovat vůbec. Navíc toto ustanovení dopadá např. i na restaurování movité kulturní památky a neobstojí tedy tvrzení o potřebě navázat zmíněné ustanovení na stavební zákon. Jde tedy o zásah do ustanovení, které nemá přímou vazbu jen na stavební zákon a obdobně jako v bodě 8 jde o bezdůvodné nereflektování zájmů státní památkové péče a logiky, na které je postavena úprava zákona o státní památkové péči.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</si>
  <si>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 xml:space="preserve">K části III, bodu 12 (Varianta A/Varianta B)
</t>
    </r>
    <r>
      <rPr>
        <sz val="11"/>
        <color theme="1"/>
        <rFont val="Arial"/>
        <family val="2"/>
        <charset val="238"/>
      </rPr>
      <t xml:space="preserve">
Ministerstvo kultury navrhuje následující znění bodu 12:</t>
    </r>
    <r>
      <rPr>
        <b/>
        <sz val="11"/>
        <color theme="1"/>
        <rFont val="Arial"/>
        <family val="2"/>
        <charset val="238"/>
      </rPr>
      <t xml:space="preserve">
Varianta A</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 hlediska splnění podmínek“ se vkládají slova „rozhodnutí nebo“ a věta poslední se zrušuje.«
</t>
    </r>
    <r>
      <rPr>
        <b/>
        <sz val="11"/>
        <color theme="1"/>
        <rFont val="Arial"/>
        <family val="2"/>
        <charset val="238"/>
      </rPr>
      <t>Varianta B</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„závazného stanoviska“ se nahrazují slovy „rozhodnutí nebo vyjádření“ a věta poslední se zrušuje.«
Odůvodnění Varianty A/Varianty B:
Stejně jako v předchozích připomínkách byl zpracován návrh bez znalosti systému státní památkové péče, kdy dokumentací může být i dokumentace obnovy národní kulturní památky železničního motorového vozu M 290.001 – „Slovenská strela“. Omezení dokumentace na „projektovou dokumentaci podle stavebního zákona“ neodpovídá rozsahu zájmu státní památkové péče a i v případě restaurování části nemovité kulturní památky, která je výtvarným dílem, nesporně nepůjde o projektovou dokumentaci podle stavebního zákona. 
Návrh předmětného ustanovení navíc nereflektuje ani vlastní návrh novely, jak byl připraven předkladatelem, když výčet prací uvedený v § 14 odst. 2 zákona o státní památkové péči a odkaz na tyto práce v § 14 odst. 5 zákona o státní památkové péči není totožný. Jde o obdobné pochybení, jaké se objevuje např. v dosavadním bodě 29. Současně verze navržená předkladatelem opětovně ponechává nedotčenu vazbu na formu závazného stanoviska a do ustanovení je tak z hlediska systematiky vstoupit třeba vždy, aby neuvádělo variantu, se kterou ani překladatel nepočítá, obdobně jako v případě § 6a odst. 1 zákona o státní památkové péči (viz výše připomínka k bodu 1).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</si>
  <si>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vložit za stávající bod 12 nový bod (Varianta A/Varianta B)</t>
    </r>
    <r>
      <rPr>
        <sz val="11"/>
        <color theme="1"/>
        <rFont val="Arial"/>
        <family val="2"/>
        <charset val="238"/>
      </rPr>
      <t xml:space="preserve">
Ministerstvo kultury navrhuje za stávající bod 12 vložit nový bod v tomto znění::
</t>
    </r>
    <r>
      <rPr>
        <b/>
        <sz val="11"/>
        <color theme="1"/>
        <rFont val="Arial"/>
        <family val="2"/>
        <charset val="238"/>
      </rPr>
      <t>Varianta A</t>
    </r>
    <r>
      <rPr>
        <sz val="11"/>
        <color theme="1"/>
        <rFont val="Arial"/>
        <family val="2"/>
        <charset val="238"/>
      </rPr>
      <t xml:space="preserve">
»Za § 14 odst. 7 se vkládá nový odstavec 8, který zní:
„(8) Orgán státní památkové péče vydává závazné stanovisko podle odstavců 1 nebo 2 v případech, navazuje-li na jeho postup rozhodnutí stavebního úřadu podle stavebního zákona1); v ostatních případech vydává orgán státní památkové péče rozhodnutí.“.
Dosavadní odstavec 8 se označuje jako odstavec 9.«
Následující body se přečíslují.
</t>
    </r>
    <r>
      <rPr>
        <b/>
        <sz val="11"/>
        <color theme="1"/>
        <rFont val="Arial"/>
        <family val="2"/>
        <charset val="238"/>
      </rPr>
      <t xml:space="preserve">
Varianta B</t>
    </r>
    <r>
      <rPr>
        <sz val="11"/>
        <color theme="1"/>
        <rFont val="Arial"/>
        <family val="2"/>
        <charset val="238"/>
      </rPr>
      <t xml:space="preserve">
»Za § 14 odst. 7 se vkládá nový odstavec 8, který zní:
„(8) Orgán státní památkové péče vydává vyjádření podle odstavců 1 nebo 2 v případech, navazuje-li na jeho postup rozhodnutí stavebního úřadu podle stavebního zákona1); v ostatních případech vydává orgán státní památkové péče rozhodnutí.“
Dosavadní odstavec 8 se označuje jako odstavec 9.«
Následující body se přečíslují.
Odůvodnění:
Vzhledem k tomu, že překladatel zvolil jinou techniku vložení vazby na vyjádření podle stavebního zákona, než předpokládalo Ministerstvo kultury v době formulování svého návrhu změny zákona o státní památkové péči, kdy jedinou formou hájení veřejných zájmů dotčenými orgány mělo být vyjádření (nikoli rovněž závazné stanovisko, jak je tomu nyní ve změnovém zákonu ke stavebnímu zákonu), je třeba nově vyjádřit, která forma aktu orgánu státní památkové péče bude použita v konkrétním případě. Zmíněné ustanovení je tak nezbytné do § 14 vložit bez ohledu na to, zda bude vyhověno obecné zásadní připomínce Ministerstva kultury k části III.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</si>
  <si>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za bod 15 vložit nový bod (Obecně platná připomínka)</t>
    </r>
    <r>
      <rPr>
        <sz val="11"/>
        <color theme="1"/>
        <rFont val="Arial"/>
        <family val="2"/>
        <charset val="238"/>
      </rPr>
      <t xml:space="preserve">
Ministerstvo kultury navrhuje nový bod v tomto znění: 
»V § 17 odstavce 5 a 6 znějí: 
„(5) Obecní úřad obce s rozšířenou působností změní ochranné pásmo nemovité národní kulturní památky, památkové rezervace nebo památkové zóny na návrh krajského úřadu, který tento návrh předem dohodne s ministerstvem kultury. 
(6) Obecní úřad obce s rozšířenou působností může po vyjádření odborné organizace státní památkové péče opatření obecné povahy vydané podle odstavce 1 nebo 3 změnit, pokud se změnil účel, pro který bylo ochranné pásmo vymezeno, a může je i zrušit, pokud zanikl předmět ochrany.“. «
Následující body se přečíslují.
Odůvodnění:
Vzhledem k tomu, že překladatel zvolil jinou techniku vložení vazby na formu vymezení ochranné pásma podle zákona o státní památkové péči, než předpokládalo Ministerstvo kultury v době formulování svého návrhu změny zákona o státní památkové péči, je třeba nově vyjádřit, která forma aktu orgánu státní památkové péče bude použita v konkrétním případě. Je tak nezbytné v § 17 nahradit stávající znění odstavců 5 a 6.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</si>
  <si>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16, k § 17a odst. 2 (Obecně platná připomínka)</t>
    </r>
    <r>
      <rPr>
        <sz val="11"/>
        <color theme="1"/>
        <rFont val="Arial"/>
        <family val="2"/>
        <charset val="238"/>
      </rPr>
      <t xml:space="preserve">
Ministerstvo kultury navrhuje v ustanovení § 17a odst. 2 nahradit číslovku „25“ číslovkou „30“.
Odůvodnění:
S ohledem na text zásadní připomínky k bodu 11 považuje Ministerstvo kultury za nezbytné, aby návrh zákona řešil obdobné situace stejným způsobem. 
Zmíněný bod předpokládal v porovnání se stávajícím zněním § 14 odst. 6 zákona o státní památkové péči mimo jiné zkrácení lhůty 30 dnů o 5 dnů. Předmětná lhůta je navázána na prodloužení lhůty pro vypracování písemného vyjádření Národního památkového ústavu, které je plně v moci správního orgánu. Pokud tedy pro účely stavebního řízení stavební úřad nebude prodloužení považovat za přiměřené, může lhůtu Národnímu památkovému ústavu pro vypracování jeho písemného vyjádření prodloužit o kratší časový úsek nebo lhůtu neprodlužovat vůbec. Vzhledem k tomu, že ve vztahu ke zvlášť složitým případům předpokládá § 102 odst. 2 navrženého stavebního zákona lhůtu pro vyřízení žádosti až 120 dnů, považuje Ministerstvo kultury snahu po zkrácení lhůty pro Národní památkový ústav, kterou navíc disponuje sám stavební úřad, o 5 dnů za absurdní snahu o další zmenšení možnosti odborného vstupu do postupu stavebního úřadu, která je naprosto nepoměrná ke lhůtě, se kterou stavební zákon s jako maximální v tomto případě počítá.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</si>
  <si>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16, § 17a nový odstavec 4 (Obecně platná připomínka)</t>
    </r>
    <r>
      <rPr>
        <sz val="11"/>
        <color theme="1"/>
        <rFont val="Arial"/>
        <family val="2"/>
        <charset val="238"/>
      </rPr>
      <t xml:space="preserve">
Ministerstvo kultury navrhuje v § 17a vložit nový odstavec 4, který zní:
„(4) Ustanovení odstavců 1 až 3 se s výjimkou terénní úpravy nevztahují na nestavební záměry podle stavebního zákona1).“.
Odůvodnění:
Činnosti regulované podle § 17a odst. 1 ztotožňuje navržené znění stavebního zákona se záměrem podle stavebního zákona, kterým se podle § 5 odst. 5 navrženého stavebního zákona rozumí stavba, změna využití území, dělení nebo scelování pozemků a stanovení ochranného pásma. V této regulaci jsou jak činnosti, které s ohledem na zájmy státní památkové péče vůbec § 17a odst. 1 zákona o státní památkové péči řešeny být nemají. Zároveň však s ohledem na integraci daného postupu do stavebního úřadu, je vhodné respektovat terminologii stavebního práva. Jako řešení této problematiky navrhuje Ministerstvo kultury vyloučit z tohoto postupu nestavební záměry, které nejsou ztotožnitelné s okruhem prací, které jsou dle aktuálního znění zákona o státní památkové péči posuzovány orgánem památkové péče. K předkladatelem navrhovanému rozšíření právní regulace nevidí Ministerstvo kultury věcný důvod a považuje takový návrh za zbytečně zatěžující.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</si>
  <si>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vložit nový bod za stávající bod 16 (Obecně platná připomínka)</t>
    </r>
    <r>
      <rPr>
        <sz val="11"/>
        <color theme="1"/>
        <rFont val="Arial"/>
        <family val="2"/>
        <charset val="238"/>
      </rPr>
      <t xml:space="preserve">
Ministerstvo kultury navrhuje ve vztahu k § 22 odst. 2 následující znění bodu:
»V § 22 odst. 2 se slova „přípravy stavby“ nahrazují slovy „přípravy záměru podle stavebního zákona, odstranění stavby nebo odstranění terénní úpravy“.«
Následující body se přečíslují.
Odůvodnění:
Jde o sladění pojmosloví navrhovaného stavebního zákona se zákonem o státní památkové péči. Zároveň se do tohoto návrhu promítá zásadní připomínka Ministerstva kultury k § 139 navrženého stavebního zákona.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</si>
  <si>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za stávající bod 16 vložit za nově vložený bod (§ 22 odst. 2) další nový bod (Obecně platná připomínka)</t>
    </r>
    <r>
      <rPr>
        <sz val="11"/>
        <color theme="1"/>
        <rFont val="Arial"/>
        <family val="2"/>
        <charset val="238"/>
      </rPr>
      <t xml:space="preserve">
Ministerstvo kultury navrhuje, aby § 23 odst. 5 zněl takto: 
„(5) Dojde-li v souvislosti s uskutečňováním záměru podle stavebního zákona nebo v souvislosti s odstraněním stavby podle stavebního zákona k archeologickému nálezu, postupuje se podle stavebního zákona1).“.
Následující body se přečíslují.
Odůvodnění:
Jde o sladění pojmosloví navrhovaného stavebního zákona se zákonem o státní památkové péči. Zároveň se do tohoto návrhu promítá zásadní připomínka Ministerstva kultury k § 139 navrženého stavebního zákona.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</si>
  <si>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19 (Varianta A)</t>
    </r>
    <r>
      <rPr>
        <sz val="11"/>
        <color theme="1"/>
        <rFont val="Arial"/>
        <family val="2"/>
        <charset val="238"/>
      </rPr>
      <t xml:space="preserve">
Ministerstvo kultury navrhuje následující znění bodu 19:
»V § 26 odst. 3 se slova „ve společném územním a stavebním řízení“ nahrazují slovy „v řízení podle stavebního zákona“.«
Odůvodnění Varianty A:
Viz výše obecná připomínka k části III.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</si>
  <si>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vložit za stávající bod 19 nový bod (Obecně platná připomínka)</t>
    </r>
    <r>
      <rPr>
        <sz val="11"/>
        <color theme="1"/>
        <rFont val="Arial"/>
        <family val="2"/>
        <charset val="238"/>
      </rPr>
      <t xml:space="preserve">
Podle § 27 odst. 1 zákona o státní památkové péči je hlavním posláním památkové inspekce vykonávat ústřední dozor nad dodržováním zákona o státní památkové péči a předpisů vydaných k jeho provedení. Tento dozor by tak nově dopadal i na postup stavebních úřadů podle zákona o státní památkové péči. Ministerstvo kultury se domnívá, že není důvodu, aby nebyl dozor nad stavebním úřadem vykonáván jednotně a aby se dozorové pravomoci překrývaly na úseku státní památkové péče.
S ohledem na výše uvedené Ministerstvo kultury navrhuje bod následujícího znění:
»V § 27 se na konci textu odstavce 1 doplňují slova „s výjimkou působnosti stavebních úřadů“.«.
</t>
    </r>
  </si>
  <si>
    <r>
      <rPr>
        <b/>
        <sz val="11"/>
        <color theme="1"/>
        <rFont val="Arial"/>
        <family val="2"/>
        <charset val="238"/>
      </rPr>
      <t>K části III, bodu 21 (Obecně platná připomínka)</t>
    </r>
    <r>
      <rPr>
        <sz val="11"/>
        <color theme="1"/>
        <rFont val="Arial"/>
        <family val="2"/>
        <charset val="238"/>
      </rPr>
      <t xml:space="preserve">
Ministerstvo kultury navrhuje následující znění bodu 21:
»V § 28 odst. 2 písmena c) a d) znějí:
„c) uplatňuje stanovisko při pořizování územního plánu obce, regulačního plánu, územní studie, při vymezení zastavěného území a při vyhlášení územního opatření, pokud je jimi řešeno území, ve kterém se nachází národní kulturní památka nebo památková zóna, není-li dotčeným orgánem ministerstvo kultury, a je dotčeným orgánem při pořizování změny takové územně plánovací dokumentace,
d) je dotčeným orgánem k zabezpečení nepředvídaného archeologického nálezu, nálezu kulturně cenného předmětu nebo detailu stavby, k němuž došlo při přípravě nebo provádění obnovy národní kulturní památky podle stavebního zákona1),“. «
Odůvodnění:
Ustanovení § 29 odst. 5 navrženého stavebního zákona počítá s účastí dotčených orgánů na tvorbě územní studie. Ustanovení § 47 odst. 2 navrženého stavebního zákona pak vysloveně počítá s účastí orgánů státní památkové péče. Obdobný závěr jako pro § 29 odst. 5 navrženého stavebního zákona platí i pro § 50 odst. 3 stavebního zákona. Proto je třeba i tuto vazbu do zákona o státní památkové péči zakotvit. 
Text písmene d) byl sladěn s aktuální podobou návrhu § 146 stavebního zákona.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</si>
  <si>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22 (Varianta A/Varianta B)
Varianta A</t>
    </r>
    <r>
      <rPr>
        <sz val="11"/>
        <color theme="1"/>
        <rFont val="Arial"/>
        <family val="2"/>
        <charset val="238"/>
      </rPr>
      <t xml:space="preserve">
Ministerstvo kultury navrhuje následující znění bodu 22:
„Poznámka pod čarou č. 19 se zrušuje, a to včetně odkazu na poznámku pod čarou.“.
Odůvodnění Varianty A:
Viz výše obecná připomínka k části III. Současně je Ministerstvo kultury toho názoru, že není vhodné ponechávat poznámku pod čarou, která odkazuje na neplatný stavební zákon, když současně jiná poznámka pod čarou odkazuje na navrhovaný stavební zákon.
</t>
    </r>
    <r>
      <rPr>
        <b/>
        <sz val="11"/>
        <color theme="1"/>
        <rFont val="Arial"/>
        <family val="2"/>
        <charset val="238"/>
      </rPr>
      <t>Varianta B</t>
    </r>
    <r>
      <rPr>
        <sz val="11"/>
        <color theme="1"/>
        <rFont val="Arial"/>
        <family val="2"/>
        <charset val="238"/>
      </rPr>
      <t xml:space="preserve">
Na konec bodu 22 se doplňuje věta:
„Poznámka pod čarou č. 19 se zrušuje, a to včetně odkazu na poznámku pod čarou.“
Odůvodnění:
Současně je Ministerstvo kultury toho názoru, že není vhodné ponechávat poznámku pod čarou, která odkazuje na neplatný stavební zákon, když současně jiná poznámka pod čarou odkazuje na navrhovaný stavební zákon.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</si>
  <si>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23 (Varianta A)</t>
    </r>
    <r>
      <rPr>
        <sz val="11"/>
        <color theme="1"/>
        <rFont val="Arial"/>
        <family val="2"/>
        <charset val="238"/>
      </rPr>
      <t xml:space="preserve">
Ministerstvo kultury navrhuje následující znění bodu 23:
»V § 29 odst. 2 písm. b) se slovo „rezervaci,“ nahrazuje slovy „rezervaci nebo“ a slova „nebo v ochranném pásmu (§ 17)“ se zrušují“.«
Odůvodnění Varianty A:
Viz výše obecná připomínka k části III. Odkaz na poznámku pod čarou č. 2a je řešen v připomínce k části III, bodu 5 (Obecně platná připomínka).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</si>
  <si>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24 (Obecně platná připomínka)</t>
    </r>
    <r>
      <rPr>
        <sz val="11"/>
        <color theme="1"/>
        <rFont val="Arial"/>
        <family val="2"/>
        <charset val="238"/>
      </rPr>
      <t xml:space="preserve">
Ministerstvo kultury navrhuje následující znění bodu 24:
»V § 29 odst. 2 písmeno c) zní:
„c) uplatňuje stanovisko při pořizování územního plánu obce, regulačního plánu, územní studie, při vymezení zastavěného území a při vyhlášení územního opatření, pokud je jimi řešeno území, ve kterém se nachází národní kulturní památka nebo památková zóna, není-li dotčeným orgánem ministerstvo kultury, a je dotčeným orgánem při pořizování změny takové územně plánovací dokumentace,“.«
Odůvodnění:
Ustanovení § 29 odst. 5 navrženého stavebního zákona počítá s účastí dotčených orgánů na tvorbě územní studie. Ustanovení § 47 odst. 2 navrženého stavebního zákona pak vysloveně počítá s účastí orgánů státní památkové péče. Obdobný závěr jako pro § 29 odst. 5 navrženého stavebního zákona platí i pro § 50 odst. 3 stavebního zákona. Proto je třeba i tuto vazbu do zákona o státní památkové péči zakotvit.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</si>
  <si>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25 (Obecně platná připomínka)</t>
    </r>
    <r>
      <rPr>
        <sz val="11"/>
        <color theme="1"/>
        <rFont val="Arial"/>
        <family val="2"/>
        <charset val="238"/>
      </rPr>
      <t xml:space="preserve">
Ministerstvo kultury navrhuje následující znění bodu 25:
»V § 29 odst. 2 se za písmeno c) vkládá nové písmeno d), které zní:
„d) je dotčeným orgánem k zabezpečení nepředvídaného archeologického nálezu, nálezu kulturně cenného předmětu nebo detailu stavby, k němuž došlo při přípravě nebo provádění obnovy kulturní památky podle stavebního zákona1) nebo k němuž došlo při přípravě nebo provádění prací podle stavebního zákona1) na nemovitosti, která není kulturní památkou, ale nachází se v památkové rezervaci nebo památkové zóně,“.«.
Dosavadní písmena d) až i) se označují jako písmena e) až j).
Odůvodnění:
Text písmene d) byl sladěn s aktuální podobou návrhu § 146 stavebního zákona a zároveň se odstraňuje i překlep („při v průběhu“) v textu navrženém předkladatelem.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</si>
  <si>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26 (Obecně platná připomínka)</t>
    </r>
    <r>
      <rPr>
        <sz val="11"/>
        <color theme="1"/>
        <rFont val="Arial"/>
        <family val="2"/>
        <charset val="238"/>
      </rPr>
      <t xml:space="preserve">
Ministerstvo kultury navrhuje následující znění bodu 26:
»V § 29 odst. 2 písmeno h) zní:
„h) vykonává z hlediska státní památkové péče dozor při obnově kulturních památek a při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nemovitosti, která není kulturní památkou, ale je v památkové rezervaci nebo v památkové zóně,“.«.
Odůvodnění:
Činnosti regulované ustanovením § 14 odst. 2 zákona o státní památkové péči ztotožňuje navržené znění stavebního zákona se záměrem zřejmě dle stavebního zákona, kterým se podle § 5 odst. 5 navrženého stavebního zákona rozumí stavba, změna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státní památkové péče významné udržovací práce, které nespadají do definice podle § 5 odst. 5 stavebního zákona, ale jsou definovány nezávisle v § 5 odst. 4 navrženého stavebního zákona. Byl tak zjevně použit na první pohled efektní, nicméně zcela nevhodný pojem stavebního práva, který nereflektuje ani zájmy státní památkové péče ani logiku, na které je postavena úprava zákona o státní památkové péči.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</si>
  <si>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27, k § 30a odst. 1 písm. b) (Obecně platná připomínka)</t>
    </r>
    <r>
      <rPr>
        <sz val="11"/>
        <color theme="1"/>
        <rFont val="Arial"/>
        <family val="2"/>
        <charset val="238"/>
      </rPr>
      <t xml:space="preserve">
Ministerstvo kultury doporučuje v § 30a odst. 1 písm. b) sladit terminologii změnového zákona a stavebního zákona. Podle § 147 a násl. navrženého stavebního zákona vykonává stavební úřad „stavební kontrolu“ a nikoli „dozor“. Ačkoli je pojem dozor zmíněn v případě působnosti krajského úřadu nebo obecního úřadu obce s rozšířenou působností, jde o zmínku v jiných souvislostech, neboť tyto orgány nemohou vykonávat „stavební kontrolu“ např. na movitých kulturních památkách.
</t>
    </r>
  </si>
  <si>
    <r>
      <rPr>
        <b/>
        <sz val="11"/>
        <color theme="1"/>
        <rFont val="Arial"/>
        <family val="2"/>
        <charset val="238"/>
      </rPr>
      <t>K části III, bodu 27, k § 30a odst. 1 písm. c) (Obecně platná připomínka)</t>
    </r>
    <r>
      <rPr>
        <sz val="11"/>
        <color theme="1"/>
        <rFont val="Arial"/>
        <family val="2"/>
        <charset val="238"/>
      </rPr>
      <t xml:space="preserve">
Ministerstvo kultury navrhuje nahradit v § 30a odst. 1 písmeno c) následujícím zněním:
„c) hájí zájmy státní památkové péče při pořizování územního plánu obce, regulačního plánu, územní studie, při vymezení zastavěného území a při vyhlášení územního opatření pro území, ve kterém se nachází ochranné pásmo (§ 17), není-li dotčeným orgánem ministerstvo kultury, krajský úřad nebo obecní úřad obce s rozšířenou působností, a při pořizování změny takové územně plánovací dokumentace,“
Odůvodnění: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</si>
  <si>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27, k § 30a odst. 1 písm. d) (Obecně platná připomínka)</t>
    </r>
    <r>
      <rPr>
        <sz val="11"/>
        <color theme="1"/>
        <rFont val="Arial"/>
        <family val="2"/>
        <charset val="238"/>
      </rPr>
      <t xml:space="preserve">
Ministerstvo kultury navrhuje nahradit v § 30a odst. 1 písmeno d) následujícím zněním:
„d) hájí zájmy státní památkové péče při zabezpečení nepředvídaného archeologického nálezu, nálezu kulturně cenného předmětu nebo detailu stavby, k němuž došlo při uskutečňování záměru podle stavebního zákona1), není-li dotčeným orgánem krajský úřad nebo obecní úřad obce s rozšířenou působností,“
Odůvodnění:
Text písmene d) byl sladěn s aktuální podobou návrhu § 146 stavebního zákona.</t>
    </r>
    <r>
      <rPr>
        <b/>
        <sz val="11"/>
        <color theme="1"/>
        <rFont val="Arial"/>
        <family val="2"/>
        <charset val="238"/>
      </rPr>
      <t xml:space="preserve">
Tato připomínka je zásadní.</t>
    </r>
    <r>
      <rPr>
        <sz val="11"/>
        <color theme="1"/>
        <rFont val="Arial"/>
        <family val="2"/>
        <charset val="238"/>
      </rPr>
      <t xml:space="preserve">
</t>
    </r>
  </si>
  <si>
    <r>
      <rPr>
        <b/>
        <sz val="11"/>
        <color theme="1"/>
        <rFont val="Arial"/>
        <family val="2"/>
        <charset val="238"/>
      </rPr>
      <t>K části III, vložit nový bod za stávající bod 27 (Obecně platná připomínka)</t>
    </r>
    <r>
      <rPr>
        <sz val="11"/>
        <color theme="1"/>
        <rFont val="Arial"/>
        <family val="2"/>
        <charset val="238"/>
      </rPr>
      <t xml:space="preserve">
Ministerstvo kultury navrhuje za bod 27 vložit nový bod, který zní:
»V § 32 odst. 2 se za písmeno i) vkládá nové písmeno j), které zní:
„j) má pro účely postupů podle tohoto zákona právo na přístup do evidence správních úkonů a evidence elektronických dokumentací podle stavebního zákona1).“
Dosavadní písmeno j) se označuje jako písmeno k).«
Následující body se přečíslují.
Odůvodnění:
Pro úkoly, které zákon dává Národnímu památkovému ústavu jako odborné organizaci státní památkové péče, typicky vypracování písemného vyjádření podle § 14 nebo dle nově navrženého § 17a, je nezbytné, aby měl Národní památkový ústav přístup do elektronických informačních systémů, které obsahují údaje stěžejní pro vypracování jeho písemného vyjádření. S ohledem na tento fakt se navrhuje vložit výše uvedený bod, který současně navazuje na zásadní připomínku Ministerstva kultury uplatněnou k § 19 návrhu stavebního zákona.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</si>
  <si>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28 (Varianta A/Varianta B)
Varianta A</t>
    </r>
    <r>
      <rPr>
        <sz val="11"/>
        <color theme="1"/>
        <rFont val="Arial"/>
        <family val="2"/>
        <charset val="238"/>
      </rPr>
      <t xml:space="preserve">
Ministerstvo kultury navrhuje následující znění bodu 28:
»V § 35 odst. 1 písm. e) se za slova „památky bez“ vkládají slova „rozhodnutí nebo“ a za slova „určené v tomto“ se vkládají slova „rozhodnutí nebo“.«
Odůvodnění Varianty A:
Viz výše obecná připomínka k části III.
</t>
    </r>
    <r>
      <rPr>
        <b/>
        <sz val="11"/>
        <color theme="1"/>
        <rFont val="Arial"/>
        <family val="2"/>
        <charset val="238"/>
      </rPr>
      <t>Varianta B</t>
    </r>
    <r>
      <rPr>
        <sz val="11"/>
        <color theme="1"/>
        <rFont val="Arial"/>
        <family val="2"/>
        <charset val="238"/>
      </rPr>
      <t xml:space="preserve">
V § 35 odst. 1 písm. e) se slova „závazného stanoviska“ nahrazují slovy „rozhodnutí nebo vyjádření“ a slova „závazném stanovisku“ se nahrazují slovy „rozhodnutí“.
Odůvodnění: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</si>
  <si>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29 (Varianta A/Varianta B)</t>
    </r>
    <r>
      <rPr>
        <sz val="11"/>
        <color theme="1"/>
        <rFont val="Arial"/>
        <family val="2"/>
        <charset val="238"/>
      </rPr>
      <t xml:space="preserve">
</t>
    </r>
    <r>
      <rPr>
        <b/>
        <sz val="11"/>
        <color theme="1"/>
        <rFont val="Arial"/>
        <family val="2"/>
        <charset val="238"/>
      </rPr>
      <t>Varianta A</t>
    </r>
    <r>
      <rPr>
        <sz val="11"/>
        <color theme="1"/>
        <rFont val="Arial"/>
        <family val="2"/>
        <charset val="238"/>
      </rPr>
      <t xml:space="preserve">
Ministerstvo kultury navrhuje následující znění bodu 29: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b/>
        <sz val="11"/>
        <color theme="1"/>
        <rFont val="Arial"/>
        <family val="2"/>
        <charset val="238"/>
      </rPr>
      <t>Varianta B</t>
    </r>
    <r>
      <rPr>
        <sz val="11"/>
        <color theme="1"/>
        <rFont val="Arial"/>
        <family val="2"/>
        <charset val="238"/>
      </rPr>
      <t xml:space="preserve">
Ministerstvo kultury navrhuje následující znění bodu 29:
»30.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
Odůvodnění Varianty A/Varianty B:
Navržené znění nekoresponduje se zásadní připomínkou Ministerstva kultury k bodu 8, ale překvapivě nekoresponduje ani s úpravou, kterou předkladatel navrhuje sám v bodě 8, když v ustanovení § 35 odst. 1 písm. g) ponechává odkaz na ochranná pásma, který však ani v jím navržené změně § 14 odst. 2 zákona o státní památkové péči uveden není. Z tohoto důvodu je nezbytné toto upravit. Tato úprava ani nekoresponduje s bodem 32 návrhu předkladatele, který řeší stejnou situaci naprosto odlišnou textací.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</si>
  <si>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30 (Varianta A/Varianta B)
Varianta A</t>
    </r>
    <r>
      <rPr>
        <sz val="11"/>
        <color theme="1"/>
        <rFont val="Arial"/>
        <family val="2"/>
        <charset val="238"/>
      </rPr>
      <t xml:space="preserve">
Ministerstvo kultury navrhuje následující znění bodu 30:
»V § 35 odst. 2 písm. b) se za slova „památky bez“ vkládají slova „rozhodnutí nebo“ a za slova „určené v tomto“ se vkládají slova „rozhodnutí nebo“.«
Odůvodnění Varianty A:
Viz výše obecná připomínka k části III.
</t>
    </r>
    <r>
      <rPr>
        <b/>
        <sz val="11"/>
        <color theme="1"/>
        <rFont val="Arial"/>
        <family val="2"/>
        <charset val="238"/>
      </rPr>
      <t>Varianta B</t>
    </r>
    <r>
      <rPr>
        <sz val="11"/>
        <color theme="1"/>
        <rFont val="Arial"/>
        <family val="2"/>
        <charset val="238"/>
      </rPr>
      <t xml:space="preserve">
V § 35 odst. 2 písm. b) se slova „závazného stanoviska“ nahrazují slovy „rozhodnutí nebo vyjádření“ a slova „závazném stanovisku“ se nahrazují slovy „rozhodnutí“.
Odůvodnění: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</si>
  <si>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31 (Varianta A/Varianta B)
Varianta A</t>
    </r>
    <r>
      <rPr>
        <sz val="11"/>
        <color theme="1"/>
        <rFont val="Arial"/>
        <family val="2"/>
        <charset val="238"/>
      </rPr>
      <t xml:space="preserve">
Ministerstvo kultury navrhuje následující znění bodu 31:
»V § 39 odst. 1 písm. e) se za slova „památky bez“ vkládají slova „rozhodnutí nebo“ a za slova „určené v tomto“ se vkládají slova „rozhodnutí nebo“.«
Odůvodnění Varianty A:
Viz výše obecná připomínka k části III.
</t>
    </r>
    <r>
      <rPr>
        <b/>
        <sz val="11"/>
        <color theme="1"/>
        <rFont val="Arial"/>
        <family val="2"/>
        <charset val="238"/>
      </rPr>
      <t xml:space="preserve">
Varianta B</t>
    </r>
    <r>
      <rPr>
        <sz val="11"/>
        <color theme="1"/>
        <rFont val="Arial"/>
        <family val="2"/>
        <charset val="238"/>
      </rPr>
      <t xml:space="preserve">
V § 39 odst. 1 písm. e) se slova „závazného stanoviska“ nahrazují slovy „rozhodnutí nebo vyjádření“ a slova „závazném stanovisku“ se nahrazují slovy „rozhodnutí“.
Odůvodnění: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</si>
  <si>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32 (Varianta A/Varianta B)
Varianta A</t>
    </r>
    <r>
      <rPr>
        <sz val="11"/>
        <color theme="1"/>
        <rFont val="Arial"/>
        <family val="2"/>
        <charset val="238"/>
      </rPr>
      <t xml:space="preserve">
Ministerstvo kultury navrhuje, aby dosavadní bod 32 ve vztahu k úpravě § 39 odst. 1 písm. g) nově zněl:
»V § 39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b/>
        <sz val="11"/>
        <color theme="1"/>
        <rFont val="Arial"/>
        <family val="2"/>
        <charset val="238"/>
      </rPr>
      <t>Varianta B</t>
    </r>
    <r>
      <rPr>
        <sz val="11"/>
        <color theme="1"/>
        <rFont val="Arial"/>
        <family val="2"/>
        <charset val="238"/>
      </rPr>
      <t xml:space="preserve">
Ministerstvo kultury navrhuje, aby dosavadní bod 32 ve vztahu k úpravě § 39 odst. 1 písm. g) nově zněl:
»V § 39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
Odůvodnění Varianty A/Varianty B:
Navržené znění nekoresponduje ani se zásadní připomínkou Ministerstva kultury k bodu 8. Z tohoto důvodu je nezbytné do zmíněného ustanovení vstoupit. Tato úprava zároveň nekoresponduje s bodem 29 návrhu předkladatele, který řeší stejnou situaci naprosto odlišnou textací.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</si>
  <si>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bodu 33 (Varianta A/Varianta B)
Varianta A</t>
    </r>
    <r>
      <rPr>
        <sz val="11"/>
        <color theme="1"/>
        <rFont val="Arial"/>
        <family val="2"/>
        <charset val="238"/>
      </rPr>
      <t xml:space="preserve">
Ministerstvo kultury navrhuje následující znění bodu 33:
»V § 39 odst. 2 písm. b) se za slova „památky bez“ vkládají slova „rozhodnutí nebo“ a za slova „určené v tomto“ se vkládají slova „rozhodnutí nebo“.«
Odůvodnění Varianty A:
Viz výše obecná připomínka k části III.
</t>
    </r>
    <r>
      <rPr>
        <b/>
        <sz val="11"/>
        <color theme="1"/>
        <rFont val="Arial"/>
        <family val="2"/>
        <charset val="238"/>
      </rPr>
      <t>Varianta B</t>
    </r>
    <r>
      <rPr>
        <sz val="11"/>
        <color theme="1"/>
        <rFont val="Arial"/>
        <family val="2"/>
        <charset val="238"/>
      </rPr>
      <t xml:space="preserve">
»V § 39 odst. 2 písm. b) se slova „závazného stanoviska“ nahrazují slovy „rozhodnutí nebo vyjádření“ a slova „závazném stanovisku“ se nahrazují slovy „rozhodnutí“. «
Odůvodnění: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Tato připomínka je zásadní.
</t>
    </r>
  </si>
  <si>
    <r>
      <rPr>
        <b/>
        <sz val="11"/>
        <color theme="1"/>
        <rFont val="Arial"/>
        <family val="2"/>
        <charset val="238"/>
      </rPr>
      <t>K části III, bodu 35 (Obecně platná připomínka)</t>
    </r>
    <r>
      <rPr>
        <sz val="11"/>
        <color theme="1"/>
        <rFont val="Arial"/>
        <family val="2"/>
        <charset val="238"/>
      </rPr>
      <t xml:space="preserve">
V textu je odkaz na poznámku pod čarou velkými písmeny a nikoli ve formě horního indexu.
</t>
    </r>
  </si>
  <si>
    <r>
      <rPr>
        <b/>
        <sz val="11"/>
        <color theme="1"/>
        <rFont val="Arial"/>
        <family val="2"/>
        <charset val="238"/>
      </rPr>
      <t>K části III, bodu 36 (Obecně platná připomínka)</t>
    </r>
    <r>
      <rPr>
        <sz val="11"/>
        <color theme="1"/>
        <rFont val="Arial"/>
        <family val="2"/>
        <charset val="238"/>
      </rPr>
      <t xml:space="preserve">
Ministerstvo kultury navrhuje následující znění bodu 36:
» V § 45 odst. 2 písm. a) se číslo „10“ nahrazuje číslem „9“.«.
Odůvodnění:
Jde o důsledek zásadní připomínky k části III, vložení nového bodu za stávající bod 12.
</t>
    </r>
    <r>
      <rPr>
        <b/>
        <sz val="11"/>
        <color theme="1"/>
        <rFont val="Arial"/>
        <family val="2"/>
        <charset val="238"/>
      </rPr>
      <t>Tato připomínka je zásadní.</t>
    </r>
    <r>
      <rPr>
        <sz val="11"/>
        <color theme="1"/>
        <rFont val="Arial"/>
        <family val="2"/>
        <charset val="238"/>
      </rPr>
      <t xml:space="preserve">
</t>
    </r>
  </si>
  <si>
    <r>
      <rPr>
        <b/>
        <sz val="11"/>
        <color theme="1"/>
        <rFont val="Arial"/>
        <family val="2"/>
        <charset val="238"/>
      </rPr>
      <t>K části III (doplnění přechodného ustanovení)</t>
    </r>
    <r>
      <rPr>
        <sz val="11"/>
        <color theme="1"/>
        <rFont val="Arial"/>
        <family val="2"/>
        <charset val="238"/>
      </rPr>
      <t xml:space="preserve">
Ministerstvo kultury navrhuje na konci části III doplnit článek IV, který zní:
„Čl. IV
Přechodné ustanovení
Při změně ochranného pásma nemovité kulturní památky, nemovité národní kulturní památky, památkové rezervace nebo památkové zóny, které byly vymezeny podle dosavadních právních předpisů, se postupuje podle § 17 zákona č. 20/1987 Sb., ve znění účinném ode dne nabytí účinnosti tohoto zákona.“.
Následující články se přečíslují.
Odůvodnění:
S ohledem na změnu § 17 zákona č. 20/1987 Sb., tj. změnu formy vymezování ochranných pásem předpokládanou předkladatelem je třeba reagovat na tuto změnu formy, kterou budou vymezována ochranná pásma podle zmíněného ustanovení, přičemž dosud měla formu územního rozhodnutí.
</t>
    </r>
    <r>
      <rPr>
        <b/>
        <sz val="11"/>
        <color theme="1"/>
        <rFont val="Arial"/>
        <family val="2"/>
        <charset val="238"/>
      </rPr>
      <t>Tato připomínka je zásadní.</t>
    </r>
    <r>
      <rPr>
        <sz val="11"/>
        <color theme="1"/>
        <rFont val="Arial"/>
        <family val="2"/>
        <charset val="238"/>
      </rPr>
      <t xml:space="preserve">
</t>
    </r>
  </si>
  <si>
    <r>
      <t xml:space="preserve">Z hlediska legislativní techniky sdělujeme, že není možné, aby důvodová zpráva k návrhu zákona obsahovala k povinným náležitostem, jako je předpokládaný hospodářský a finanční dopad na státní rozpočet a ostatní veřejné rozpočty, zhodnocení dopadů navrhovaného řešení ve vztahu k ochraně soukromí a osobních údajů, zhodnocení korupčních rizik, zhodnocení dopadů na bezpečnost nebo obranu státu, </t>
    </r>
    <r>
      <rPr>
        <b/>
        <sz val="11"/>
        <color theme="1"/>
        <rFont val="Arial"/>
        <family val="2"/>
        <charset val="238"/>
      </rPr>
      <t>pouze odkazy na závěrečnou zprávu RIA</t>
    </r>
    <r>
      <rPr>
        <sz val="11"/>
        <color theme="1"/>
        <rFont val="Arial"/>
        <family val="2"/>
        <charset val="238"/>
      </rPr>
      <t xml:space="preserve">. Důvodová zpráva musí obsahovat alespoň stručné zhodnocení nejvýznamnějších dopadů, které je výsledkem analýzy provedené ve zprávě RIA. </t>
    </r>
    <r>
      <rPr>
        <b/>
        <sz val="11"/>
        <color theme="1"/>
        <rFont val="Arial"/>
        <family val="2"/>
        <charset val="238"/>
      </rPr>
      <t>Zrovna tak není možné, aby důvodová zpráva k materiálu obsahovala v těchto částech pouze odkazy na závěrečnou zprávu RIA, a to zprávu RIA k jinému materiálu, byť souvisejícímu, jako v tomto případě u změnového zákona k návrhu nového stavebního zákona. Stejně jako u stavebního zákona požaduje dopady do státního rozpočtu shrnout v důvodové zprávě, nikoliv pouze odkázat na RIA.</t>
    </r>
  </si>
  <si>
    <r>
      <t xml:space="preserve">K části dvacáté šesté bodu 5 
V souladu s návrhem úprav stavebního zákona (terminologie a proces) a terminologií (definicemi) zákona o hospodaření energií požadujeme upravit znění příslušného bodu následovně:
V § 7 odst. (2) úvodní část ustanovení zní: „V případě </t>
    </r>
    <r>
      <rPr>
        <b/>
        <sz val="11"/>
        <color theme="1"/>
        <rFont val="Arial"/>
        <family val="2"/>
        <charset val="238"/>
      </rPr>
      <t>větší</t>
    </r>
    <r>
      <rPr>
        <sz val="11"/>
        <color theme="1"/>
        <rFont val="Arial"/>
        <family val="2"/>
        <charset val="238"/>
      </rPr>
      <t xml:space="preserve"> změny dokončené budovy jsou stavebník, vlastník budovy, společenství vlastníků jednotek nebo v případě, že společenství vlastníků jednotek nevzniklo, správce povinni plnit požadavky na energetickou náročnost budovy podle prováděcího právního předpisu. Stavebník a ostatní osoby podle věty první v případě </t>
    </r>
    <r>
      <rPr>
        <b/>
        <sz val="11"/>
        <color theme="1"/>
        <rFont val="Arial"/>
        <family val="2"/>
        <charset val="238"/>
      </rPr>
      <t>větší</t>
    </r>
    <r>
      <rPr>
        <sz val="11"/>
        <color theme="1"/>
        <rFont val="Arial"/>
        <family val="2"/>
        <charset val="238"/>
      </rPr>
      <t xml:space="preserve"> změny dokončené budovy</t>
    </r>
    <r>
      <rPr>
        <strike/>
        <sz val="11"/>
        <color theme="1"/>
        <rFont val="Arial"/>
        <family val="2"/>
        <charset val="238"/>
      </rPr>
      <t xml:space="preserve">, která nepodléhá povolení podle stavebního zákona, </t>
    </r>
    <r>
      <rPr>
        <sz val="11"/>
        <color theme="1"/>
        <rFont val="Arial"/>
        <family val="2"/>
        <charset val="238"/>
      </rPr>
      <t xml:space="preserve">nejpozději před zahájením této změny jsou </t>
    </r>
    <r>
      <rPr>
        <b/>
        <sz val="11"/>
        <color theme="1"/>
        <rFont val="Arial"/>
        <family val="2"/>
        <charset val="238"/>
      </rPr>
      <t>k dokumentaci pro provádění stavby</t>
    </r>
    <r>
      <rPr>
        <sz val="11"/>
        <color theme="1"/>
        <rFont val="Arial"/>
        <family val="2"/>
        <charset val="238"/>
      </rPr>
      <t xml:space="preserve"> povinni zajistit průkaz energetické náročnosti budovy, který obsahuje hodnocení.
Odůvodnění:
Požadavek na plnění energetické náročnosti budov je stanoven pro „větší změnu dokončené budovy“ ve smyslu definice uvedené                   v § 2 odst. (1) písm. s). Nejedná se tudíž o změnu dokončené budovy ve smyslu stávajícího znění stavebního zákona. Dále navržená úprava reaguje na skutečnost, že „větší změna dokončené stavby“ by dle připomínek k předloženému stavebnímu zákona měla být považována za jednoduchou stavbu, tudíž není potřeba specifikovat, zda se jedná či nejedná o stavební povolení či nikoli, protože povolení ve stávajícím slova smyslu již nebude existovat.
</t>
    </r>
  </si>
  <si>
    <r>
      <t>K části dvacáté šesté bodu 11
Znění nově formulovaného § 7 odst. (10) požadujeme upravit v následujícím znění:
(10) Změnu způsobu vytápění budovy připojené na soustavu zásobování tepelnou energií může stavební úřad povolit rozhodnutím podle stavebního zákona jen v případě, že nedojde ke zvýšení její energetické náročnosti</t>
    </r>
    <r>
      <rPr>
        <b/>
        <sz val="11"/>
        <color theme="1"/>
        <rFont val="Arial"/>
        <family val="2"/>
        <charset val="238"/>
      </rPr>
      <t xml:space="preserve"> doložené průkazem</t>
    </r>
    <r>
      <rPr>
        <sz val="11"/>
        <color theme="1"/>
        <rFont val="Arial"/>
        <family val="2"/>
        <charset val="238"/>
      </rPr>
      <t xml:space="preserve">; to neplatí, pokud stávající způsob vytápění není možné nadále využívat. V případě budovy s více bytovými jednotkami, která je připojena na soustavu zásobování tepelnou energií, lze změnu způsobu vytápění povolit pouze pro celou budovu.
a ustanovení označit jako transpoziční (čl. 24 odst. 3 a 7 směrnice Evropského parlamentu a Rady (EU) 2018/2001 ze dne 11. prosince 2018 o podpoře využívání energie z obnovitelných zdrojů).
Odůvodnění:
Ustanovení nespecifikuje na základě, jakého dokumentu se hodnotí energetická náročnost budovy, resp. na základě jakého podkladového materiálu by měl stavební úřad rozhodovat. Podle zákona                          o hospodaření energií je tímto dokumentem průkaz energetické náročnosti budovy.
</t>
    </r>
  </si>
  <si>
    <r>
      <t>K části dvacáté šesté bodu 12
Požadujeme doplnit výčet případů, kdy je průkaz zpracováván za účelem hodnocení energetické náročnosti budov, v následujícím znění:
„V § 7a odst. (4) písm. b) zní: „b) být zpracován k dokumentaci pro provádění stavby vypracované před zahájením výstavby podle stavebního zákona, k dokumentaci skutečného provedení stavby  pro vydání kolaudačního rozhodnutí podle stavebního zákona</t>
    </r>
    <r>
      <rPr>
        <b/>
        <sz val="11"/>
        <color theme="1"/>
        <rFont val="Arial"/>
        <family val="2"/>
        <charset val="238"/>
      </rPr>
      <t xml:space="preserve">, došlo-li k odchýlení od dokumentace pro provádění stavby  a ke změně způsobu vytápění budovy připojené na soustavu zásobování tepelnou energií podle § 7 odst. (10) </t>
    </r>
    <r>
      <rPr>
        <sz val="11"/>
        <color theme="1"/>
        <rFont val="Arial"/>
        <family val="2"/>
        <charset val="238"/>
      </rPr>
      <t xml:space="preserve">“.“
Odůvodnění:
Vzhledem ke změně procesu dle „nového“ stavebního zákona je potřeba rozšířit příslušné ustanovení zákona o hospodaření energií           a jasně specifikovat, k „čemu“ se průkaz zpracovává, resp. kdy se prokazuje průkazem energetická náročnost budovy.
</t>
    </r>
  </si>
  <si>
    <r>
      <t>K části dvacáté šesté bodu 13 (§ 9a odst. 3 písm. c)
Požadujeme doplnit výčet případů, kdy je energetický posudek vyžadován dle „nového“ stavebního zákona resp. v jakých fázích řízení je zpracováván, v následujícím znění:
„c) být, v případech podle odstavce 1 písm. b) až d), zpracován                k dokumentaci pro provádění stavby</t>
    </r>
    <r>
      <rPr>
        <b/>
        <sz val="11"/>
        <color theme="1"/>
        <rFont val="Arial"/>
        <family val="2"/>
        <charset val="238"/>
      </rPr>
      <t xml:space="preserve"> a k dokumentaci skutečného provedení stavby pro vydání kolaudačního rozhodnutí podle stavebního zákona, došlo-li k odchýlení od dokumentace pro provádění stavby</t>
    </r>
    <r>
      <rPr>
        <sz val="11"/>
        <color theme="1"/>
        <rFont val="Arial"/>
        <family val="2"/>
        <charset val="238"/>
      </rPr>
      <t xml:space="preserve">; to neplatí v případě nové výrobny elektřiny, na kterou byla vydána státní autorizace na výstavbu výrobny elektřiny podle energetického zákona.“
Odůvodnění:
Viz předchozí připomínka.
</t>
    </r>
  </si>
  <si>
    <r>
      <t>(§ 37 odst. 4) Odmítáme zúžení kompetencí MZ na I. ochranné pásmo při provádění geologických prací. Geologické práce jsou rozdílnou věcí od stavebního řízení a není možné, aby bylo v rámci úpravy stavebního zákona rezignováno na zájmy státu, které se stavebním řízením nesouvisí. Požadujeme původní textaci lázeňského zákona zachovat. Dále následuje navrhovaná úprava záměny sousloví "závazného stanoviska" za "vyjádření". Jedná se o hrubé omezení ochrany veřejných zájmů, protože ne všechny dokumenty vydávané ministerstvem ke geologickým pracím slouží pro navazující řízení. V některých případech se tedy jedná o rozhodnutí, jindy závazné stanovisko a nově tedy i o vyjádření. Je potřebné, aby výsledná formulace umožňovala ministerstvu vydání adekvátního aktu v názvaznosti na to, jaké postavení bude vhodné mít s ohledem typ probíhajícího řízení. Požadujeme uvést textaci: "</t>
    </r>
    <r>
      <rPr>
        <b/>
        <sz val="11"/>
        <rFont val="Arial"/>
        <family val="2"/>
        <charset val="238"/>
      </rPr>
      <t>V ochranných pásmech nelze bez rozhodnutí ministerstva nebo závazného stanoviska v případech, kdy na stanovisko slouží jako podklad pro rozhodnutí podle zvláštního právního předpisu nebo vyjádření ministerstva v případech, kdy je stanovisko ministerstva podkladem dle zvláštního právního předpisu ...</t>
    </r>
    <r>
      <rPr>
        <sz val="11"/>
        <rFont val="Arial"/>
        <family val="2"/>
        <charset val="238"/>
      </rPr>
      <t>" Do důvodové zprávy pak žádáme uvést proč je to popsáno takto.</t>
    </r>
  </si>
  <si>
    <r>
      <t xml:space="preserve">Ministerstvo životního prostředí (MŽP) se ztotožňuje s výchozí premisou, že právní úprava povolovacích procesů v České republice je v současné době velmi komplikovaná, náročná a formalistická, a jejich reforma je tedy na místě. 
Návrh stavebního zákona a návrh změnového zákona mají na základě schváleného věcného záměru uvést do právního řádu ČR model představující zcela zásadní změnu v systému hájení veřejných zájmů jak v územním plánování, tak při povolování záměrů podle stavebního zákona. Tento systém v podstatě ruší institucionální zajišťování ochrany jednotlivých veřejných zájmů a eliminuje tak dlouholetý systém „brzd a protivah“ ve prospěch systému, se kterým nejsou v České republice žádné zkušenosti. 
Jedním ze základních principů, které věcný záměr určil pro tvorbu nového stavebního zákona a jeho navazujících změn, je zachování míry ochrany veřejných zájmů. Tento princip je nezbytné vnímat jako „předsazený před závorku“ ve vztahu ke konkrétnějším institutům a změnám, které věcný záměr popisuje a předesílá. Trvale udržitelný rozvoj a ochrana přírodního bohatství jsou přitom zakotveny přímo v Ústavě ČR a právo na příznivé životní prostředí v Listině základních práv a svobod. </t>
    </r>
    <r>
      <rPr>
        <b/>
        <sz val="11"/>
        <color theme="1"/>
        <rFont val="Arial"/>
        <family val="2"/>
        <charset val="238"/>
      </rPr>
      <t xml:space="preserve">Pokud tedy paragrafové znění v některých případech nenaplňuje tento základní princip, není to tedy pouze požadavek věcného záměru, ale především samotné ústavní zásady a práva, jejichž náležité naplnění je případně nutno nadřadit formalistickému argumentu souladu s věcným záměrem. </t>
    </r>
    <r>
      <rPr>
        <sz val="11"/>
        <color theme="1"/>
        <rFont val="Arial"/>
        <family val="2"/>
        <charset val="238"/>
      </rPr>
      <t>Materiál nepochybně obsahuje ustanovení, která bude takto nutné vypustit nebo rozsáhle modifikovat, což požadujeme v našich připomínkách. 
V návaznosti na výše uvedené je také nezbytné si položit otázku,</t>
    </r>
    <r>
      <rPr>
        <b/>
        <sz val="11"/>
        <color theme="1"/>
        <rFont val="Arial"/>
        <family val="2"/>
        <charset val="238"/>
      </rPr>
      <t xml:space="preserve"> zda je materiál jako celek vůbec způsobilý náležitě zajistit ochranu životního prostředí, resp. veřejných zájmů. </t>
    </r>
    <r>
      <rPr>
        <sz val="11"/>
        <color theme="1"/>
        <rFont val="Arial"/>
        <family val="2"/>
        <charset val="238"/>
      </rPr>
      <t xml:space="preserve">Promítnutí věcného záměru do paragrafového znění je v tomto ohledu rozhodující, jelikož i principy, mechanismy a instituty, které v obecné rovině věcného záměru nemusejí zakládat rozpor s požadavkem na náležitou ochranu veřejných zájmů, mohou v konkrétní, paragrafové rovině tomuto požadavku nedostát. Dle našeho názoru materiál takové případy obsahuje. 
</t>
    </r>
    <r>
      <rPr>
        <b/>
        <sz val="11"/>
        <color theme="1"/>
        <rFont val="Arial"/>
        <family val="2"/>
        <charset val="238"/>
      </rPr>
      <t>Zároveň je materiál sám v některých případech v přímém rozporu s věcným záměrem.</t>
    </r>
    <r>
      <rPr>
        <sz val="11"/>
        <color theme="1"/>
        <rFont val="Arial"/>
        <family val="2"/>
        <charset val="238"/>
      </rPr>
      <t xml:space="preserve"> Jde o případy, kdy jsou ve změnovém zákoně navrženy takové změny, které mění hmotněprávní úpravu tak, že </t>
    </r>
    <r>
      <rPr>
        <b/>
        <sz val="11"/>
        <color theme="1"/>
        <rFont val="Arial"/>
        <family val="2"/>
        <charset val="238"/>
      </rPr>
      <t xml:space="preserve">ochrana některých veřejných zájmů je přímo zásadně snižována. </t>
    </r>
    <r>
      <rPr>
        <sz val="11"/>
        <color theme="1"/>
        <rFont val="Arial"/>
        <family val="2"/>
        <charset val="238"/>
      </rPr>
      <t xml:space="preserve">Jako příklad lze uvést lesní zákon (ochrana lesních pozemků, viz naše připomínka) či zákon o ochraně veřejného zdraví (vypuštění aplikace hlukových limitů pro chráněný venkovní prostor). Dochází také k tomu, že je </t>
    </r>
    <r>
      <rPr>
        <b/>
        <sz val="11"/>
        <color theme="1"/>
        <rFont val="Arial"/>
        <family val="2"/>
        <charset val="238"/>
      </rPr>
      <t xml:space="preserve">ochrana veřejných zájmů snižována prostřednictvím kompetenčního a procesního nastavení – viz konkrétní připomínky. </t>
    </r>
    <r>
      <rPr>
        <sz val="11"/>
        <color theme="1"/>
        <rFont val="Arial"/>
        <family val="2"/>
        <charset val="238"/>
      </rPr>
      <t xml:space="preserve">
Dále se materiály zásadně odchylují tam, kde </t>
    </r>
    <r>
      <rPr>
        <b/>
        <sz val="11"/>
        <color theme="1"/>
        <rFont val="Arial"/>
        <family val="2"/>
        <charset val="238"/>
      </rPr>
      <t xml:space="preserve">zakládají stavebním úřadům působnost i v agendách, které se stavebním zákonem nikterak nesouvisejí. </t>
    </r>
    <r>
      <rPr>
        <sz val="11"/>
        <color theme="1"/>
        <rFont val="Arial"/>
        <family val="2"/>
        <charset val="238"/>
      </rPr>
      <t xml:space="preserve">Toto je nejvíce zjevné v zákoně o posuzování vlivů na životní prostředí, kde je navrženo bez dalšího přesunout posuzování vlivů záměrů i koncepcí na životní prostředí (tj. provádění procesu EIA i SEA) na stavební úřady, a to přestože se zákon vztahuje i na záměry, které povolení podle stavebního zákona nepodléhají (např. těžby), a také na celou rozsáhlou skupinu koncepcí v jiných oblastech než je územní plánování. Hranice věcného záměru nelze tímto způsobem překračovat.
Co je také nutné zohlednit je </t>
    </r>
    <r>
      <rPr>
        <b/>
        <sz val="11"/>
        <color theme="1"/>
        <rFont val="Arial"/>
        <family val="2"/>
        <charset val="238"/>
      </rPr>
      <t>celková kvalita</t>
    </r>
    <r>
      <rPr>
        <sz val="11"/>
        <color theme="1"/>
        <rFont val="Arial"/>
        <family val="2"/>
        <charset val="238"/>
      </rPr>
      <t xml:space="preserve"> předložených materiálů. Jejich příprava probíhala v takových termínech, které neumožnily odbornou diskuzi gestorů dotčených problematik (nejde jenom o životní prostředí, ale také např. o památkovou péči, požární bezpečnost atd.) v takové šíři a do takové hloubky, která by měla provázet naprostý obrat v hájení veřejných zájmů při tak zásadních činnostech, jako je územní plánování a povolování staveb. Návrh změnového zákona ani nebyl předmětem projednávání v pracovních skupinách. </t>
    </r>
    <r>
      <rPr>
        <b/>
        <sz val="11"/>
        <color theme="1"/>
        <rFont val="Arial"/>
        <family val="2"/>
        <charset val="238"/>
      </rPr>
      <t xml:space="preserve">Proces přípravy tak vzbuzuje pochybnosti, které samotný materiál v mnoha případech potvrzuje, jelikož obsahuje značné množství chyb, nejasností, nepřesností a dílčích chyb nejenom technického, ale věcného charakteru. </t>
    </r>
    <r>
      <rPr>
        <sz val="11"/>
        <color theme="1"/>
        <rFont val="Arial"/>
        <family val="2"/>
        <charset val="238"/>
      </rPr>
      <t xml:space="preserve">Toto je reflektováno ve velkém množství zásadních konkrétních připomínek, které Ministerstvo životního prostředí uplatňuje.
</t>
    </r>
  </si>
  <si>
    <r>
      <t xml:space="preserve">Předložený materiál je </t>
    </r>
    <r>
      <rPr>
        <b/>
        <sz val="11"/>
        <color theme="1"/>
        <rFont val="Arial"/>
        <family val="2"/>
        <charset val="238"/>
      </rPr>
      <t>v přímém a zásadním rozporu s Legislativními pravidly vlády (LPV), a to hned v několika bodech:</t>
    </r>
    <r>
      <rPr>
        <sz val="11"/>
        <color theme="1"/>
        <rFont val="Arial"/>
        <family val="2"/>
        <charset val="238"/>
      </rPr>
      <t xml:space="preserve">
• Důvodová zpráva (čl. 9 odst. 4 LPV)
• RIA (čl. 9 odst. 3 LPV)
• Vykazování plnění závazků vyplývajících z práva EU (čl. 9 odst. 2 písm. e) LPV)
Jak návrh stavebního zákona, tak návrh změnového zákona, v důvodových zprávách k nim přiložených (resp. v jejich zvláštních částech) </t>
    </r>
    <r>
      <rPr>
        <b/>
        <sz val="11"/>
        <color theme="1"/>
        <rFont val="Arial"/>
        <family val="2"/>
        <charset val="238"/>
      </rPr>
      <t>neobsahují skutečné odůvodnění</t>
    </r>
    <r>
      <rPr>
        <sz val="11"/>
        <color theme="1"/>
        <rFont val="Arial"/>
        <family val="2"/>
        <charset val="238"/>
      </rPr>
      <t xml:space="preserve"> jednotlivých navrhovaných ustanovení zákona, vysvětlení jejich účelu, principů, nezbytnosti, případně obsahuje i srovnání s platným právním stavem. Důvodová zpráva se v mnoha případech spíše opírá o odkazy na věcný záměr či pouze popisuje navržené změny a jejich skutečné odůvodnění tak, jak LPV požadují, chybí. 
Závěrečná zpráva z hodnocení dopadů regulace (RIA) </t>
    </r>
    <r>
      <rPr>
        <b/>
        <sz val="11"/>
        <color theme="1"/>
        <rFont val="Arial"/>
        <family val="2"/>
        <charset val="238"/>
      </rPr>
      <t xml:space="preserve">zcela chybí </t>
    </r>
    <r>
      <rPr>
        <sz val="11"/>
        <color theme="1"/>
        <rFont val="Arial"/>
        <family val="2"/>
        <charset val="238"/>
      </rPr>
      <t xml:space="preserve">u návrhu změnového zákona, a to navzdory tomu, že se jedná o nezbytnou součást návrhu zákona. RIA zpracovaná k návrhu stavebního zákona je </t>
    </r>
    <r>
      <rPr>
        <b/>
        <sz val="11"/>
        <color theme="1"/>
        <rFont val="Arial"/>
        <family val="2"/>
        <charset val="238"/>
      </rPr>
      <t xml:space="preserve">neúplná, </t>
    </r>
    <r>
      <rPr>
        <sz val="11"/>
        <color theme="1"/>
        <rFont val="Arial"/>
        <family val="2"/>
        <charset val="238"/>
      </rPr>
      <t xml:space="preserve">jelikož neobsahuje vyhodnocení vlivů návrhu na životní prostředí.
Na nedostatky RIA přitom poukazovalo již stanovisko předsedkyně Legislativní rady vlády k věcnému záměru, kdy paní předsedkyně uvedla: </t>
    </r>
    <r>
      <rPr>
        <i/>
        <sz val="11"/>
        <color theme="1"/>
        <rFont val="Arial"/>
        <family val="2"/>
        <charset val="238"/>
      </rPr>
      <t>„Zpráva RIA opomíjí oblast ochrany veřejných zájmů, a jejich koordinaci, tj. věcné sladění nebo rozhodování o tom, které zájmy budou potlačeny a které upřednostněny na úkor či ve prospěch jiných, tedy vlastní účel procesní úpravy. Uvedené bude nutné vzít v potaz při přípravě důvodové zprávy, resp. zprávy RIA k návrhu zákona.“</t>
    </r>
    <r>
      <rPr>
        <sz val="11"/>
        <color theme="1"/>
        <rFont val="Arial"/>
        <family val="2"/>
        <charset val="238"/>
      </rPr>
      <t xml:space="preserve">
Návrh změnového zákona navíc z povinných náležitostí </t>
    </r>
    <r>
      <rPr>
        <b/>
        <sz val="11"/>
        <color theme="1"/>
        <rFont val="Arial"/>
        <family val="2"/>
        <charset val="238"/>
      </rPr>
      <t xml:space="preserve">postrádá také podklady pro zhodnocení slučitelnosti navrhované právní úpravy s předpisy Evropské unie, tedy srovnávací tabulky a rozdílovou tabulku, </t>
    </r>
    <r>
      <rPr>
        <sz val="11"/>
        <color theme="1"/>
        <rFont val="Arial"/>
        <family val="2"/>
        <charset val="238"/>
      </rPr>
      <t xml:space="preserve">a to přestože novelizované předpisy jsou implementační vzhledem k právním předpisům EU (typicky EIA, SEA či směrnice o stanovištích).
V této souvislosti upozorňujeme rovněž na materiál „Dopadová studie: Rekodifikace stavebního práva – institucionální změny“, kterou nyní předkládá vládě pro informaci Ministerstvo vnitra. Materiál vzešlý z iniciativy Rady vlády pro veřejnou správu obsahuje podrobně vyčíslené odhady dopadu návrhu nového stavebního zákona a souvisejícího tzv. změnového zákona, zejména z pohledu možného zániku nyní existujícího spojeného modelu při výkonu stavební agendy. Materiál obsahuje mnohé údaje, které absentují v návrzích obou výše zmíněných zákonů, a proto požadujeme, aby byl zohledněn při případném předložení obou návrhů vládě a aby se předkladatel např. v rámci hodnocení dopadů s údaji a argumenty vedenými v materiálu „Dopadová studie: Rekodifikace stavebního práva – institucionální změny“. K tak zásadnímu rozhodnutí, jako je schválení obou výše zmíněných návrhů by vláda nepochybně měla mít co nejvíce objektivních údajů.
všechny výše zmíněné nedostatky dokládají, že oba materiály nejen že mají nízkou kvalitu, ale dokonce jsou </t>
    </r>
    <r>
      <rPr>
        <b/>
        <sz val="11"/>
        <color theme="1"/>
        <rFont val="Arial"/>
        <family val="2"/>
        <charset val="238"/>
      </rPr>
      <t>v některých případech zásadním způsobem neúplné.</t>
    </r>
    <r>
      <rPr>
        <sz val="11"/>
        <color theme="1"/>
        <rFont val="Arial"/>
        <family val="2"/>
        <charset val="238"/>
      </rPr>
      <t xml:space="preserve">
</t>
    </r>
  </si>
  <si>
    <r>
      <t xml:space="preserve">Oba předložené materiály na mnoha místech mění právní úpravu, která je implementační vzhledem k právním předpisům EU. Na toto poukazovalo i stanovisko předsedkyně Legislativní rady vlády k věcnému záměru, když paní předsedkyně uvedla: </t>
    </r>
    <r>
      <rPr>
        <i/>
        <sz val="11"/>
        <color theme="1"/>
        <rFont val="Arial"/>
        <family val="2"/>
        <charset val="238"/>
      </rPr>
      <t>„Návrh věcného záměru zákona je s právem EU částečně slučitelný.“</t>
    </r>
    <r>
      <rPr>
        <sz val="11"/>
        <color theme="1"/>
        <rFont val="Arial"/>
        <family val="2"/>
        <charset val="238"/>
      </rPr>
      <t xml:space="preserve"> s tím, že dosažení plného souladu bude předmětem paragrafového znění.
Postavení MŽP je v této oblasti do značné míry specifické, jelikož valná většina právních předpisů v gesci MŽP implementuje právo EU. MŽP má rozsáhlé zkušenosti v této oblasti a především je gestorem mnoha směrnic a nařízení, jichž se předložené materiály dotýkají. </t>
    </r>
    <r>
      <rPr>
        <b/>
        <sz val="11"/>
        <color theme="1"/>
        <rFont val="Arial"/>
        <family val="2"/>
        <charset val="238"/>
      </rPr>
      <t>Materiály vykazují množství implementačních nedostatků (jde především o problematiku EIA, SEA a Natura 2000) a je nezbytné, aby byly naše připomínky směřující k zajištění náležité implementace akceptovány, jelikož v opačném případě bude České republice velmi reálně hrozit zahájení řízení o porušení práva EU.</t>
    </r>
  </si>
  <si>
    <r>
      <t>čl. V bod 1</t>
    </r>
    <r>
      <rPr>
        <b/>
        <sz val="11"/>
        <color theme="1"/>
        <rFont val="Arial"/>
        <family val="2"/>
        <charset val="238"/>
      </rPr>
      <t xml:space="preserve">
</t>
    </r>
    <r>
      <rPr>
        <sz val="11"/>
        <color theme="1"/>
        <rFont val="Arial"/>
        <family val="2"/>
        <charset val="238"/>
      </rPr>
      <t xml:space="preserve"> </t>
    </r>
  </si>
  <si>
    <t>K bodu 2. a 3. (K vypuštění § 30 a § 31 a k novému znění § 32 zákona o hornické činnosti) - Celý text § 30 až 32 zákona o hornické činnosti byl s účinností k 14.1.2017 zpřesněn tak, aby byla zpřesněna působnost obecných stavebních úřadů a obvodních báňských úřadů při umisťování a povolování užívání staveb určených k nakládání s výbušninami. V zájmu zvýšení úrovně ochrany před nežádoucími následky výbušnin (mj. též v intencích usnesení vlády České republiky ze dne 14.1.2015 č. 33 pro případ, kdy v daných objektech bude manipulováno s výbušninou v rámci výroby střeliva, munice či delaborace) tak mají OBÚ v řízeních, kdy nevykonávají funkci stavebního úřadu, vydávat závazná stanoviska ve stavebních řízeních ke stavbám určeným k nakládání s výbušninami. Navrhované zrušení § 30 a 31 a návrh nového znění § 32 zákona o hornické činnosti, nejsou náležitě odůvodněny a z hlediska bezpečnosti nakládání s výbušninami a bezpečnosti okolí skladů výbušnin se změnami nelze souhlasit.</t>
  </si>
  <si>
    <t>K bodu 5. (k § 41 odst. 2 písm. j) zákona o hornické činnosti) - Celý text § 30 až 32 zákona o hornické činnosti byl s účinností k 14.1.2017 zpřesněn tak, aby byla zpřesněna působnost obecných stavebních úřadů a obvodních báňských úřadů při umisťování a povolování užívání staveb určených k nakládání s výbušninami. V zájmu zvýšení úrovně ochrany před nežádoucími následky výbušnin (mj. též v intencích usnesení vlády České republiky ze dne 14.1.2015 č. 33 pro případ, kdy v daných objektech bude manipulováno s výbušninou v rámci výroby střeliva, munice či delaborace) tak mají OBÚ v řízeních, kdy nevykonávají funkci stavebního úřadu, vydávat závazná stanoviska ve stavebních řízeních ke stavbám určeným k nakládání s výbušninami, viz také § 41 odst. 2 písm. j) platného znění zákona o hornické činnosti. S navrhovanou změnou vedoucí k degradaci bezpečnosti nakládání s výbušninami vnímáme jako neopodstatněnou (a fakticky neodůvodněnou) a nelze s ní souhlasit.</t>
  </si>
  <si>
    <t xml:space="preserve">K bodu 6. (k novému § 41 odst. 4 zákona o hornické činnosti) - Je nepřípustné, aby bylo povolení umisťování a povolování užívání staveb určených k nakládání s výbušninami vydáváno bez vyjádření (bez závazného stanoviska) obvodního báňského úřadu, tedy tehdy, kdy by se obvodní báňský úřad nevyjádřil do 30 dnů. Posouzení možnosti umisťování a povolování užívání staveb určených k nakládání s výbušninami představuje mimo jiné ochranu stavebníka. </t>
  </si>
  <si>
    <t xml:space="preserve">K bodu 2. a 3. (k § 13 odst. 2 zákona o geologických pracích) - MŽP podle platného znění § 13 odst. 2 zákona o geologických pracích poskytuje signální informace ve vztahu k území, požadujeme proto, aby vyjádření bylo vydáváno již ve fázi územního řízení (tak jako závazné stanovisko podle platného znění zákona), nikoliv až v řízení o návrhu na povolení záměru podle stavebního zákona, kdy již zvláštní podmínky geologické stavby území nelze zohlednit. </t>
  </si>
  <si>
    <r>
      <t xml:space="preserve">Obecně - Podle § 19 odst. 2 zákona č. 2/1969 Sb., kompetenční zákon, je MŽP mj. ústředním orgánem státní správy pro ochranu přírody a krajiny. Z tohoto důvodu považujeme za nutné, aby v případě, že je připravován návrh změny zákona č. 114/1992 Sb., o ochraně přírody a krajiny, bylo autorem změn tohoto zákona právě MŽP. </t>
    </r>
    <r>
      <rPr>
        <b/>
        <sz val="11"/>
        <color theme="1"/>
        <rFont val="Arial"/>
        <family val="2"/>
        <charset val="238"/>
      </rPr>
      <t>MŽP proto předkládá návrh změn zákona č. 114/1992 Sb. v souladu s věcným záměrem rekodifikace stavebního práva tak, aby došlo k zachování míry ochrany veřejného zájmu ochrany přírody a krajiny a nevznikly transpoziční deficity vůči evropskému právu</t>
    </r>
    <r>
      <rPr>
        <sz val="11"/>
        <color theme="1"/>
        <rFont val="Arial"/>
        <family val="2"/>
        <charset val="238"/>
      </rPr>
      <t>. Potřebě nesnížit míru implementace evropského práva se věnuje i stanovisko předsedkyně Legislativní rady vlády k věcnému záměru rekodifikace stavebního práva (bod IV.2.: "je povinností předkladatele zajistit, aby navrhované změny nesnížily dosaženou míru implementace. Splnění uvedené povinnosti je v některých částech věcného záměru zákona obtížně hodnotitelné, neboť ten některé záležitosti neřeší nebo je neřeší v dostatečné míře určitosti. To se týká zejména implementace práva EU na úseku ochrany životního prostředí, ať již z pohledu obecného (např. v podobě posuzování vlivů některých plánů a programů na životní prostředí (SEA), vlivů na životní prostředí (EIA)), nebo z pohledu konkrétních oblastí ochrany (např. posuzování ochrany přírodních stanovišťnebo volně žijících ptáků). Tyto požadavky bude třeba dodržet při tvorbě paragrafového znění návrhu.") - zásadním východiskem k naplnění povinností České republiky vůči směrnici 92/43/EHS a 2009/147/ES je potom přijetí návrhu MŽP, sekce ochrany přírody a krajiny na změnu zákona č. 114/1992 Sb.</t>
    </r>
  </si>
  <si>
    <r>
      <t xml:space="preserve">Obecně - navrhované paragrafové znění počítá pro chráněná území s vydáváním závazného stanoviska Agentury ochrany přírody a krajiny ČR (v národních parcích též příslušné Správy národního parku). </t>
    </r>
    <r>
      <rPr>
        <b/>
        <sz val="11"/>
        <color theme="1"/>
        <rFont val="Arial"/>
        <family val="2"/>
        <charset val="238"/>
      </rPr>
      <t>Konstrukci považujeme za nedostatečně naplňující veřejný zájem na ochraně přírody a krajiny a nezohledňující dvoustupňový výkon státní správy na tomto úseku</t>
    </r>
    <r>
      <rPr>
        <sz val="11"/>
        <color theme="1"/>
        <rFont val="Arial"/>
        <family val="2"/>
        <charset val="238"/>
      </rPr>
      <t xml:space="preserve">. Z tohoto důvodu požadujeme uplatnění návrhu MŽP na změnu zákona č. 114/1992 Sb. v plném rozsahu. </t>
    </r>
    <r>
      <rPr>
        <b/>
        <sz val="11"/>
        <color theme="1"/>
        <rFont val="Arial"/>
        <family val="2"/>
        <charset val="238"/>
      </rPr>
      <t>Návrh předložený MMR nerespektuje dohodu mezi MŽP, MMR a HK, že ve zvláště chráněných územích a v územích soustavy Natura 2000 bude uplatňováno jednotné povolení k zásahu do přírody a krajiny</t>
    </r>
    <r>
      <rPr>
        <sz val="11"/>
        <color theme="1"/>
        <rFont val="Arial"/>
        <family val="2"/>
        <charset val="238"/>
      </rPr>
      <t xml:space="preserve">, a to takto:
• V nezastavěném území zvláště chráněného území a jeho OP + na území soustavy Natura 2000 bude AOPK ČR resp. správa NP vydávat jednotné rozhodnutí integrující dosavadní samostatná rozhodnutí a závazná stanoviska podle ZOPK
• V zastavěném území a zastavitelné ploše bude plná integrace pod stavební úřad + využití podrobnějších regulativů ÚPD + vyjádření AOPK ČR/správa NP k otázkám neřešeným v ÚPD.
Zároveň konstatujeme, že předložený návrh stavebního zákona žádné podrobnější regulativy ve vztahu k ZCHÚ ani územím soustavy Natura 2000 oproti dohodě neobsahuje.                                                                         Pokud krajům (krajský úřadům) budou skutečně odejmuty veškeré správní kompetence podle zákona č. 114/1992 Sb. ve vztahu ke stavební činnosti, požadujeme, aby státní správa i péče o PR a PP byly jako celek převedeny na AOPK ČR. Nepovažujeme za vhodné tříštit výkon státní správy managementu na jednom území mezi více orgánů. Nicméně jednoznačně preferujeme zachování dosavadního právního stavu, tj. ponechání rozhodovací činnosti i managementu ve vztahu k PR a PP na krajích.
</t>
    </r>
  </si>
  <si>
    <r>
      <rPr>
        <sz val="11"/>
        <rFont val="Arial"/>
        <family val="2"/>
        <charset val="238"/>
      </rPr>
      <t>§ 12 odst. 4 
Zásadní nesouhlas s navržením vypuštění  slov „dohodnuté s orgánem ochrany přírody“. To by v praxi znamenalo, že v případě stanovení jakéhokoliv plošného a prostorového regulativu by se automaticky krajinný ráz již dále neposuoval, což není přípustné.  Př</t>
    </r>
    <r>
      <rPr>
        <sz val="11"/>
        <color theme="1"/>
        <rFont val="Arial"/>
        <family val="2"/>
        <charset val="238"/>
      </rPr>
      <t xml:space="preserve">edchozí novely stavebního zákona totiž stanovily maximální možnou podrobnost regulativů, které mohou být obsaženy v územních plánech (a nový návrh zákona v tom dále pokračuje), přičemž nad tuto podrobnost neumožňuje stavební zákon v územním plánu už regulativy uvádět. Avšak </t>
    </r>
    <r>
      <rPr>
        <b/>
        <sz val="11"/>
        <color theme="1"/>
        <rFont val="Arial"/>
        <family val="2"/>
        <charset val="238"/>
      </rPr>
      <t>vzhledem k poměrně velké obecnosti těchto regulativů nelze jejich prostřednictvím zajistit ochranu krajinného rázu ve všech zastavěných a zastavitelných plochách ve zvláště chráněných územích</t>
    </r>
    <r>
      <rPr>
        <sz val="11"/>
        <color theme="1"/>
        <rFont val="Arial"/>
        <family val="2"/>
        <charset val="238"/>
      </rPr>
      <t xml:space="preserve"> (zejména právě tam, kde je dochována krajinářská hodnota a kde je tedy opodstatněný požadavek na podrobnější regulaci zástavby v úrovni regulačního plánu). Požadovaná úprava by znamenala, že orgány ochrany přírody nebudou mít možnost toto ovlivnit v územním plánu obce a zároveň nebudou moci ani využít § 12 odst. 2 a ztratí zcela zásadní a jediný nástroj, jak naplňovat cíle ochrany např. v CHKO. Právě v CHKO je ráz krajiny předmětem ochrany CHKO a je jedním z hlavních důvodů pro její vyhlášení vládou ČR. Předkládaný návrh je tak v rozporu s cíli stanovenými vládou v těchto územích a v rozporu s jejich posláním stanoveným v zákoně. Postupy při tvorbě a schvalování územně plánovací dokumentace nezaručují, že ochrana krajinného rázu může být v potřebném rozsahu zajištěna územními plány. Proto je zásadní ponechat stávající znění, které zaručuje, že ochrana krajinného rázu může být zajištěna i v navazujících postupech povolování staveb.
Paradoxní je tento návrh za situace, kdy byl vydán metodický pokyn MMR a MŽP k naplňování tohoto ustanovení, který se v praxi efektivně uplatňuje. Tedy schválení územního plánu i v případě, že v některých plochách jsou regulativy nedostatečné, avšak tyto plochy jsou vymezeny jako území, kde nebyly dohodnuty podmínky ochrany krajinného rázu. Takový postup umožňuje schválit územní plán a zároveň zajistit naplňování cíle ochrany zchú možností vydání stanoviska OOP v další povolovací fázi. Proto požadujeme ponechat ustanovení ve stávajícím znění, jelikož navrhovaná úprava by pozbyla zcela původního smyslu daného ustanovení. Návrh by byl také v rozporu s cíli rekodifikace a cíli navrhovaného stavebního zákona. Proto je zásadní ponechat stávající znění, které
zaručuje, že </t>
    </r>
    <r>
      <rPr>
        <b/>
        <sz val="11"/>
        <color theme="1"/>
        <rFont val="Arial"/>
        <family val="2"/>
        <charset val="238"/>
      </rPr>
      <t>ochrana krajinného rázu může být zajištěna i v navazujících
postupech povolování staveb.</t>
    </r>
    <r>
      <rPr>
        <sz val="11"/>
        <color theme="1"/>
        <rFont val="Arial"/>
        <family val="2"/>
        <charset val="238"/>
      </rPr>
      <t xml:space="preserve">
</t>
    </r>
  </si>
  <si>
    <r>
      <t>§ 44 odst. 2 změna ZOPK
Zásadní nesouhlas s vypuštěním vydávání závazného stanoviska pro záměry v zastavěném území nebo zastavitelné ploše. Jde o nástroj, kterým orgán ochrany přírody ovlivňuje zajišťování veřejného zájmu ochrany přírody a krajiny, který byl zejmén ve zvláště chráněných území deklarován jejich vyhlášením. Smysluplným řešením je naopak stanovit ve zvláště chráněných územích podrobnější regulativy v územních plánech, což by však muselo být upraveno přímo v návrhu stavebního zákona v rámci rekodifikace nebo efektivnější nastavení možnosti využití územních plánů s prvky regulačního plánu ve zvláště chráněných územích. Takový postup by následně mohl znamenat i snížení povolovacích procesů v zastavěném a zastavitelném území, avšak bez takové úpravy stavebního zákona nelze navrhovat vypuštění povolovacích procesů v zastavěném a zastavitelném území. Zároveň je takový postup v rozporu s dohodou na úrovní náměstků ministrů. Návrh ustanovení do stavebního zákona:</t>
    </r>
    <r>
      <rPr>
        <i/>
        <sz val="11"/>
        <color theme="1"/>
        <rFont val="Arial"/>
        <family val="2"/>
        <charset val="238"/>
      </rPr>
      <t xml:space="preserve"> "Územní plán obce, která svým katastrálním územím zasahuje do zvláště chráněného území, se zpracovává pro zvláště chráněné území vždy s prvky regulačního plánu pro zastavěná území a zastavitelné plochy obcí, pokud orgán ochrany přírody nestanoví jinak. Toto se týká i změn územního plánu obce." </t>
    </r>
  </si>
  <si>
    <r>
      <rPr>
        <b/>
        <sz val="11"/>
        <color theme="1"/>
        <rFont val="Arial"/>
        <family val="2"/>
        <charset val="238"/>
      </rPr>
      <t>§ 78 odst. 13 
Zásadní nesouhlas s fikcí závazného stanoviska</t>
    </r>
    <r>
      <rPr>
        <sz val="11"/>
        <color theme="1"/>
        <rFont val="Arial"/>
        <family val="2"/>
        <charset val="238"/>
      </rPr>
      <t xml:space="preserve"> Agentury nebo správy národního parku v případě, že se tak nestihne ve lhůtě do 30 dní. Nelze prolomit zákonné limity zakazující nebo regulující činnost. Navíc v řadě případů je prostřednictvím těchto aktů hájeno i evropské právo, jelikož zvláště chráněná území zajišťují ochranu evropsky významných lokalit. </t>
    </r>
  </si>
  <si>
    <r>
      <t xml:space="preserve">§ 70
Návrh tohoto ustanovení omezuje veřejnost v účasti na řízení o ochraně přírody a krajiny. Dle návrhu se do řízení, v němž mohou být dotčeny zájmy chráněné tímto zákonem, a které je vedeno podle jiného právního předpisu, mohou přihlásit pouze právnické osoby, které naplňují kritéria „dotčené veřejnosti“ dle zákona o posuzování vlivů na životní prostředí. Pro potřeby takovýchto řízení to budou zřejmě (není zcela jasné jak aplikovat časové požadavky zákona o posuzování vlivů na ŽP na klasické správní řízení) spolky, které vznikly alespoň 3 roky před zahájením řízení, nebo spolky, které podporuje svými podpisy alespoň 200 osob.
V důsledku této úpravy bude tak z většiny řízení dle ZOPK (a s ohledem na navrhované změny skutečně půjde o většinu) budou vyloučeny menší či lokální subjekty, příp. subjekty reakční, které svým vznikem přímo reagují na posuzovaný záměr. Touto formou dochází k diskriminaci takovýchto subjektů, jakož i  omezování práv veřejnosti na účast v řízeních, v nichž je dotčena ochrana přírody, resp. životního prostředí. </t>
    </r>
    <r>
      <rPr>
        <b/>
        <sz val="11"/>
        <color rgb="FF000000"/>
        <rFont val="Arial"/>
        <family val="2"/>
        <charset val="238"/>
      </rPr>
      <t xml:space="preserve">Navržená změna je v přímém rozporu s věcným záměrem garantovaným nesnižováním úrovně ochrany veřejných práv. </t>
    </r>
    <r>
      <rPr>
        <sz val="11"/>
        <color rgb="FF000000"/>
        <rFont val="Arial"/>
        <family val="2"/>
        <charset val="238"/>
      </rPr>
      <t xml:space="preserve"> 
</t>
    </r>
  </si>
  <si>
    <r>
      <t xml:space="preserve">V souladu s věcným záměrem dochází k upřesnění k </t>
    </r>
    <r>
      <rPr>
        <b/>
        <sz val="11"/>
        <color theme="1"/>
        <rFont val="Arial"/>
        <family val="2"/>
        <charset val="238"/>
      </rPr>
      <t>upřesnění limitů ochrany jednotivých veřejných zájmů podle zákona č. 114/1992 Sb.</t>
    </r>
  </si>
  <si>
    <r>
      <t xml:space="preserve">Dále dochází k založení </t>
    </r>
    <r>
      <rPr>
        <b/>
        <sz val="11"/>
        <color theme="1"/>
        <rFont val="Arial"/>
        <family val="2"/>
        <charset val="238"/>
      </rPr>
      <t>kompetence k vydávání jednotného povolení AOPK ČR/správ NP na území zvláště chráněných území a území soustavy Natura 2000</t>
    </r>
    <r>
      <rPr>
        <sz val="11"/>
        <color theme="1"/>
        <rFont val="Arial"/>
        <family val="2"/>
        <charset val="238"/>
      </rPr>
      <t>, a to v souladu s dohodou mezi MŽP, MMR a HK (odůvodnění viz výše).</t>
    </r>
  </si>
  <si>
    <r>
      <t>V souladu s věcným záměrem dochází k</t>
    </r>
    <r>
      <rPr>
        <b/>
        <sz val="11"/>
        <color theme="1"/>
        <rFont val="Arial"/>
        <family val="2"/>
        <charset val="238"/>
      </rPr>
      <t xml:space="preserve"> posílení role územního plánování</t>
    </r>
    <r>
      <rPr>
        <sz val="11"/>
        <color theme="1"/>
        <rFont val="Arial"/>
        <family val="2"/>
        <charset val="238"/>
      </rPr>
      <t xml:space="preserve"> - zavedení souhlasných stanovisek orgánů ochrany přírody ke stanovení nové zastavitelné plochy obce, změně využití nebo změně plošných anebo prostorových regulativů plochy nebo koridoru v územně plánovací dokumentaci nebo k vymezení zastavěného území obce. </t>
    </r>
  </si>
  <si>
    <r>
      <t xml:space="preserve">Nesouhlasíme s předloženým návrhem. Naše připomínky jsou včetně odůvodnění zpracovány formou upraveného návrhu v podobě platného znění s vyznačením změn - viz příloha. </t>
    </r>
    <r>
      <rPr>
        <b/>
        <sz val="11"/>
        <color theme="1"/>
        <rFont val="Arial"/>
        <family val="2"/>
        <charset val="238"/>
      </rPr>
      <t>Požadujeme návrh upravit podle této přílohy.</t>
    </r>
  </si>
  <si>
    <r>
      <t xml:space="preserve">§ 13 odst. 1
Nesouhlasíme s částí navržené úpravy, která stanovuje, že 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Jsme toho názoru, že není možné bez podrobné úvahy správního orgánu, obecně stanovit převahu jednoho veřejného zájmu nad druhým a to především v případě, kdy je tou rozhodnou skutečností pouze to, zda to je či není v souladu s ÚPD. Tímto postupem by bylo možné nadřadit zájmy např. jen jedné jediné soukromé osoby (jejíž záměr je uveden v ÚPD, ovšem je např. realizován čistě z důvodů soukromých a nikoli z důvodu naplnění veřejného zájmu jako takového) nad veřejný zájem, v tomto konkrétním případě nad veřejný zájem na zachování a ochranu pozemků určených k plnění funkcí lesa. Proto požadujeme upravit text § 13 odst. 1 na následující znění: </t>
    </r>
    <r>
      <rPr>
        <i/>
        <sz val="11"/>
        <color theme="1"/>
        <rFont val="Arial"/>
        <family val="2"/>
        <charset val="238"/>
      </rPr>
      <t>"Veškeré pozemky určené k plnění funkcí lesa musí být účelně obhospodařovány podle tohoto zákona. Jejich využití k jiným účelům je zakázáno. O výjimce z tohoto zákazu může rozhodnout orgán státní správy lesů na základě žádosti vlastníka lesního pozemku nebo ve veřejném zájmu, pokud jiný veřejný zájem převažuje nad zájmem plnění funkcí lesa."</t>
    </r>
  </si>
  <si>
    <r>
      <t xml:space="preserve">§ 14 odst. 2
S ohledem na kompetence MŽP jako orgánu SSL dle § 49 odst. 4 LZ, kategorii lesů na území národních parků dle § 8 odst. 1 písm. c) LZ a též s přihlédnutím k cílům ochrany na území národních parků dle § 15 odst. 3 ZOPK pokládáme za nezbytné, zachovat na území národních parků a jejich ochranných pásem, vydávání souhlasu i v tom případě, kdy jde o řízení o povolení záměru podle stavebního zákona, protože kromě již výše uvedeného, území národních parků představují v rámci ČR zcela unikátní a přírodně značně významná území, která zaujímají „jen“ 1,5 % rozlohy ČR a která s ohledem na hodnoty, které jsou touto kategorií chráněna, vyžadují přísnější režim ochrany než na zbytku území ČR. Proto požadujeme upravit text § 14 odst. 2 na následující znění: </t>
    </r>
    <r>
      <rPr>
        <i/>
        <sz val="11"/>
        <color theme="1"/>
        <rFont val="Arial"/>
        <family val="2"/>
        <charset val="238"/>
      </rPr>
      <t>"Dotýká-li se řízení podle jiných předpisů zájmů chráněných tímto zákonem, rozhodne správní orgán příslušný podle jiného právního předpisu jen se souhlasem příslušného orgánu státní správy lesů, který může svůj souhlas vázat na splnění podmínek. Tohoto souhlasu je třeba i k dotčení pozemků do vzdálenosti 50 m od okraje lesa. Souhlas vydávaný jako podklad pro rozhodnutí o umístění stavby nebo územní souhlas a dále pro rozhodnutí o povolení stavby, zařízení nebo terénních úprav anebo jejich ohlášení je závazným stanoviskem podle správního řádu a není samostatným rozhodnutím ve správním řízení. Pokud jde o řízení o povolení záměru podle stavebního zákona, souhlas se nevydává kromě území národních parků a jejich ochranných pásem; splnění podmínek pro jeho vydání posoudí stavební úřad v rozhodnutí o návrhu na povolení záměru podle stavebního zákona."</t>
    </r>
  </si>
  <si>
    <r>
      <t xml:space="preserve">§ 16 odst. 1
S ohledem na kompetence MŽP jako orgánu SSL dle § 49 odst. 4 LZ, kategorii lesů na území národních parků dle § 8 odst. 1 písm. c) LZ a též s přihlédnutím k cílům ochrany na území národních parků dle § 15 odst. 3 ZOPK pokládáme za nezbytné, zachovat na území národních parků a jejich ochranných pásem, vydávání rozhodnutí o odnětí či omezení i v těch případech, kdy je záměr povolovaný podle stavebního zákona, na příslušných orgánech SSL tj. ORP či krajích (tj. MŽP). S ohledem na hodnoty, které jsou prostřednictvím národních parků chráněny, vyžadují tato území odlišný režim a přísnější limity ochrany než na zbytku území ČR. Proto požadujeme upravit text § 16 odst. 1 na následující znění: </t>
    </r>
    <r>
      <rPr>
        <i/>
        <sz val="11"/>
        <color theme="1"/>
        <rFont val="Arial"/>
        <family val="2"/>
        <charset val="238"/>
      </rPr>
      <t>"Žádost o odnětí nebo o omezení podává orgánu státní správy lesů ten, v jehož zájmu má k odnětí nebo k omezení dojít (dále jen "žadatel"). O odnětí nebo o omezení rozhodne ten orgán státní správy lesů, v jehož správním obvodu se dotčené pozemky nebo jejich převážná část nacházejí. Pokud je důvodem odnětí nebo omezení záměr povolovaný podle stavebního zákona kromě území národních parků a jejich ochranných pásem, rozhodne o odnětí nebo omezení stavební úřad rozhodnutím o návrhu na povolení záměru podle stavebního zákona."</t>
    </r>
  </si>
  <si>
    <r>
      <t>§ 48 odst. 1 písm.d)
S ohledem na naši připomínku č. 3 (§ 16 odst. 1 LZ) požadujeme upravit text § 48 odst. 1 písm. d) na následující znění: "</t>
    </r>
    <r>
      <rPr>
        <i/>
        <sz val="11"/>
        <color theme="1"/>
        <rFont val="Arial"/>
        <family val="2"/>
        <charset val="238"/>
      </rPr>
      <t xml:space="preserve"> o odnětí lesních pozemků plnění funkcí lesa do výměry 1 ha nebo o omezení jejich využívání pro plnění funkcí lesa a o výši poplatků za odnětí (§ 17 odst. 1), kromě případů kdy je důvodem odnětí nebo omezení záměr povolovaný podle stavebního zákona mimo území národních parků a jejich ochranných pásem,"</t>
    </r>
  </si>
  <si>
    <r>
      <t>§ 48 odst. 2 písm. b)
Z důvodu toho, aby se k ÚPD nevyjadřovaly oba dva orgány SSL (tj. ORP a kraj) viz naše připomínka č. 8 (požadovaná úprava § 48a odst. 2 písm. a)) požadujeme upravit text § 48 odst. 2 písm. b) na následující znění: "</t>
    </r>
    <r>
      <rPr>
        <i/>
        <sz val="11"/>
        <color theme="1"/>
        <rFont val="Arial"/>
        <family val="2"/>
        <charset val="238"/>
      </rPr>
      <t xml:space="preserve"> uplatňují stanovisko k územně plánovací dokumentaci v případě, že územně plánovací dokumentace navrhuje zábor PUPFL do výměry 1 ha, pokud není příslušné ministerstvo,"</t>
    </r>
  </si>
  <si>
    <r>
      <t>§ 48 odst. 2 písm. c)
S ohledem na naši připomínku č. 2 (§ 14 odst. 2 LZ) a též s přihlédnutím k významnosti a možnému ohrožení lesů ochranných a lesů zvláštního určení požadujeme zachovat a vhodně přeformulovat původní text § 48 odst. 2 písm. c), který zní: "</t>
    </r>
    <r>
      <rPr>
        <i/>
        <sz val="11"/>
        <color theme="1"/>
        <rFont val="Arial"/>
        <family val="2"/>
        <charset val="238"/>
      </rPr>
      <t xml:space="preserve"> vydávají souhlas k vydání územního rozhodnutí, jímž mají být dotčeny pozemky určené k plnění funkcí lesa v kategorii lesa ochranného a lesa zvláštního určení do výměry 1 ha, pokud není příslušný kraj, a souhlas k vydání rozhodnutí o umístění stavby nebo využití území do 50 m od okraje lesa v kategorii lesa ochranného a lesa zvláštního určení (§ 14 odst. 2)," </t>
    </r>
  </si>
  <si>
    <r>
      <t xml:space="preserve">§ 48a odst. 1 písm. b)
S ohledem na naši připomínku č. 3 (§ 16 odst. 1 LZ) požadujeme upravit text § 48a odst. 1 písm. b) na následující znění: </t>
    </r>
    <r>
      <rPr>
        <i/>
        <sz val="11"/>
        <color theme="1"/>
        <rFont val="Arial"/>
        <family val="2"/>
        <charset val="238"/>
      </rPr>
      <t xml:space="preserve">"o odnětí lesních pozemků plnění funkcí lesa nebo o omezení jejich využívání pro plnění funkcí lesa o výměře 1 ha a více a o výši poplatků za odnětí (§ 17 odst. 1), kromě případů kdy je důvodem odnětí nebo omezení záměr povolovaný podle stavebního zákona mimo území národních parků a jejich ochranných pásem," </t>
    </r>
  </si>
  <si>
    <r>
      <t>§ 48a odst. 2 písm. a)
Pokládáme za nezbytné zachovat možnost vyjadřovat se i z pozice krajského úřadu (tj. na území národních parků a jejich ochranných pásem z pohledu MŽP) k územně plánovací dokumentaci a proto požadujeme zachovat původní ustanovení a vhodně přeformulovat § 48a odst. 2 písm. a) a to v následujícím znění: "</t>
    </r>
    <r>
      <rPr>
        <i/>
        <sz val="11"/>
        <color theme="1"/>
        <rFont val="Arial"/>
        <family val="2"/>
        <charset val="238"/>
      </rPr>
      <t>uplatňuje stanovisko k územně plánovací dokumentaci v případě, že územně plánovací dokumentace navrhuje zábor PUPFL o výměře 1 ha a více, není-li příslušné ministerstvo"</t>
    </r>
    <r>
      <rPr>
        <sz val="11"/>
        <color theme="1"/>
        <rFont val="Arial"/>
        <family val="2"/>
        <charset val="238"/>
      </rPr>
      <t>,</t>
    </r>
  </si>
  <si>
    <r>
      <t xml:space="preserve"> § 48a odst. 2 písm. c)
S ohledem na naši připomínku č. 2 (§ 14 odst. 2 LZ) a též s přihlédnutím k významnosti a možnému ohrožení lesů ochranných a lesů zvláštního určení požadujeme zachovat a vhodně přeformulovat původní text § 48a odst. 2 písm. c), který zní: "</t>
    </r>
    <r>
      <rPr>
        <i/>
        <sz val="11"/>
        <color theme="1"/>
        <rFont val="Arial"/>
        <family val="2"/>
        <charset val="238"/>
      </rPr>
      <t xml:space="preserve"> vydává souhlas k vydání územního rozhodnutí, jímž mají být dotčeny pozemky určené k plnění funkcí lesa v kategorii lesa ochranného a lesa zvláštního určení těžbou nevyhrazených nerostů nebo jímž mají být dotčeny pozemky určené k plnění funkcí lesa v kategorii lesa ochranného a lesa zvláštního určení o výměře 1 ha a více,"</t>
    </r>
  </si>
  <si>
    <r>
      <t xml:space="preserve">§ 48b odst. 2
S ohledem na naše odůvodnění ve smyslu významnosti území národních parků a jejich ochranných pásem (viz připomínky výše) požadujeme upravit text § 48b odst. 2 na následující znění: </t>
    </r>
    <r>
      <rPr>
        <i/>
        <sz val="11"/>
        <color theme="1"/>
        <rFont val="Arial"/>
        <family val="2"/>
        <charset val="238"/>
      </rPr>
      <t>" Stavební úřady podle odstavce 1 mimo území národních parků a jejich ochranných pásem"</t>
    </r>
  </si>
  <si>
    <r>
      <t>Nesouhlasíme s Čl. XXVIII bod č. 2. Není žádný důvod nahrazovat kompetenci orgánů ochrany ovzduší v zákoně o pohřebnictví. Tato změna nijak nesouvisí se zkvalitněním práce stavebních úřadů a zjednodušení stavebního práva a jde nad rámec věcného záměru. Dotčenost hygienické stanice a orgánů ochrany ovzduší existuje z důvodu ochrany zdraví obyvatel a zdaleka pouze se stavbou jako spíše s jejím provozem a s provozem stacionárního zdroje znečišťování ovzduší. Ochrana zdraví obyvatel a ochrana ovzduší nemůže přejít na stavební úřad, protože tyto veřejné zájmy nebude mít žádný zájem chránit (</t>
    </r>
    <r>
      <rPr>
        <sz val="11"/>
        <rFont val="Arial"/>
        <family val="2"/>
        <charset val="238"/>
      </rPr>
      <t xml:space="preserve">kompetenční zákon) a zcela jistě bude postrádat potřebné znalosti. Takový postup nedává žádný logický smysl. Tato připomínka souvisí také s obecnou připomínkou zásadního nesouhlasu s integrací kompetencí v zákoně o ochraně ovzduší a s dosud nevypořádanými připomínkami k věcnému záměru. Požadujeme ponechání orgánu ochrany ovzduší jako dotčeného orgánu, neboť ve vztahu ke zřizování krematorií je důležité vyhodnocení vlivů nejen z pohledu znečišťování ovzduší v průběhu relizace záměru a z pohledu provozu záměru a jeho znečišťování (jeho emise do ovzduší), ale také z pohledu jeho imisního přípěvku na stav kvality ovzduší (vliv na imise v území) a možnost povolení takového záměru ve vztahu k imisnímu zatížení území, ve vztahu k vyhlášenému programu zlepšování kvality ovzduší a opatřením v něm uvedeným. Tato kompetence však ani v souvislosti s přijetím stavebního zákona na stavební úřady nepřechází a je ponechána nadále krajským úřadům, stavební úřad tedy nemůže posuzovat věc, ve které mu není založena žádná zákonná kompetence. </t>
    </r>
  </si>
  <si>
    <r>
      <t>Čl. XXX bodu 20 požadujeme upravit tak, aby ustanovení § 10i odst. 2 znělo následovně:
„Ministerstvo nebo krajský stavební úřad při pořizování územně plánovací dokumentace stanoví podrobnější požadavky na obsah a rozsah vyhodnocení vlivů na životní prostředí včetně návrhu zpracování možných variant řešení. Tyto požadavky zpracovatel vyhodnocení vlivů na životní prostředí ve vyhodnocení zohlední nebo uvede důvody, pro které tak neučinil. Pokud vyhodnocení vlivů na životní prostředí neobsahuje náležitosti podle zvláštního právního předpisu</t>
    </r>
    <r>
      <rPr>
        <vertAlign val="superscript"/>
        <sz val="11"/>
        <color theme="1"/>
        <rFont val="Arial"/>
        <family val="2"/>
        <charset val="238"/>
      </rPr>
      <t>4d)</t>
    </r>
    <r>
      <rPr>
        <sz val="11"/>
        <color theme="1"/>
        <rFont val="Arial"/>
        <family val="2"/>
        <charset val="238"/>
      </rPr>
      <t>, je ministerstvo nebo krajský stavební úřad oprávněn požadovat jeho dopracování. Při pořizování územního plánu obce stanoví krajský stavební úřad na základě kritérií uvedených v příloze č. 8 k tomuto zákonu případný požadavek na zpracování vyhodnocení vlivů na životní prostředí.“
Odůvodnění:
Odkazujeme na odůvodnění připomínky č. 2.</t>
    </r>
  </si>
  <si>
    <r>
      <t>V článku XXX požadujeme bod 34 změnit. Požadované nové znění zní: "V § 20 se za písmeno a) vkládá nové písmeno b), které zní: "b) Nejvyšší stavební úřad,". Dosavadní písmeno b) se nově označuje jako písmeno c). Za nové písmeno c) se vkládá nové písmeno d), které zní "d) krajské stavební úřady,". 
Odůvodnění: 
Požadujeme, aby příslušnými úřady pro posuzování vlivů následujících záměrů zůstaly orgány místně příslušného kraje. Jde o:
a) nestavební záměry -&gt; těžby (body 77-82) a zkoušení nových metod (bod 92),
b) záměry spočívající v nakládání s vodami -&gt; vodní elektrárny (bod 6), vrty (body 14-15), přístavy a vodní cesty (body 50-52, 115), odběry vod (body 59-62), vodní nádrže a rybníky (body 65 a 70) a vodohospodářské úpravy (bod 94)
c) záměry, jejichž smyslem je ochrana životního prostředí -&gt; záměry odpadového hospodářství (body 53-58, 113) a zachytávání a ukládání CO</t>
    </r>
    <r>
      <rPr>
        <vertAlign val="subscript"/>
        <sz val="11"/>
        <color theme="1"/>
        <rFont val="Arial"/>
        <family val="2"/>
        <charset val="238"/>
      </rPr>
      <t>2</t>
    </r>
    <r>
      <rPr>
        <sz val="11"/>
        <color theme="1"/>
        <rFont val="Arial"/>
        <family val="2"/>
        <charset val="238"/>
      </rPr>
      <t xml:space="preserve"> (body 89-91) a
d) záměry spočívající v zásazích do krajiny -&gt; restrukturalizace pozemků (bod 93), zalesňování/odlesňování (bod 95) a záměry vně sídel s vlivem na přírodu a krajinu (body 114, 116)
Nestavebním záměrem v tomto případě nemáme na mysli nestavební záměry ve smyslu navrhovaného stavebního zákona, nýbrž záměry, které jsou vyjmenovány v příloze č. 1 k ZPV a k nimž není vedeno žádné správní řízení podle nově navrhovaného stavebního zákona – typicky povolení hornické činnosti. Pokud stavební úřady nepovedou k takovému záměru žádné řízení podle stavebního zákona, není logické, aby k němu zajišťovaly postupy podle ZPV. 
Předání kompetencí na stavební úřady i v případě těchto záměrů je přinejmenším nad rámec schváleného věcného záměru zákona, ne-li v rozporu.
</t>
    </r>
  </si>
  <si>
    <r>
      <t xml:space="preserve">V článku XXX požadujeme za stávající bod 46 vložit nový bod, který zní: "Za stávající § 22 se vkládá nový § 22a, který zní:
"§ 22a
</t>
    </r>
    <r>
      <rPr>
        <b/>
        <sz val="11"/>
        <color theme="1"/>
        <rFont val="Arial"/>
        <family val="2"/>
        <charset val="238"/>
      </rPr>
      <t>Krajské stavební úřady</t>
    </r>
    <r>
      <rPr>
        <sz val="11"/>
        <color theme="1"/>
        <rFont val="Arial"/>
        <family val="2"/>
        <charset val="238"/>
      </rPr>
      <t xml:space="preserve">
Krajské stavební úřady
a)     zajišťují posuzování záměrů uvedených v příloze č. 1 sloupci KSÚ a jejich změn a dále záměrů uvedených v § 4 odst. 1 písm. h) a změn záměrů podle § 4 odst. 1 písm. g), pokud k těmto záměrům vydaly stanovisko,
b)     vedou evidenci jimi vydaných stanovisek,
c)     vydávají stanovisko k posouzení vlivů provádění územního plánu obce na životní prostředí a jsou dotčenými orgány při jeho pořizování.“
Odůvodnění:
Jelikož požadujeme, aby příslušnými úřady pro nestavební záměry, záměry spočívající v nakládání s vodami, záměry, jejichž smyslem je ochrana životního prostředí, a záměry spočívající v zásazích do krajiny uvedené v příloze č. 1 zůstaly orgány místně příslušného kraje (viz připomínka č. 29), je nezbytné zakotvit kompetenci KSÚ pro posuzování vlivů zbylých záměrů uvedených v příloze č. 1.
Pokud jde o posuzování podlimitních záměrů a jejich změn dle ust. § 4 odst. 1 písm. d) a e), navrhujeme je z textu ustanovení vyjmout – příslušnost k jejich posuzování se pak bude řídit pouze zařazením v příloze č. 1 (tj. pokud jde k posuzování daného typu záměru příslušný KSÚ, bude příslušný i k posuzování takovéhoto záměru podlimitního či jeho změny).</t>
    </r>
  </si>
  <si>
    <r>
      <rPr>
        <sz val="11"/>
        <rFont val="Arial"/>
        <family val="2"/>
        <charset val="238"/>
      </rPr>
      <t>§ 79 odst. 4
Požadujeme přeformulovat znění novelizačního bodu 28 následovně:</t>
    </r>
    <r>
      <rPr>
        <sz val="11"/>
        <color theme="1"/>
        <rFont val="Arial"/>
        <family val="2"/>
        <charset val="238"/>
      </rPr>
      <t xml:space="preserve">
„(4) Obecní úřad obce s rozšířenou působností vydává vyjádření
a) k povolení záměru podle stavebního zákona z hlediska nakládání s odpady, 
b) k připravovaným změnám výrobního procesu nebo výroby, které mají vliv na nakládání s odpady, 
c) k zavedení nebo rozšíření výroby oxidu titaničitého, 
d) ke zřízení malých zařízení pro biologické zpracování využitelných biologicky rozložitelných odpadů.“
Odůvodnění:
Pokud bude obecní úřad obce s rozšířenou působností vydávat pouze vyjádření (nikoli závazné stanovisko), jedná se z legislativně technického hlediska o vhodnější úpravu.
</t>
    </r>
  </si>
  <si>
    <r>
      <t xml:space="preserve">Požadujeme přepracování novelizačního bodu 2. Z dikce § 9 a přílohy č. 5 zákona vyplývá, že v případě, že budou stanoveny emisní stropy v PZKO, stanoví se pro vybrané skupiny vyjmenovaných stacionárních zdrojů a pro silniční dopravu. V případě skupin vyjmenovaných zdrojů není založena žádná kompetence stavebního úřadu, neboť povolení provozu pro tyto zdroje nebude v rámci stavebního zákona integrováno. Ve vztahu k silniční dopravě je pak třeba uvést, že samotná silniční doprava není předmětem regulace stavebního zákona. Emisní stropy je třeba ze strany stavebního úřadu zohlednit v případě povolování záměrů, jejichž předmětem jsou pozemní komunikace a parkoviště, k nimž vydává ministerstvo vyjádření.  Do současného znění zákona případně přímo do stavebního zákona požadujeme doplnit za podmínky, že státní zaměstnanci na stavebních úřadech budou disponovat náležitou úrovní expertízy v relevantní oblasti, případně za spolupráce s MŽP, že stavební úřad zohlední emisní stropy stanovené v PZKO pro dopravu při povolování záměrů pozemních komunikací (ve smyslu § 11 odst. 1 písm. b) a parkovišť s kapacitou nad 500 parkovacích míst. Požadujeme nahradit zněním: </t>
    </r>
    <r>
      <rPr>
        <b/>
        <sz val="11"/>
        <rFont val="Arial"/>
        <family val="2"/>
        <charset val="238"/>
      </rPr>
      <t xml:space="preserve"> "Emisní stropy stanovené v programu zlepšování kvality ovzduší zohlední krajský úřad v podmínkách povolení provozu podle § 11 odst. 2 písm. d) a stavební úřad v řízení podle jiného právního předpisu, ve kterém se povoluje záměr pozemní komunikace kategorie dálnice a silnice I. třídy v zastavěném území obce a parkoviště s kapacitou nad 500 parkovacích stání, nebo záměr obsahující stacionární zdroj uvedený v příloze č. 2 k tomuto zákonu." </t>
    </r>
    <r>
      <rPr>
        <sz val="11"/>
        <rFont val="Arial"/>
        <family val="2"/>
        <charset val="238"/>
      </rPr>
      <t>Navrhovaný text zachovává nutnou míru ochrany plynoucí z požadavku na zpracování PZKO, které jsou zpracovány v případě zhoršené kvality ovzduší, kdy jsou překročeny/překračovány imisní limity v daném území. Dle přílohy č. 5 k zákonu o ochraně ovzduší lze emisní stropy stanovit pro skupiny tzv. vyjmenovaných zdrojů a pro dopravu, navrhovaná úprava koresponduje s tímto rozvržením, kdy krajský úřad emisní stropy zohledňuje při povolování relevantních stacionárních zdrojů a stavební úřad při povolování záměrů, s nimiž má znečištění z dopravy příčinnou souvislost.</t>
    </r>
  </si>
  <si>
    <r>
      <t xml:space="preserve">Požadujeme úpravu tohoto novelizačního bodu, a to z důvodu neintegrace povolení provozu do stavebního zákona. Toto povolení bude nadále samostatné správní rozhodnutí a bude jej vydávat krajský úřad, proto by nemělo v rámci tohoto ustanovení dojít k žádným legislativním změnám. Tato připomínka souvisí také s obecnou připomínkou zásadního nesouhlasu s neomezenou integrací kompetencí v zákoně o ochraně ovzduší. Stavební úřad nebude orgánem ochrany ovzduší v rámci řízení kvality ovzduší, se kterou souvisí také smogové situace a zvláštní podmínky provozu pro stacionární zdroje povolené krajskými úřady. V rámci funkčního zapojení nové soustavy stavebních úřadů do systému řešení smogových situací lze však doplnit možnost regulování zdrojů, které sice nejsou zdroji vyjmenovanými, které jsou a budou povolovány výhradně krajskými úřady v rámci řízení o povolení provozu dle zákona o ochraně ovzduší, avšak přesto mohou splňovat dikci "zdroje, které v dané lokalitě významně přispívají k úrovni znečištění. Do současného znění zákona případně přímo do stavebního zákona lze doplnit , že zvláštní podmínky užívání povolených závěrů, v případě překročení regulační prahové hodnoty, stanoví v povolení záměru obsahujícího stacionární zdroj neuvedený v příloze č. 2 v řízení podle stavebního zákona stravební úřad. </t>
    </r>
    <r>
      <rPr>
        <b/>
        <sz val="11"/>
        <rFont val="Arial"/>
        <family val="2"/>
        <charset val="238"/>
      </rPr>
      <t>"Pro případy překročení regulační prahové hodnoty podle přílohy č. 6 k tomuto zákonu stanovuje krajský úřad v povolení provozu zvláštní podmínky provozu podle § 12 odst. 4 písm. g) pro stacionární zdroje uvedené v příloze č. 2 k tomuto zákonu, které v dané lokalitě významně přispívají k úrovni znečištění a stavební úřad v povolení záměru podle jiného právního předpisu, který obsahuje stacionární zdroj neuvedený v příloze č. 2 k tomuto zákonu, který v dané lokalitě významně přispívají k úrovni znečištění. Při stanovování jejich rozsahu krajský úřad a stavební úřad musí přihlédnout ke skutečnosti, zda a do jaké míry jsou stacionárním zdrojem dosahovány úrovně emisí spojené s nejlepšími dostupnými technikami stanovenými v závěrech o nejlepších dostupných technikách. Krajský úřad a stavební úřad informují ministerstvo bez zbytečného odkladu o aktuálním výčtu těchto zdrojů.".</t>
    </r>
    <r>
      <rPr>
        <b/>
        <sz val="11"/>
        <color rgb="FFFF0000"/>
        <rFont val="Arial"/>
        <family val="2"/>
        <charset val="238"/>
      </rPr>
      <t xml:space="preserve"> </t>
    </r>
  </si>
  <si>
    <r>
      <t>Vyjádření, jakožto nezávazný podklad pro rozhodnutí není v případě kompetence MŽP jako dotčeného orgánu pro stavební záměry velkokapacitních parkovišť a prioritních pozemních komunikací adekvátní. V současné době zde existuje pravomoc vydávat závazná stanoviska. V souladu s usnesením vlády, kterým se schválil věcný záměr ke stavebnímu zákonu, je třeba změnit formu účasti na rozhodovacím procesu ze strany dotčených orgánů, nicméně tato forma musí být odpovídající ve vztahu k ochraně veřejného zájmu, která je tomuto orgánu svěřena. Závazné stanovisko v předmětném ustanovení popsané je koncipované k tomu, aby dotčený orgán zhodnotil imisní příspěvek těchto záměrů a jejich vliv na kvalitu ovzduší v území, do kterého má být umístěn. Vzhledem ke skutečnosti, že v případě takovýchto záměrů je nezanedbatelným problémem znečištění z dopravy způsobené NOx a poletavým prachem (PM</t>
    </r>
    <r>
      <rPr>
        <vertAlign val="subscript"/>
        <sz val="11"/>
        <rFont val="Arial"/>
        <family val="2"/>
        <charset val="238"/>
      </rPr>
      <t>10</t>
    </r>
    <r>
      <rPr>
        <sz val="11"/>
        <rFont val="Arial"/>
        <family val="2"/>
        <charset val="238"/>
      </rPr>
      <t>, PM</t>
    </r>
    <r>
      <rPr>
        <vertAlign val="subscript"/>
        <sz val="11"/>
        <rFont val="Arial"/>
        <family val="2"/>
        <charset val="238"/>
      </rPr>
      <t>2,5</t>
    </r>
    <r>
      <rPr>
        <sz val="11"/>
        <rFont val="Arial"/>
        <family val="2"/>
        <charset val="238"/>
      </rPr>
      <t>), kdy ve vztahu k překračování imisních limitů opro NOx a PM</t>
    </r>
    <r>
      <rPr>
        <vertAlign val="subscript"/>
        <sz val="11"/>
        <rFont val="Arial"/>
        <family val="2"/>
        <charset val="238"/>
      </rPr>
      <t>10</t>
    </r>
    <r>
      <rPr>
        <sz val="11"/>
        <rFont val="Arial"/>
        <family val="2"/>
        <charset val="238"/>
      </rPr>
      <t xml:space="preserve"> je s ČR v současné době vedeno infringementové řízení. Znezávaznění předmětného podkladu by tedy mohlo vést k upozadění a neřešení příčin zhoršené kvality ovzduší způsobené právě emisemi z dopravy. Požadujeme proto v případě znezávaznění regulačního administrativního nástroje doplnění přímo uplatitelných zákonných požadavků (do příslušných právních předpisů) na záměry ve vztahu k řešené problematice, které zajistí adekvátní úroveň ochrany daného veřejného zájmu a tedy zajistí alespoň stávající míru ochrany proti zhoršení kvality ovzduší způsobené stavebními záměry, které přímo kauzálně souvisí s následným znečištěním ovzduší s původcem v provozu na pozemních komunikacích a velkokapacitním parkování v zastavěných obydlených územích. Zároveň požadujeme upravit znění § 11 odst. 1 písm. b) tak, aby při zohlednění předchozího a následujcí úpravě textu byla textace "pozemní komunikace v zastavěném území obce o předpokládané intenzitě dopravního proudu 15 tisíc a více vozidel za 24 hodin v návrhovém období nejméně 10 let (dále jen „pozemní komunikace“)" nahrazena textem ""pozemní komunikace kategorie dálnice nebo silnice I. třídy". </t>
    </r>
  </si>
  <si>
    <t xml:space="preserve">požadujeme zrušit bod č. 10 bez náhrady. Odmítáme jakoukoliv integraci provozního povolení, a to z důvodů, které byly detailně uváděny ve všech fázích přípravy rekodifikace stavebního práva, včetně (nevypořádaných) připomínek k věcnému záměru stavebního zákona a na ústních jednáních s předkladatelem. Zkratkou lze říci, že problematika provozního povolení nijak se stavebním právem nesouvisí, jedná se o proces regulující technickou problematiku, která je od procesu regulace stavební činnosti naprosto oddělena a řeší úplně jinou dimenzi záměru. Lze jednoduše domonstrovat na předkladatelem ukázkově špatném zaměňování pojmu záměr a stacionární zdroj. Stacionární zdroj znečišťování ovzduší, k němuž zde existují kompetence, je technickou jednotkou nebo činností, například se jedná o kotel. Zatímco záměrem je např. uhelná elektrárna, tedy jsou to dvě vzájemně neslučitelné úrovně, pomineme-li fakt, že pojem "záměr" zákon o ochraně ovzduší vůbec nezná. Stacionární zdroj, jehož provoz je dle zákona o ochraně ovzduší povolován, se zásadně liší od pojmu stavba nebo záměr v mnoha ohledech, a to zejména tím, že provoz má dlouhodobý charakter a může být měněn, přerušen, ukončen apod. Současně je stacionárním zdrojem technická jednotka nebo činnost, je to tedy věc principiálně odlišná od předmětu úpravy stavebního zákona. Provozní povolení je předmětem častých změn, které reagují např. na změny technologií v provozovaném zdroji, výrobní kapacity apod. Požadujeme tedy vyřazení bodu č. 10 jako celku společně s odstraněním všech dalších relevantních novelizačních bodů, které reflektují integraci povolení provozu do správního řízení dle stavebního zákona, neboť integrace provozního povolení do povolení záměru je z pohledu technické ochrany životního prostředí nerealizovatelná. Samotný koncept integrace povolení prvozou stacionárního zdroje vylučuje nejen formulaci smysluplného paragrafového znění, ale také realizaci cílů strategických dokumentů nebo Směrnice Evropského parlamentu a Rady 2008/50/ES ze dne 21. května 2008 o kvalitě vnějšího ovzduší a čistším ovzduší pro Evropu. Neakceptovatelnost tohoto konceptu připomínkoval resort životního prostředí opakovaně a na této neakceptovatelnosti nadále trvá. </t>
  </si>
  <si>
    <r>
      <t xml:space="preserve">Vyjádření, jakožto nezávazný podklad pro rozhodnutí není v případě kompetence MŽP jako dotčeného orgánu pro stavební záměry velkokapacitních parkovišť a prioritních pozemních komunikací adekvátní. V současné době zde existuje pravovmoc vydávat závazná stanoviska. V souladu s usnesením vlády, kterým se schválil věcný záměr ke stavebnímu zákonu, je třeba změnit formu účasti na rozhodovacím procesu ze strany dotčených orgánů, nicméně tato forma musí být odpovídající ve vztahu k ochraně veřejného zájmu, která je tomuto orgánu svěřena. Závazné stanovisko v předmětném ustanovení popsané je koncipované k tomu, aby dotčený orgán zhodnotil imisní příspěvek těchto záměrů a jejich vliv na kvalitu ovzduší v území, do kterého má být umístěn. Vzhledem ke skutečnosti, že v případě takovýchto záměrů je nezanedbatelným problémem znečištění z dopravy způsobené NOx a poletavým prachem (PM10, PM2,5), kdy ve vztahu k překračování imisních limitů opro NOx a PM10 je s ČR v současné době vedeno infringementové řízení. Znezávaznění předmětného podkladu by tedy mohlo vést k upozadění a neřešení příčin zhoršené kvality ovzduší způsobené právě emisemi z dopravy. Adekvátní, v případě znezávaznění regulačního administrativního nástroje, by bylo doplnění přímo uplatitelných zákonných požadavků (do příslušných právních předpisů) na záměry ve vztahu k řešené problematice, které zajistí adekvátní úroveň ochrany daného veřejného zájmu a tedy zajistí alespoň stávající míru ochrany proti zhoršení kvality ovzduší způsobené stavebními záměry, které přímo kauzálně souvisí s následným znečištěním ovzduší s původcem v provozu na pozemních komunikacích a velkokapacitním parkování v zastavěných obydlených územích. Institut kompenzačních opatření v daném ustanovení je provázán se správní činností vydávaných závazných stanovisek, kde byly kompenzační opatření uvedeny v tzv. závazné části. Tedy části, která byla závazná pro vydávané rozhodnutí v řízení, pro které bylo závazné stanovisko závazným podkladem a musí být jeho závazná část součástí správního rozhodutí. V situaci, kdy se ěmní právní forma nosného institutu, je třeba na toto zareagovat také úpravou kompenzačních opatření, nikoliv však pouhým nahrazením slov vyjadřujících právní formu. Požadujeme proto následující změnu textu: </t>
    </r>
    <r>
      <rPr>
        <b/>
        <i/>
        <sz val="11"/>
        <rFont val="Arial"/>
        <family val="2"/>
        <charset val="238"/>
      </rPr>
      <t>"Pokud by provozem stacionárního zdroje označeného ve sloupci B v příloze č. 2 k tomuto zákonu nebo vlivem umístění pozemní komunikace podle odstavce 1 písm. b) došlo v oblasti jejich vlivu na úroveň znečištění k překročení některého z imisních limitů s dobou průměrování 1 kalendářní rok uvedeného v bodech 1 a 3 přílohy č. 1 k tomuto zákonu nebo je jeho hodnota v této oblasti již překročena, lze povolit provoz stacionárního zdroje označeného ve sloupci B v příloze č. 2 v řízení o povolení provozu podle tohoto zákona nebo záměr pozemní komunikace podle odstavce 1 písm. b) v řízení podle jiného právního předpisu</t>
    </r>
    <r>
      <rPr>
        <b/>
        <i/>
        <vertAlign val="superscript"/>
        <sz val="11"/>
        <rFont val="Arial"/>
        <family val="2"/>
        <charset val="238"/>
      </rPr>
      <t>stavební zákon</t>
    </r>
    <r>
      <rPr>
        <b/>
        <i/>
        <sz val="11"/>
        <rFont val="Arial"/>
        <family val="2"/>
        <charset val="238"/>
      </rPr>
      <t xml:space="preserve"> pouze při současném uložení opatření zajišťujících alespoň zachování dosavadní úrovně znečištění pro danou znečišťující látku (dále jen „kompenzační opatření“) v povolení provozu podle § 11 odst. 2 písm. d) tohoto zákona nebo povolení záměru podle jiného právního předpisu</t>
    </r>
    <r>
      <rPr>
        <b/>
        <i/>
        <vertAlign val="superscript"/>
        <sz val="11"/>
        <rFont val="Arial"/>
        <family val="2"/>
        <charset val="238"/>
      </rPr>
      <t>stavební zákon</t>
    </r>
    <r>
      <rPr>
        <b/>
        <i/>
        <sz val="11"/>
        <rFont val="Arial"/>
        <family val="2"/>
        <charset val="238"/>
      </rPr>
      <t xml:space="preserve">. Kompenzační opatření se neukloží u stacionárního zdroje označeného ve sloupci B v příloze č. 2 k tomuto zákonu nebo pozemní komunikace podle odstavce 1 písm. b), jejichž příspěvek vybrané znečišťující látky k úrovni znečištění nedosahuje hodnoty stanovené prováděcím právním předpisem." </t>
    </r>
  </si>
  <si>
    <r>
      <t xml:space="preserve">Požadujeme nové znění bodu č. 12, který za současné situace neodpovídá koncepci kompenzačních opatření a pouze formalisticky nahrazuje pojem závazné stanovisko za pojem vyjádření bez dalšího zamyšlení nad smyslem ustanovení a jeho praktického dopadu do povolovacích procesů. požadujeme vložení nového znění: </t>
    </r>
    <r>
      <rPr>
        <b/>
        <sz val="11"/>
        <rFont val="Arial"/>
        <family val="2"/>
        <charset val="238"/>
      </rPr>
      <t xml:space="preserve"> "</t>
    </r>
    <r>
      <rPr>
        <b/>
        <i/>
        <sz val="11"/>
        <rFont val="Arial"/>
        <family val="2"/>
        <charset val="238"/>
      </rPr>
      <t xml:space="preserve">Kompenzační opatření navrhuje žadatel o vydání povolení provozu stacionárního zdroj označený v sloupci B v příloze č. 2 k tomuto zákonu, nebo žadatel o vydání povolení záměru pozemní komunikace podle odstavce 1 písm. b) podle jiného právního předpisu. Nenavrhne-li žadatel kompenzační opatření nebo nejsou-li navržená kompenzační opatření vhodná, stanoví kompenzační opatření krajský úřad v povolení provozu stacionárního zdroje označeného v sloupci B v příloze č. 2 k tomuto zákonu nebo stavební úřad povolení záměru pozemní komunikace podle odstavce 1 písm. b) podle jiného právního předpisu. Jako kompenzační opatření mohou být stanovena opatření ke snížení emisí u stávajících stacionárních zdrojů nebo jiná opatření zajišťující snížení úrovně znečištění. Žadatel o vydání povolení provozu nebo žadatel o vydání povolení záměru pozemní komunikace podle odstavce 1 písm. b) podle jiného právního předpisu, který je současně provozovatelem stávajícího stacionárního zdroje, může do kompenzačních opatření zahrnout opatření ke snížení emisí realizovaná v předchozím kalendářním roce. Pokud se kompenzační opatření realizuje formou opatření ke snížení emisí u stávajícího stacionárního zdroje uvedeného v příloze č. 2 k tomuto zákonu, krajský úřad na základě žádosti provozovatele změní povolení provozu tohoto stávajícího zdroje. K uvedení nového stacionárního zdroje do provozu může dojít nejdříve ke dni nabytí účinnosti změny povolení provozu stávajícího stacionárního zdroje. Kompenzační opatření na stacionárních zdrojích neuvedených v příloze č. 2 k tomuto zákonu se realizují na základě veřejnoprávní smlouvy uzavřené mezi krajským úřadem nebo stavebním úřadem, žadatelem o vydání povolení provozu stacionárního zdroje označeného v sloupci B v příloze č. 2 k tomuto zákonu nebo žadatelem o vydání povolení záměru pozemní komunikace podle odstavce 1 písm. b) podle jiného právního předpisu a provozovatelem stacionárního zdroje neuvedeného v příloze č. 2 k tomuto zákonu, který provede kompenzační opatření. Pokud se kompenzační opatření realizuje formou opatření ke snížení emisí u stávajícího stacionárního zdroje neuvedeného v příloze č. 2 k tomuto zákonu nebo formou jiného opatření zajišťujícího snížení úrovně znečištění, nesmí k uvedení nového stacionárního zdroje označeného v sloupci B v příloze č. 2 k tomuto zákonu do provozu nebo vydání kolaudačního rozhodnutí pro pozemní komunikaci dojít dříve, než jsou provedena kompenzační opatření." </t>
    </r>
  </si>
  <si>
    <r>
      <t xml:space="preserve">V případě tohoto ustanovení požadujeme reflektování připomínky k závazným stanoviskům vydávaných krajskými úřady a obecním úřadem obce s rozšířenou působnosti. Dále také požadujeme následující úpravu textu tohoto ustanovení. </t>
    </r>
    <r>
      <rPr>
        <b/>
        <sz val="11"/>
        <rFont val="Arial"/>
        <family val="2"/>
        <charset val="238"/>
      </rPr>
      <t xml:space="preserve">" (8) K žádosti o vydání závazného stanoviska podle odstavce 2 písm. b) a c),  k žádosti o vydání povolení provozu podle § 11 odst. 2 písm. d),  předloží žadatel odborný posudek zpracovaný autorizovanou osobou podle § 32 odst. 1 písm. d). " </t>
    </r>
    <r>
      <rPr>
        <sz val="11"/>
        <rFont val="Arial"/>
        <family val="2"/>
        <charset val="238"/>
      </rPr>
      <t>Alternativně lze upravit příslušné právní předpisy upravující povolování záměrů, kde lze povinnost předložení odborného posudku zpracovaného autorizovanou osobou stanovit jako podstatnou náležitost žádosti přímo bez uvedení v zákoně o ochraně ovzduší. Současně upozorňujeme, že ze současné úpravy ustanovení není zřejmé, jaká všechna řízení mohou tuto změnu spustit. Současně se předpokládá, že stavební úřad bude posuzovat, zda dochází k navýšení emisí a podle toho bude požadovat či nepožadovat odborný posudek. Stavební úřad si tedy bude muset zřídit přístup do ISPOP, zřejmě prostřednictvím novelizace zákona č. 25/2008 Sb. o integrovaném registru nebo opakovaně dožadovat údaje od jiného resortu, aby ověřil tvrzení žadatele. Takový postup bude velmi neefektivní. Předkladatel by měl v rámci dopadové analýzy popsat, jakým způsobem si představuje, že bude tato změna probíhat v praxi.</t>
    </r>
  </si>
  <si>
    <r>
      <t xml:space="preserve">Předkladatel by měl v rámci dopadové analýzy popsat, jakým způsobem si představuje, že bude tato změna probíhat v praxi. Lze předpokládat, že zde uvedené podklady bude posuzovat stavební úřad, který však k tomu není vybaven ani potřebnými údaji ani odborností. Současně jsou zde v jedné větě použity vzájemně odlišné pojmy "záměr" a "stacionární zdroj". Záměr v sobě může obsahovat více zdrojů. Dokonce v sobě může obsahovat více zdrojů o jmenovitém elektrickém výkonu do 300 MW. Tím může vzniknout rozpor s aplikací agregačních pravidel v § 4. Současně je zde spojkou "nebo" odděleno vyjádření k územnímu řízení a povolení záměru. Kdo rozhodné o tom, v jaké fázi se budou tyto dokumenty přikládat? Podobně jako u jiných ustanovení, také zde nesouhlasíme se změnou závazného stanoviska na pouhé vyjádření. Současně odmítáme intergraci provozního povolení do stavebního zákona. Ustanovení je zmatečné a požadujeme jeho vypuštění, případně nahrazení novým textem, který zní: </t>
    </r>
    <r>
      <rPr>
        <b/>
        <sz val="11"/>
        <rFont val="Arial"/>
        <family val="2"/>
        <charset val="238"/>
      </rPr>
      <t xml:space="preserve">"K řízení o povolení provozu spalovacího stacionárního zdroje o jmenovitém elektrickém výkonu 300 MW a vyšším, je žadatel povinen spolu se žádostí o vydání povolení provozu přiložit odůvodněné posouzení splnění následujících podmínek: 
a) jsou dostupná vhodná úložiště oxidu uhličitého, 
b) je technicky a ekonomicky proveditelná stavba přepravního zařízení, 
c) je technicky a ekonomicky proveditelné dodatečné vybavení zařízením pro zachytávání oxidu uhličitého." </t>
    </r>
    <r>
      <rPr>
        <sz val="11"/>
        <color rgb="FFFF0000"/>
        <rFont val="Arial"/>
        <family val="2"/>
        <charset val="238"/>
      </rPr>
      <t xml:space="preserve">
</t>
    </r>
  </si>
  <si>
    <r>
      <t>Požadujeme úpravu novelizačního bodu v návaznosti na výše uvedené připomínky. Současně je třeba upravit povinnost provádět kompenzační opatření v případě pozemní komunikace, která je povolována podle stavebního zákona a nelze ji tedy zařadit do části zákona o ochraně ovzduší upravující povinnosti provozovatelů stacionárních zdrojů, takovoutu úpravu povinností proto po předkladateli požadujeme provést tak, aby odpovídala předchozím úpravám uvedeným zejména v § 11 zákona o ochraně ovzduší. Současně je na tomto místě (novelizační bod k paragrafu 17) třeba upozornit, že navrhované roztržení institutu povolení provozu naráží na skutečnost, že provozní řád je podle zákona o ochraně ovzduší součástí povolení provozu, což je upraveno v příloze č. 2 nebo také na povinnost odvádět znečišťující látky komínem nebo výduchem, kde je výjimkový institut dále upraven v § 17 odst. 3 písm. d). Dalším z ustanovení, které bezprostředně navazuje na povolení provozu je § 6 odst. 2, kde je upraveno použití výpočtu na místo měření při zjišťování úrovně znečišťování a důsledkem bude situace, kdy krajský úřad vybaven kompetencí upravovat způsob úrovně znečiš´tování bude upravovat správí akt vydaný stavebním úřadem. Předkladatel v žádné části návrhu nevysvětlil, jak si představuje, že budou tyto paradoxy mezi ustanoveními reálně fungovat. MŽP si netroufá výsledek odhadnout vzhledem ke zmatečnosti navrhované právní úpravy. Požadujeme proto zejména přeformulování na ustanovení písm. f) "provést kompenzační opatření uložená krajským úřadem podle § 11 odst. 5 nebo obsažená v uzavřené veřejnoprávní smlouvě podle § 11 odst. 7,"</t>
    </r>
    <r>
      <rPr>
        <sz val="11"/>
        <rFont val="Arial"/>
        <family val="2"/>
        <charset val="238"/>
      </rPr>
      <t xml:space="preserve"> </t>
    </r>
  </si>
  <si>
    <r>
      <t>Toto ustanovení upravuje povinnost inspekce informovat, jak krajský úřad, tak stavební úřad o přestupcích. Důsledkem úpravy je, že namísto jedné instituce budou se informace zasílat dvěma institucím, a tak je tento novelizační bod další ukázkou větší komplikovanosti navrhované právní úpravy oproti současnému stavu a souvisejícímu nárůstu množství "papírů" v systému. Požadujeme vypuštění novelizačního bodu v návaznosti na výše uvedené připomínky, zejména s ohledem na neintegraci provozního povolení do stavebního zákona.</t>
    </r>
    <r>
      <rPr>
        <sz val="11"/>
        <color rgb="FFFF0000"/>
        <rFont val="Arial"/>
        <family val="2"/>
        <charset val="238"/>
      </rPr>
      <t xml:space="preserve"> </t>
    </r>
  </si>
  <si>
    <r>
      <t xml:space="preserve">Požadujeme vypuštění novelizačního bodu v současné podobě v návaznosti na výše uvedené připomínky a s ohledem na skutečnost, že stavební úřad bude působnost orgánu ochrany ovzduší vykonávat ve velice omezené míře a nelze jej tedy aprobovat do pozice dozorující ho orgánu, kterým není koneckonců ani MŽP, které je dle kompetenčního zákona gestorem celé agendy ochrany ovzduší. Požadujeme zároveň úpravu textu následovně </t>
    </r>
    <r>
      <rPr>
        <b/>
        <i/>
        <sz val="11"/>
        <rFont val="Arial"/>
        <family val="2"/>
        <charset val="238"/>
      </rPr>
      <t xml:space="preserve">"Inspekce, Česká obchodní inspekce, krajský úřad, obecní úřad obce s rozšířenou působností a celní úřad v rozsahu své působnosti vykonávají kontrolu a dozor nad dodržováním ustanovení tohoto zákona, předpisů podle něj vydaných a dodržováním povinností vyplývajících z rozhodnutí a jiných správních aktů vydaných podle jiných právních předpisů, mají-li tyto povinnosti nebo jejich dodržování dopad na ovzduší a jeho ochranu.". </t>
    </r>
    <r>
      <rPr>
        <sz val="11"/>
        <color rgb="FFFF0000"/>
        <rFont val="Times New Roman"/>
        <family val="1"/>
        <charset val="238"/>
      </rPr>
      <t/>
    </r>
  </si>
  <si>
    <r>
      <t>čl. LVI bod</t>
    </r>
    <r>
      <rPr>
        <sz val="11"/>
        <rFont val="Arial"/>
        <family val="2"/>
        <charset val="238"/>
      </rPr>
      <t xml:space="preserve"> </t>
    </r>
    <r>
      <rPr>
        <sz val="11"/>
        <color theme="1"/>
        <rFont val="Arial"/>
        <family val="2"/>
        <charset val="238"/>
      </rPr>
      <t xml:space="preserve">12 </t>
    </r>
  </si>
  <si>
    <r>
      <t>Čl. III bod 8 (§ 14 odst. 2)
Požadujeme znění navrhovaného bodu nahradit zněním: „V § 14 odstavec 2 zní: „(2) Vlastník (správce, uživatel) nemovitosti, která není kulturní památkou, ale je v památkové rezervaci nebo v památkové zóně, je povinen si u dokumentace projednávané podle stavebního zákona</t>
    </r>
    <r>
      <rPr>
        <vertAlign val="superscript"/>
        <sz val="11"/>
        <color theme="1"/>
        <rFont val="Arial"/>
        <family val="2"/>
        <charset val="238"/>
      </rPr>
      <t>1)</t>
    </r>
    <r>
      <rPr>
        <sz val="11"/>
        <color theme="1"/>
        <rFont val="Arial"/>
        <family val="2"/>
        <charset val="238"/>
      </rPr>
      <t xml:space="preserve"> předem vyžádat rozhodnutí</t>
    </r>
    <r>
      <rPr>
        <vertAlign val="superscript"/>
        <sz val="11"/>
        <color theme="1"/>
        <rFont val="Arial"/>
        <family val="2"/>
        <charset val="238"/>
      </rPr>
      <t>2a)</t>
    </r>
    <r>
      <rPr>
        <sz val="11"/>
        <color theme="1"/>
        <rFont val="Arial"/>
        <family val="2"/>
        <charset val="238"/>
      </rPr>
      <t xml:space="preserve"> nebo vyjádření</t>
    </r>
    <r>
      <rPr>
        <vertAlign val="superscript"/>
        <sz val="11"/>
        <color theme="1"/>
        <rFont val="Arial"/>
        <family val="2"/>
        <charset val="238"/>
      </rPr>
      <t>32)</t>
    </r>
    <r>
      <rPr>
        <sz val="11"/>
        <color theme="1"/>
        <rFont val="Arial"/>
        <family val="2"/>
        <charset val="238"/>
      </rPr>
      <t xml:space="preserve"> obecního úřadu obce s rozšířenou působností, není-li tato jeho povinnost na základě tohoto zákona vyloučena (§ 6a).“. Odůvodnění: Chybí přísudek. Je třeba upřesnit, kdy zda je možné vyžádat si rozhodnutí podle zákona č. 500/2004 Sb., správní řád, ve znění pozdějších předpisů, nebo vyjádření, neboť podle § 2 odst. 1 navrženého stavebního zákona přísluší rozhodovací pravomoc u záměru podle stavebního zákona výlučně stavebnímu úřadu, přičemž podle odstavce 2 téhož paragrafu nahrazuje rozhodnutí a jiné správní úkony dosavadních dotčených orgánů rozhodnutí stavebního úřadu. Neexistuje tedy žádné zákonné zmocnění k tomu, aby orgán památkové péče ve věci záměru podle stavebního zákona vydal rozhodnutí. Je třeba důkladně prověřit, co se myslí „záměrem podle stavebního zákona“. Jedná se o dokumentaci podle tohoto zákona, jedná se o dokumentaci projednávanou, anebo o jakoukoliv jinou zde uvedenou? Odpověď se zdá být logická: jde o tu projednávanou, jiná se nebude projednávat, neboť by skončila pouhým vyjádřením bez správního efektu. Ale opačný výklad možný je. Aby možný nebyl, měla by být použita formulace „u projednávané dokumentace“.</t>
    </r>
  </si>
  <si>
    <r>
      <t>Čl. III bod 26 (§ 29 odst. 2 písm. h)
Požadujeme znění navrhovaného bodu nahradit zněním: „V § 29 odst. 2 písmeno h) zní: „h) vykonává dozor při obnově kulturních památek a při realizaci záměru podle stavebního zákona na nemovitosti, která není kulturní památkou, ale je v památkové rezervaci nebo v památkové zóně z hlediska státní památkové péče</t>
    </r>
    <r>
      <rPr>
        <vertAlign val="superscript"/>
        <sz val="11"/>
        <color theme="1"/>
        <rFont val="Arial"/>
        <family val="2"/>
        <charset val="238"/>
      </rPr>
      <t>1)</t>
    </r>
    <r>
      <rPr>
        <sz val="11"/>
        <color theme="1"/>
        <rFont val="Arial"/>
        <family val="2"/>
        <charset val="238"/>
      </rPr>
      <t>.““. 
Odůvodnění: Navržené znění má vazbu na § 14 odst. 2 zákona o státní památkové péči (čl. III bod 8), proto viz výše uvedená obecná připomínka a odůvodnění k čl. III bodu 8.</t>
    </r>
  </si>
  <si>
    <r>
      <t xml:space="preserve">Čl. III bod 28 (§ 35 odst. 1 písm. e))
Požadujeme znění navrhovaného bodu nahradit zněním:
„e) provádí obnovu kulturní památky bez </t>
    </r>
    <r>
      <rPr>
        <strike/>
        <sz val="11"/>
        <color theme="1"/>
        <rFont val="Arial"/>
        <family val="2"/>
        <charset val="238"/>
      </rPr>
      <t>závazného stanoviska</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xml:space="preserve"> obecního úřadu obce s rozšířenou působností nebo nedodržuje podmínky určené v tomto </t>
    </r>
    <r>
      <rPr>
        <strike/>
        <sz val="11"/>
        <color theme="1"/>
        <rFont val="Arial"/>
        <family val="2"/>
        <charset val="238"/>
      </rPr>
      <t>závazném stanovisku</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Odůvodnění: Požadujeme upravit znění konzistentně ke znění předchozích ustanovení změnového zákona. Ustanovení odstavce platí pouze pro rozhodnutí vydávaná orgánem státní památkové péče, nikoliv pro vyjádření. Vyjádření obecního úřadu obce s rozšířenou působností podle § 14 není ani správním úkonem, pokud osoba koná dle odstavce, je třeba posoudit, zda jedná na základě pravomocného rozhodnutí stavebního úřadu. Pokud tomu tak není, jedná se o přestupek, který spadá do přestupkové agendy stavebního zákona. Ve znění odstavce je ve své podstatě přestupkem nevyžádání si povinného podkladu do správního řízení, v takovém případě je ovšem orgán, který vydává rozhodnutí, povinen žadatele na nedostatek upozornit, jinak nemůže vydat rozhodnutí. Pokud jej přesto vydá, půjde o rozhodnutí nezákonné. V takovém případě ovšem půjde o selhání státní správy, které není přestupkem žadatele, respektive osoby v odstavci uváděné. V otázce nerespektování podmínek vyjádření lze konstatovat, že dle nové právní úpravy nahrazují tato vyjádření dosavadní závazná stanoviska. Vyjádření nejsou závazným správním úkonem, jejich obsah proto může být v rozhodnutí stavebního úřadu upraven či změněn. Pro posouzení přestupku ve věci souladu s podmínkami je proto podstatné, zda jsou uváděné práce v souladu s podmínkami rozhodnutí stavebního úřadu. Pokud ne, uváděné konání patří opět do přestupkové agendy stavebního zákona. Slovo vyjádření je třeba na obou místech odstavce vypustit. Při vypořádání toho a odborných odstavců přestupkové agendy zákona o státní památkové péči je třeba mít na vědomí výši pokut udělovaných podle § 43 odst. 5.</t>
    </r>
  </si>
  <si>
    <r>
      <t xml:space="preserve">Čl. III bod 29 (§ 35 odst. 1 písm. g))
Požadujeme znění navrhovaného bodu nahradit zněním: „V § 35 odst. 1 písmeno g) zní: „g) provádí stavbu, změnu stavby, terénní úpravy, umístění nebo odstranění zařízení, odstranění stavby, úpravu dřevin nebo udržovací práce na nemovitosti, která není kulturní památkou, ale je v památkové rezervaci, v památkové zóně, v ochranném pásmu nemovité kulturní památky, nemovité národní kulturní památky, památkové rezervace nebo památkové zóny bez </t>
    </r>
    <r>
      <rPr>
        <strike/>
        <sz val="11"/>
        <color theme="1"/>
        <rFont val="Arial"/>
        <family val="2"/>
        <charset val="238"/>
      </rPr>
      <t>závazného stanoviska</t>
    </r>
    <r>
      <rPr>
        <sz val="11"/>
        <color theme="1"/>
        <rFont val="Arial"/>
        <family val="2"/>
        <charset val="238"/>
      </rPr>
      <t xml:space="preserve"> rozhodnutí </t>
    </r>
    <r>
      <rPr>
        <strike/>
        <sz val="11"/>
        <color theme="1"/>
        <rFont val="Arial"/>
        <family val="2"/>
        <charset val="238"/>
      </rPr>
      <t xml:space="preserve">nebo vyjádření </t>
    </r>
    <r>
      <rPr>
        <sz val="11"/>
        <color theme="1"/>
        <rFont val="Arial"/>
        <family val="2"/>
        <charset val="238"/>
      </rPr>
      <t>obecního úřadu obce s rozšířenou působností podle § 14 odst. 2 nebo nedodržuje podmínky uvedené v tomto</t>
    </r>
    <r>
      <rPr>
        <strike/>
        <sz val="11"/>
        <color theme="1"/>
        <rFont val="Arial"/>
        <family val="2"/>
        <charset val="238"/>
      </rPr>
      <t xml:space="preserve"> závazném stanovisku </t>
    </r>
    <r>
      <rPr>
        <sz val="11"/>
        <color theme="1"/>
        <rFont val="Arial"/>
        <family val="2"/>
        <charset val="238"/>
      </rPr>
      <t xml:space="preserve">rozhodnutí </t>
    </r>
    <r>
      <rPr>
        <strike/>
        <sz val="11"/>
        <color theme="1"/>
        <rFont val="Arial"/>
        <family val="2"/>
        <charset val="238"/>
      </rPr>
      <t>nebo vyjádření</t>
    </r>
    <r>
      <rPr>
        <sz val="11"/>
        <color theme="1"/>
        <rFont val="Arial"/>
        <family val="2"/>
        <charset val="238"/>
      </rPr>
      <t xml:space="preserve">, nejde-li o případ vyloučení povinnosti tohoto vlastníka (správce, uživatele) vyžádat si </t>
    </r>
    <r>
      <rPr>
        <strike/>
        <sz val="11"/>
        <color theme="1"/>
        <rFont val="Arial"/>
        <family val="2"/>
        <charset val="238"/>
      </rPr>
      <t>závazné stanovisko (§ 17)</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Odůvodnění: Analogicky jako u § 35 odst. 1 písm. e). Je třeba prověřit pouze, zda vůbec v uváděných věcech dle § 14 vydává orgán státní památkové péče rozhodnutí. Navržené znění nekoresponduje ani s úpravou, kterou předkladatel navrhuje sám v čl. III bodu 8, když v § 35 odst. 1 písm. g) ponechává odkaz na ochranná pásma, který však ani v jím navržené změně § 14 odst. 2 zákona o státní památkové péči uvedena nejsou. Proto je třeba tento nesoulad napravit. Navržená úprava ale nekoresponduje ani s čl. III bodem 32, který řeší stejnou situace za užití jiného textu.</t>
    </r>
  </si>
  <si>
    <r>
      <t xml:space="preserve">Čl. III bod 30 (§ 35 odst. 2 písm. b))
Požadujeme znění navrhovaného bodu nahradit zněním: „b) provádí obnovu národní kulturní památky </t>
    </r>
    <r>
      <rPr>
        <strike/>
        <sz val="11"/>
        <color theme="1"/>
        <rFont val="Arial"/>
        <family val="2"/>
        <charset val="238"/>
      </rPr>
      <t>bez závazného stanoviska</t>
    </r>
    <r>
      <rPr>
        <sz val="11"/>
        <color theme="1"/>
        <rFont val="Arial"/>
        <family val="2"/>
        <charset val="238"/>
      </rPr>
      <t xml:space="preserve"> </t>
    </r>
    <r>
      <rPr>
        <strike/>
        <sz val="11"/>
        <color theme="1"/>
        <rFont val="Arial"/>
        <family val="2"/>
        <charset val="238"/>
      </rPr>
      <t>b</t>
    </r>
    <r>
      <rPr>
        <sz val="11"/>
        <color theme="1"/>
        <rFont val="Arial"/>
        <family val="2"/>
        <charset val="238"/>
      </rPr>
      <t xml:space="preserve">ez rozhodnutí </t>
    </r>
    <r>
      <rPr>
        <strike/>
        <sz val="11"/>
        <color theme="1"/>
        <rFont val="Arial"/>
        <family val="2"/>
        <charset val="238"/>
      </rPr>
      <t>nebo vyjádření</t>
    </r>
    <r>
      <rPr>
        <sz val="11"/>
        <color theme="1"/>
        <rFont val="Arial"/>
        <family val="2"/>
        <charset val="238"/>
      </rPr>
      <t xml:space="preserve"> krajského úřadu nebo nedodržuje podmínky určené v tomto </t>
    </r>
    <r>
      <rPr>
        <strike/>
        <sz val="11"/>
        <color theme="1"/>
        <rFont val="Arial"/>
        <family val="2"/>
        <charset val="238"/>
      </rPr>
      <t>závazném stanovisku</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Odůvodnění: Analogicky jako u § 35 odst. 1 písm. e).</t>
    </r>
  </si>
  <si>
    <r>
      <t xml:space="preserve">Čl. III bod 31 (§ 39 odst. 1 písm. e))
Požadujeme znění navrhovaného bodu nahradit zněním: „e) provádí obnovu kulturní památky bez </t>
    </r>
    <r>
      <rPr>
        <strike/>
        <sz val="11"/>
        <color theme="1"/>
        <rFont val="Arial"/>
        <family val="2"/>
        <charset val="238"/>
      </rPr>
      <t xml:space="preserve">závazného stanoviska </t>
    </r>
    <r>
      <rPr>
        <sz val="11"/>
        <color theme="1"/>
        <rFont val="Arial"/>
        <family val="2"/>
        <charset val="238"/>
      </rPr>
      <t xml:space="preserve">rozhodnutí </t>
    </r>
    <r>
      <rPr>
        <strike/>
        <sz val="11"/>
        <color theme="1"/>
        <rFont val="Arial"/>
        <family val="2"/>
        <charset val="238"/>
      </rPr>
      <t xml:space="preserve">nebo vyjádření </t>
    </r>
    <r>
      <rPr>
        <sz val="11"/>
        <color theme="1"/>
        <rFont val="Arial"/>
        <family val="2"/>
        <charset val="238"/>
      </rPr>
      <t xml:space="preserve">obecního úřadu obce s rozšířenou působností nebo nedodržuje podmínky určené v tomto </t>
    </r>
    <r>
      <rPr>
        <strike/>
        <sz val="11"/>
        <color theme="1"/>
        <rFont val="Arial"/>
        <family val="2"/>
        <charset val="238"/>
      </rPr>
      <t>závazném stanovisku</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Odůvodnění: Ustanovení odstavce platí pouze pro rozhodnutí vydávaná orgánem státní památkové péče, nikoliv pro vyjádření. Vyjádření obecního úřadu obce s rozšířenou působností podle § 14 není ani správním úkonem, pokud osoba koná dle odstavce, je třeba posoudit, zda jedná na základě pravomocného rozhodnutí stavebního úřadu, které teprve povinnost uložilo. Pokud tomu tak není, jedná se o přestupek, který spadá do přestupkové agendy stavebního zákona. Ve znění odstavce je ve své podstatě přestupkem nevyžádání si povinného podkladu do správního řízení, v takovém případě je ovšem orgán, který vydává rozhodnutí, povinen žadatele na nedostatek upozornit, jinak nemůže vydat rozhodnutí. Pokud jej přesto vydá, půjde o rozhodnutí nezákonné. V takovém případě ovšem půjde o selhání státní správy, které není přestupkem žadatele, respektive osoby v odstavci uváděné. V otázce nerespektování podmínek vyjádření lze konstatovat, že dle nové právní úpravy nahrazují tato vyjádření dosavadní závazná stanoviska. Vyjádření nejsou závazným správním úkonem pro nikoho, jejich obsah proto může být v rozhodnutí stavebního úřadu upraven či změněn. Pro posouzení přestupku ve věci souladu s podmínkami je proto podstatné, zda jsou uváděné práce v souladu s podmínkami rozhodnutí stavebního úřadu. Pokud ne, uváděné jednání patří opět do přestupkové agendy stavebního zákona. Slovo vyjádření je třeba na obou místech odstavce vypustit.</t>
    </r>
  </si>
  <si>
    <r>
      <t xml:space="preserve">Čl. III bod 33 (§ 39 odst. 2 písm. b))
Požadujeme znění navrhovaného bodu nahradit zněním: „b) provádí obnovu národní kulturní památky bez </t>
    </r>
    <r>
      <rPr>
        <strike/>
        <sz val="11"/>
        <color theme="1"/>
        <rFont val="Arial"/>
        <family val="2"/>
        <charset val="238"/>
      </rPr>
      <t>závazného stanoviska</t>
    </r>
    <r>
      <rPr>
        <sz val="11"/>
        <color theme="1"/>
        <rFont val="Arial"/>
        <family val="2"/>
        <charset val="238"/>
      </rPr>
      <t xml:space="preserve"> rozhodnutí </t>
    </r>
    <r>
      <rPr>
        <strike/>
        <sz val="11"/>
        <color theme="1"/>
        <rFont val="Arial"/>
        <family val="2"/>
        <charset val="238"/>
      </rPr>
      <t xml:space="preserve">nebo vyjádření </t>
    </r>
    <r>
      <rPr>
        <sz val="11"/>
        <color theme="1"/>
        <rFont val="Arial"/>
        <family val="2"/>
        <charset val="238"/>
      </rPr>
      <t>krajského úřadu nebo nedodržuje podmínky určené v tomto</t>
    </r>
    <r>
      <rPr>
        <strike/>
        <sz val="11"/>
        <color theme="1"/>
        <rFont val="Arial"/>
        <family val="2"/>
        <charset val="238"/>
      </rPr>
      <t xml:space="preserve"> závazném stanovisku</t>
    </r>
    <r>
      <rPr>
        <sz val="11"/>
        <color theme="1"/>
        <rFont val="Arial"/>
        <family val="2"/>
        <charset val="238"/>
      </rPr>
      <t xml:space="preserve"> rozhodnutí </t>
    </r>
    <r>
      <rPr>
        <strike/>
        <sz val="11"/>
        <color theme="1"/>
        <rFont val="Arial"/>
        <family val="2"/>
        <charset val="238"/>
      </rPr>
      <t>nebo vyjádření</t>
    </r>
    <r>
      <rPr>
        <sz val="11"/>
        <color theme="1"/>
        <rFont val="Arial"/>
        <family val="2"/>
        <charset val="238"/>
      </rPr>
      <t>,“. 
Odůvodnění: Analogicky jako u § 35 odst. 1 písm. e).</t>
    </r>
  </si>
  <si>
    <r>
      <t>Čl. XXXII bod 2 (§ 14 odst. 3)
Požadujeme ve větě poslední za slova „krajský úřad“ vložit slova „nebo stavební úřad“. 
Odůvodnění: Skládka nebezpečného odpadu bude bezpochyby povolována</t>
    </r>
    <r>
      <rPr>
        <sz val="11"/>
        <color rgb="FF000000"/>
        <rFont val="Arial"/>
        <family val="2"/>
        <charset val="238"/>
      </rPr>
      <t xml:space="preserve"> rozhodnutím stavebního úřadu.</t>
    </r>
  </si>
  <si>
    <r>
      <t xml:space="preserve">Čl. LVI bod 5 (§ 32 odst. 1)
Doporučujeme navrhovaný bod vypustit a ponechat původní znění ustanovení. 
</t>
    </r>
    <r>
      <rPr>
        <sz val="11"/>
        <color rgb="FF000000"/>
        <rFont val="Arial"/>
        <family val="2"/>
        <charset val="238"/>
      </rPr>
      <t xml:space="preserve">Odůvodnění: </t>
    </r>
    <r>
      <rPr>
        <sz val="11"/>
        <color theme="1"/>
        <rFont val="Arial"/>
        <family val="2"/>
        <charset val="238"/>
      </rPr>
      <t xml:space="preserve">Krajský úřad by měl podle navrhované právní úpravy od stavebního úřadu pouze obdržet na vědomí rozhodnutí o schválení bezpečnostního programu nebo bezpečnostní zprávy. Samotná bezpečnostní dokumentace by se ke krajskému úřadu vůbec nedostala. </t>
    </r>
    <r>
      <rPr>
        <sz val="11"/>
        <color rgb="FF000000"/>
        <rFont val="Arial"/>
        <family val="2"/>
        <charset val="238"/>
      </rPr>
      <t xml:space="preserve">Bezpečnostní program nebo bezpečnostní zpráva je dokumentem poskytujícím krajskému úřadu ucelené informace o objektu zařazeném do skupiny A nebo objektu zařazeném do skupiny B. Opět se jedná o důležitý dokument celého systému prevence závažných havárií. </t>
    </r>
    <r>
      <rPr>
        <sz val="11"/>
        <color theme="1"/>
        <rFont val="Arial"/>
        <family val="2"/>
        <charset val="238"/>
      </rPr>
      <t>Vlastní bezpečnostní dokumentace je pro krajský úřad nezbytná pro výkon dalších povinností uložených stávajícím zákonem o prevenci závažných havárií – např. pro stanovení zóny havarijního plánování podle § 26 a 28, pro potřeby zpracování informace veřejnosti podle § 35, pro výkon kontroly v objektu podle § 39. Bez aktuální bezpečnostní dokumentace nemůže krajský úřad dostát ani povinnosti poskytovat informace o objektu zařazeném do skupiny A nebo do skupiny B postupem stanoveným zákonem o právu na informace o životním prostředí, jak mu ukládá § 34. Schvalování bezpečnostní dokumentace, které podle stávající právní úpravy zajišťuje krajský úřad, probíhá postupem podle § 16 až 20. Uvedená ustanovení ukládají krajskému úřadu kromě zajištění zpracování posudku rovněž zaslat návrhy bezpečnostní dokumentace k vyjádření dotčeným orgánům a dotčeným obcím (zajištění veřejného projednání návrhu). Navrhovaná úprava neřeší postup schvalování bezpečnostní dokumentace ze strany stavebního úřadu ani lhůtu pro vydání rozhodnutí, která je pro krajský úřad vázána na datum obdržení posudku. Navrhovaná úprava rovněž nebere v potaz skutečnost, že povinností krajského úřadu vyplývající z § 20 stávajícího zákona je seznámit se změnami provedenými v návrhu bezpečnostní dokumentace dotčené orgány a dotčené obce. Předpokladem plnění této povinnosti je, že krajský úřad má k dispozici jak původní návrh bezpečnostní dokumentace, tak jeho schválenou verzi a může sledovat změny, ke kterým došlo v průběhu celého schvalovacího procesu. Schvalování návrhu aktualizace bezpečnostní dokumentace, která nesouvisí s povolením záměru podle stavebního zákona a je vyvolána jiným důvodem - změnou v druhu nebo v množství nebezpečné látky, změnou technologie, organizační změnou (§ 14) nebo potřebou, která vyplynula z přezkumu bezpečnostního programu (§ 11 odst. 2) nebo z posouzení bezpečnostní zprávy (§ 13 odst. 2 písm. c))  - nadále zůstává v působnosti krajského úřadu. Je podle našeho názoru absolutně nesmyslné, aby některé návrhy bezpečnostní dokumentace pro jeden a ten samý objekt schvaloval krajský úřad a jiné návrhy stavební úřad a aby krajský úřad ztratil přístup ke schválené dokumentaci, kterou nezbytně potřebuje pro výkon své působnosti. Navržené změny zcela ignorují nejen vzájemné souvislosti v rámci uceleného procesu schvalování bezpečnostní dokumentace, ale i souvislosti s dalšími ustanoveními stávajícího zákona o prevenci závažných havárií.</t>
    </r>
  </si>
  <si>
    <r>
      <rPr>
        <sz val="11"/>
        <color theme="1"/>
        <rFont val="Arial"/>
        <family val="2"/>
        <charset val="238"/>
      </rPr>
      <t>Oblast územního a stavebního řízení</t>
    </r>
    <r>
      <rPr>
        <b/>
        <sz val="11"/>
        <color theme="1"/>
        <rFont val="Arial"/>
        <family val="2"/>
        <charset val="238"/>
      </rPr>
      <t xml:space="preserve">
Požadujeme znovu projít všechny měněné zákony a revidovat v nich použitou terminologii tak, aby byla v celém změnovém zákoně konzistentní a kompatibilní s terminologií nového stavebního zákona. To se týká např. používání termínů „orgán územního plánování“ vs. „stavební úřad,“ „zastavitelné plochy“ vs. „zastavitelné území,“ nebo „umisťování, umísťování, umístění“.
</t>
    </r>
    <r>
      <rPr>
        <b/>
        <u/>
        <sz val="11"/>
        <color theme="1"/>
        <rFont val="Arial"/>
        <family val="2"/>
        <charset val="238"/>
      </rPr>
      <t xml:space="preserve">Odůvodnění: </t>
    </r>
    <r>
      <rPr>
        <sz val="11"/>
        <color theme="1"/>
        <rFont val="Arial"/>
        <family val="2"/>
        <charset val="238"/>
      </rPr>
      <t>Změnový zákon je evidentně „šitý horkou jehlou“ a na jeho kvalitě se to projevuje nepřijatelným způsobem. Změnový zákon se prakticky omezuje na redukci pravomocí dotčených orgánů a na legislativně technické úpravy vyplývající z konstrukce nového stavebního zákona, přičemž ovšem většina energie autorů byla zřejmě spotřebována na omezení pravomocí dotčených orgánů a na důsledné legislativně technické úpravy již nezbyl čas. Např. změnový zákon nejednotně a tedy nekoncepčně přistupuje k používání pojmů „orgán územního plánování“ a „stavební úřad“ (podrobněji viz níže), což v budoucnu způsobí výkladové potíže a neporozumění nové právní úpravě zejména ze strany stavebních úřadů a dotčených orgánů. „Zastavitelné území“ je pojem, který stavební zákon (současný ani navržený) nezná. Předpokládáme, že zpracovatel změnového zákona, tam, kde tento termín použil, měl na mysli „zastavitelné plochy.“ Zpracovatel změnového zákona se zřejmě snažil výskyt pojmu „zastavitelné území“ ve složkových právních předpisech eliminovat, přesto se mu to nepodařilo zcela a pojem „zastavitelné území“ je nadále uveden např. v nově doplňovaných ustanoveních § 37 odst. 3 a § 43 odst. 3 zákona o ochraně přírody a krajiny. „Umisťování“, „umísťování“ či „umístění“ je výraz, který současná právní úprava používá v procesním smyslu; nově už tento význam nebude mít, nový stavební zákon však tento pojem nadále používá jako pojem stavebního práva hmotného (viz např. § 59 stavebního zákona a důvodová zpráva k němu). Zpracovatel změnového zákona však nebyl jednotný v tom, zda v souvisejících předpisech tento pojem ponechat či vypustit. Zatímco např. v § 12 odst. 2 či § 37 odst. 2 zákona o ochraně přírody a krajiny je pojem „umisťování“ vypouštěn, v § 12 odst. 1 téhož zákona je ponecháván, a v § 40 zákona o civilním letectví, je slovo „umisťovat“ dokonce nově použito. „Orgán územního plánování“ je termín spjatý s dosavadní právní úpravou, kdy bylo možno rozlišit dva samostatné typy orgánů: orgány územního plánování a stavební úřady. Ačkoliv původně nebyl pojem „orgán územního plánování“ ústrojnou složkou současného stavebního zákona, prosadil se nejprve ve složkových právních předpisech a nakonec i v samotném stavebním zákoně (viz § 6 a § 96b stavebního zákona). V navrženém novém stavebním zákoně se pojem „orgán územního plánování“ vůbec nevyskytuje, neboť úřady zajišťující státní správu na úseku stavebního práva, tedy jak na úseku územního plánování, tak na úseku stavebního řádu, jsou nyní souhrnně označovány jako stavební úřady. V zásadě bylo možné se s novou terminologií vyrovnat více způsoby, např.: a) ponechat ve složkových předpisech termín „orgán územního plánování“ tam, kde se od stavebního úřadu očekává nějaký úkon výhradně na úseku územního plánování; v ostatních případech pak používat pojem „stavební úřad“; b) uvádět ve složkových předpisech termín „stavební úřad jako orgán územního plánování“ tam, kde se od stavebního úřadu očekává nějaký úkon výhradně na úseku územního plánování; v ostatních případech pak používat pojem „stavební úřad“; c) dle situace používat pojmy „stavební úřad“, „stavební úřad jako orgán územního plánování“, „stavební úřad jako orgán stavebního řádu;“ d) uvádět zásadně pouze termín „stavební úřad“; tato varianta je nejjednodušší, avšak nejvíce matoucí, neboť v některých případech nemusí být zřejmé, zda se od stavebního úřadu očekává úkon na úseku územního plánování, stavebního řádu, či na obou úsecích. Zpracovatel změnového zákona se tímto problémem zřejmě koncepčně nezabýval, neboť do terminologie složkových předpisů se terminologie nového stavebního zákona promítá nejednotně a chaoticky, např.: v § 15 odst. 1, § 17 odst. 3 a § 26 odst. 3 horního zákona zůstává použit pojem „orgán územního plánování“, zpracovatel změnového zákona tedy z výše uvedených možností zvolil možnost a). V § 13 odst. 1 zákona o geologických pracích je nově místo textu „orgány územního plánování a stavební úřady“ použit termín „stavební úřady“ a v § 13 odst. 2 téhož zákona je namísto původního „orgánům územního plánování“ nově uvedeno „stavebním úřadům“. Zpracovatel změnového zákona tedy v tomto případě volil možnost d). Uvedená nejednotnost terminologie – v popsaných případech dokonce někdy ve dvou předpisech na stejném úseku (na úseku ochrany horninového prostředí), či dokonce ve stejném právním předpisu (v zákoně o ochraně přírody a krajiny) – by působila zmatky a je proto nutné zvolit jednotnou terminologii a tu důsledně aplikovat ve všech dotčených právních předpisech. To se týká nejen problému pojmů „orgán územního plánování“ vs. „stavební úřad“, „zastavitelné plochy“ vs. „zastavitelné území“, „umisťování,“ „umísťování,“ „umístění,“ „umísťovat,“ „umisťovat“ apod., ale i dalších nejednotně používaných pojmů, pokud se ve změnovém zákoně, resp. ve složkových předpisech, vyskytují.</t>
    </r>
  </si>
  <si>
    <r>
      <t xml:space="preserve">Ve všech částech "změnového zákona" v místech, kde je upravováno zmocnění dotčených orgánů pro ochranu jimi hájených veřejných zájmů v procesu popřizování územně plánovací dokumntace, upravit a sjednotit text tak, aby byl v souladu s § 27 odst. 2, § 38 odst. 2 a § 40 odst. 3 stavebního zákona. Tzn., že nebude zaměňování slovo vyjádření za slovo stanovisko a naopak, tzn. že bude jednoznačné, že k návrhu zadání ÚPD (§ 38 odst 2) uplatňují dotčené orgány, vyjma orgánu životního prostředí a orgánu ochrany přírody,vždy vyjádření ve smyslu § 38 odst 2 stavebního zákona, </t>
    </r>
    <r>
      <rPr>
        <b/>
        <sz val="11"/>
        <color theme="1"/>
        <rFont val="Arial"/>
        <family val="2"/>
        <charset val="238"/>
      </rPr>
      <t>zatímco k návrhu ÚPD ve společném jednání uplatňují STANOVISKA</t>
    </r>
    <r>
      <rPr>
        <sz val="11"/>
        <color theme="1"/>
        <rFont val="Arial"/>
        <family val="2"/>
        <charset val="238"/>
      </rPr>
      <t xml:space="preserve">. </t>
    </r>
    <r>
      <rPr>
        <b/>
        <sz val="11"/>
        <color theme="1"/>
        <rFont val="Arial"/>
        <family val="2"/>
        <charset val="238"/>
      </rPr>
      <t xml:space="preserve">ODŮVODNĚNÍ: </t>
    </r>
    <r>
      <rPr>
        <sz val="11"/>
        <color theme="1"/>
        <rFont val="Arial"/>
        <family val="2"/>
        <charset val="238"/>
      </rPr>
      <t xml:space="preserve">Obsah stanovsika je pro púořizovatele ÚPD závazný, je tedy zaručena dostatečná ochrana veřejných zájmů podle zvláštních provních předpisů a v případě prostichůdných stanovisek dotčených orgánů řešení rozporu. </t>
    </r>
  </si>
  <si>
    <r>
      <rPr>
        <b/>
        <sz val="11"/>
        <color theme="1"/>
        <rFont val="Arial"/>
        <family val="2"/>
        <charset val="238"/>
      </rPr>
      <t>v § 8 odstranit celý odst. 2)</t>
    </r>
    <r>
      <rPr>
        <sz val="11"/>
        <color theme="1"/>
        <rFont val="Arial"/>
        <family val="2"/>
        <charset val="238"/>
      </rPr>
      <t>, který zní "</t>
    </r>
    <r>
      <rPr>
        <strike/>
        <sz val="11"/>
        <color theme="1"/>
        <rFont val="Arial"/>
        <family val="2"/>
        <charset val="238"/>
      </rPr>
      <t>(</t>
    </r>
    <r>
      <rPr>
        <i/>
        <strike/>
        <sz val="11"/>
        <color theme="1"/>
        <rFont val="Arial"/>
        <family val="2"/>
        <charset val="238"/>
      </rPr>
      <t>2) Není-li hranice zastavěného území nebo zastavitelné plochy obsažena ve vydané územně plánovací dokumentaci, určí hranici souvislého zastavění pro účely vymezení délky průjezdního úseku dálnice nebo průjezdního úseku silnice podle stavebně technických podmínek území příslušný stavební úřad na návrh příslušného silničního správního úřadu a po předchozím projednání s obcí, o jejíž území jde.</t>
    </r>
    <r>
      <rPr>
        <sz val="11"/>
        <color theme="1"/>
        <rFont val="Arial"/>
        <family val="2"/>
        <charset val="238"/>
      </rPr>
      <t xml:space="preserve">". </t>
    </r>
    <r>
      <rPr>
        <b/>
        <sz val="11"/>
        <color theme="1"/>
        <rFont val="Arial"/>
        <family val="2"/>
        <charset val="238"/>
      </rPr>
      <t>Odůvodnění:</t>
    </r>
    <r>
      <rPr>
        <sz val="11"/>
        <color theme="1"/>
        <rFont val="Arial"/>
        <family val="2"/>
        <charset val="238"/>
      </rPr>
      <t xml:space="preserve"> Obec, která nevydá územní plán, bude mít vymezené zastavěné území podle § 47 nového stavebního zákona. Tzn., že všechny obce ČR budou mít vymezené zastavěné území  buď územním plánem, nebo samstatným postupem podle stavebního zákona. Nebude tedy nutné určovat hranici "siovisle zastavěného území" podle zákona o pozemních komunikacích. </t>
    </r>
  </si>
  <si>
    <r>
      <rPr>
        <b/>
        <sz val="11"/>
        <color theme="1"/>
        <rFont val="Arial"/>
        <family val="2"/>
        <charset val="238"/>
      </rPr>
      <t>v § 11 v odst.(5) odstranit slova "</t>
    </r>
    <r>
      <rPr>
        <b/>
        <i/>
        <strike/>
        <sz val="11"/>
        <color theme="1"/>
        <rFont val="Arial"/>
        <family val="2"/>
        <charset val="238"/>
      </rPr>
      <t>nebo zastavitelné plochy</t>
    </r>
    <r>
      <rPr>
        <b/>
        <sz val="11"/>
        <color theme="1"/>
        <rFont val="Arial"/>
        <family val="2"/>
        <charset val="238"/>
      </rPr>
      <t>"</t>
    </r>
    <r>
      <rPr>
        <sz val="11"/>
        <color theme="1"/>
        <rFont val="Arial"/>
        <family val="2"/>
        <charset val="238"/>
      </rPr>
      <t>. Upravená věta bude znít: "</t>
    </r>
    <r>
      <rPr>
        <b/>
        <i/>
        <sz val="11"/>
        <color theme="1"/>
        <rFont val="Arial"/>
        <family val="2"/>
        <charset val="238"/>
      </rPr>
      <t>Silniční pomocný pozemek je pruh pozemku přilehlého po obou stranách k tělesu dálnice, silnice nebo místní komunikace mimo zastavěné území, který slouží účelům ochrany a údržby dálnice, silnice nebo místní komunikace, pokud tyto pozemky jsou ve vlastnictví vlastníka dálnice, silnice nebo místní komunikace.</t>
    </r>
    <r>
      <rPr>
        <sz val="11"/>
        <color theme="1"/>
        <rFont val="Arial"/>
        <family val="2"/>
        <charset val="238"/>
      </rPr>
      <t>"</t>
    </r>
    <r>
      <rPr>
        <b/>
        <i/>
        <sz val="11"/>
        <color theme="1"/>
        <rFont val="Arial"/>
        <family val="2"/>
        <charset val="238"/>
      </rPr>
      <t xml:space="preserve"> </t>
    </r>
    <r>
      <rPr>
        <b/>
        <sz val="11"/>
        <color theme="1"/>
        <rFont val="Arial"/>
        <family val="2"/>
        <charset val="238"/>
      </rPr>
      <t>Odůvodnění</t>
    </r>
    <r>
      <rPr>
        <sz val="11"/>
        <color theme="1"/>
        <rFont val="Arial"/>
        <family val="2"/>
        <charset val="238"/>
      </rPr>
      <t>: Silniční pozemek byl před návrhem změny v odstavci 5 definován takto: "</t>
    </r>
    <r>
      <rPr>
        <i/>
        <sz val="11"/>
        <color theme="1"/>
        <rFont val="Arial"/>
        <family val="2"/>
        <charset val="238"/>
      </rPr>
      <t>Silniční pomocný pozemek je pruh pozemku přilehlého po obou stranách k tělesu dálnice, silnice nebo místní komunikace mimo souvisle zastavěné území obcí, který slouží účelům ochrany a údržby dálnice, silnice nebo místní komunikace, pokud tyto pozemky jsou ve vlastnictví vlastníka dálnice, silnice nebo místní komunikace.".S</t>
    </r>
    <r>
      <rPr>
        <sz val="11"/>
        <color theme="1"/>
        <rFont val="Arial"/>
        <family val="2"/>
        <charset val="238"/>
      </rPr>
      <t>lova "</t>
    </r>
    <r>
      <rPr>
        <i/>
        <sz val="11"/>
        <color theme="1"/>
        <rFont val="Arial"/>
        <family val="2"/>
        <charset val="238"/>
      </rPr>
      <t>mimo souvisle zastavěné území obcí</t>
    </r>
    <r>
      <rPr>
        <sz val="11"/>
        <color theme="1"/>
        <rFont val="Arial"/>
        <family val="2"/>
        <charset val="238"/>
      </rPr>
      <t>" jsou nově nahrazena slovy "</t>
    </r>
    <r>
      <rPr>
        <i/>
        <sz val="11"/>
        <color theme="1"/>
        <rFont val="Arial"/>
        <family val="2"/>
        <charset val="238"/>
      </rPr>
      <t>mimo zastavěné území nebo zastavitelné plochy</t>
    </r>
    <r>
      <rPr>
        <sz val="11"/>
        <color theme="1"/>
        <rFont val="Arial"/>
        <family val="2"/>
        <charset val="238"/>
      </rPr>
      <t xml:space="preserve">". Není zřejmé, proč silniční pozemek nesmí přiléhat k tělesu dálnice, silnice nebo místní komunikace také v zastavitelných plochách. Právě naopak je nutné zajistit, aby vymezované zastavitelné plochy sousedící s tělesem uvedených pozemních komuinikací nezashovaly do silničních pozemků. </t>
    </r>
  </si>
  <si>
    <r>
      <t>v § 40 odst. 1 písm. f) doporučujeme zvážit, zda by uvedené zmocnění Ministerstva dopravy "</t>
    </r>
    <r>
      <rPr>
        <b/>
        <i/>
        <sz val="11"/>
        <color theme="1"/>
        <rFont val="Arial"/>
        <family val="2"/>
        <charset val="238"/>
      </rPr>
      <t>uplatňuje stanovisko k územnímu rozvojovému plánu,</t>
    </r>
    <r>
      <rPr>
        <sz val="11"/>
        <color theme="1"/>
        <rFont val="Arial"/>
        <family val="2"/>
        <charset val="238"/>
      </rPr>
      <t>" nemělo být upřesněno, resp. doplněno o slova "</t>
    </r>
    <r>
      <rPr>
        <b/>
        <i/>
        <sz val="11"/>
        <color theme="1"/>
        <rFont val="Arial"/>
        <family val="2"/>
        <charset val="238"/>
      </rPr>
      <t xml:space="preserve">z hlediska řešení dálnic a silnic I. třídy,". </t>
    </r>
    <r>
      <rPr>
        <b/>
        <sz val="11"/>
        <color theme="1"/>
        <rFont val="Arial"/>
        <family val="2"/>
        <charset val="238"/>
      </rPr>
      <t>Odůvodnění:</t>
    </r>
    <r>
      <rPr>
        <b/>
        <i/>
        <sz val="11"/>
        <color theme="1"/>
        <rFont val="Arial"/>
        <family val="2"/>
        <charset val="238"/>
      </rPr>
      <t xml:space="preserve"> </t>
    </r>
    <r>
      <rPr>
        <sz val="11"/>
        <color theme="1"/>
        <rFont val="Arial"/>
        <family val="2"/>
        <charset val="238"/>
      </rPr>
      <t>U zmocnění k uplatňování stanoviska MD k ÚPD krajů a obcí je v písm. § g) upřesněno, že MD uplatňujej stanovsiko z hlediska řešení dálnic a silnic I. třídy. Není zřejmé, z jakého důvodu v případě stanoviska MD k ÚRP podle tohoto zákona toto upřesnění není uvedeno.</t>
    </r>
  </si>
  <si>
    <r>
      <t xml:space="preserve">Ze zákona o pozemních komunikacích </t>
    </r>
    <r>
      <rPr>
        <b/>
        <sz val="11"/>
        <color theme="1"/>
        <rFont val="Arial"/>
        <family val="2"/>
        <charset val="238"/>
      </rPr>
      <t>odstranit definici "</t>
    </r>
    <r>
      <rPr>
        <b/>
        <i/>
        <sz val="11"/>
        <color theme="1"/>
        <rFont val="Arial"/>
        <family val="2"/>
        <charset val="238"/>
      </rPr>
      <t>souvisle zastavěného území</t>
    </r>
    <r>
      <rPr>
        <b/>
        <sz val="11"/>
        <color theme="1"/>
        <rFont val="Arial"/>
        <family val="2"/>
        <charset val="238"/>
      </rPr>
      <t xml:space="preserve">" </t>
    </r>
    <r>
      <rPr>
        <sz val="11"/>
        <color theme="1"/>
        <rFont val="Arial"/>
        <family val="2"/>
        <charset val="238"/>
      </rPr>
      <t xml:space="preserve">uvedenou v § 30 odst. 3. </t>
    </r>
    <r>
      <rPr>
        <b/>
        <sz val="11"/>
        <color theme="1"/>
        <rFont val="Arial"/>
        <family val="2"/>
        <charset val="238"/>
      </rPr>
      <t>Odůvodnění:</t>
    </r>
    <r>
      <rPr>
        <sz val="11"/>
        <color theme="1"/>
        <rFont val="Arial"/>
        <family val="2"/>
        <charset val="238"/>
      </rPr>
      <t xml:space="preserve"> Předmětná definice je odlišná od definice zastavěného území podle stavebního zákona. Proincip a podmínky pro vymezení hranice  "souvisle zastavěného území" podle zákona o pozemních komunikací jsou rozdílné od principu a podmínek pro účely vymezení hranice zastavěného území podle stavebního zákona. Rozdílonst průběhu hranice "souvisle zastavěného území" a zastavěného území činí v praxi značné problémy, které způsobují např. neschopnost příslušných podkytovatelů údajů ke sledovaným jevům v ÚAP pokskytnout relevantní údaje o průběhu ochranných pásem pozemnních komunikací jako limitu a omezení v území. Vznik a průběh OP pozemních omunikací se odvíjí právě od hranice "souvisle zastavěného území", jež je však v čase značně proměnlivá a obtížně identifikovatelná. </t>
    </r>
  </si>
  <si>
    <r>
      <rPr>
        <b/>
        <sz val="11"/>
        <color theme="1"/>
        <rFont val="Arial"/>
        <family val="2"/>
        <charset val="238"/>
      </rPr>
      <t>V § 88 odst. 1 písm. k) zásadní nesouhlas</t>
    </r>
    <r>
      <rPr>
        <sz val="11"/>
        <color theme="1"/>
        <rFont val="Arial"/>
        <family val="2"/>
        <charset val="238"/>
      </rPr>
      <t xml:space="preserve"> s</t>
    </r>
    <r>
      <rPr>
        <b/>
        <sz val="11"/>
        <color theme="1"/>
        <rFont val="Arial"/>
        <family val="2"/>
        <charset val="238"/>
      </rPr>
      <t xml:space="preserve"> nahrazením slova "</t>
    </r>
    <r>
      <rPr>
        <b/>
        <i/>
        <sz val="11"/>
        <color theme="1"/>
        <rFont val="Arial"/>
        <family val="2"/>
        <charset val="238"/>
      </rPr>
      <t>stanovisko</t>
    </r>
    <r>
      <rPr>
        <b/>
        <sz val="11"/>
        <color theme="1"/>
        <rFont val="Arial"/>
        <family val="2"/>
        <charset val="238"/>
      </rPr>
      <t xml:space="preserve">" </t>
    </r>
    <r>
      <rPr>
        <sz val="11"/>
        <color theme="1"/>
        <rFont val="Arial"/>
        <family val="2"/>
        <charset val="238"/>
      </rPr>
      <t>slovem</t>
    </r>
    <r>
      <rPr>
        <b/>
        <sz val="11"/>
        <color theme="1"/>
        <rFont val="Arial"/>
        <family val="2"/>
        <charset val="238"/>
      </rPr>
      <t xml:space="preserve"> "</t>
    </r>
    <r>
      <rPr>
        <b/>
        <i/>
        <sz val="11"/>
        <color theme="1"/>
        <rFont val="Arial"/>
        <family val="2"/>
        <charset val="238"/>
      </rPr>
      <t>vyjádření</t>
    </r>
    <r>
      <rPr>
        <b/>
        <sz val="11"/>
        <color theme="1"/>
        <rFont val="Arial"/>
        <family val="2"/>
        <charset val="238"/>
      </rPr>
      <t xml:space="preserve">" </t>
    </r>
    <r>
      <rPr>
        <sz val="11"/>
        <color theme="1"/>
        <rFont val="Arial"/>
        <family val="2"/>
        <charset val="238"/>
      </rPr>
      <t xml:space="preserve">- v písmenu k) </t>
    </r>
    <r>
      <rPr>
        <b/>
        <sz val="11"/>
        <color theme="1"/>
        <rFont val="Arial"/>
        <family val="2"/>
        <charset val="238"/>
      </rPr>
      <t>požadujeme ponechat slovo "</t>
    </r>
    <r>
      <rPr>
        <b/>
        <i/>
        <sz val="11"/>
        <color theme="1"/>
        <rFont val="Arial"/>
        <family val="2"/>
        <charset val="238"/>
      </rPr>
      <t>stanovisko</t>
    </r>
    <r>
      <rPr>
        <b/>
        <sz val="11"/>
        <color theme="1"/>
        <rFont val="Arial"/>
        <family val="2"/>
        <charset val="238"/>
      </rPr>
      <t>"</t>
    </r>
    <r>
      <rPr>
        <sz val="11"/>
        <color theme="1"/>
        <rFont val="Arial"/>
        <family val="2"/>
        <charset val="238"/>
      </rPr>
      <t xml:space="preserve">. Upravená věta bude znít: "... </t>
    </r>
    <r>
      <rPr>
        <b/>
        <i/>
        <sz val="11"/>
        <color theme="1"/>
        <rFont val="Arial"/>
        <family val="2"/>
        <charset val="238"/>
      </rPr>
      <t>uplatňuje stanovisko k územně plánovací dokumentaci z hlediska zájmů letecké dopravy</t>
    </r>
    <r>
      <rPr>
        <sz val="11"/>
        <color theme="1"/>
        <rFont val="Arial"/>
        <family val="2"/>
        <charset val="238"/>
      </rPr>
      <t xml:space="preserve">,". </t>
    </r>
    <r>
      <rPr>
        <b/>
        <sz val="11"/>
        <color theme="1"/>
        <rFont val="Arial"/>
        <family val="2"/>
        <charset val="238"/>
      </rPr>
      <t xml:space="preserve">Odůvodnění: </t>
    </r>
    <r>
      <rPr>
        <sz val="11"/>
        <color theme="1"/>
        <rFont val="Arial"/>
        <family val="2"/>
        <charset val="238"/>
      </rPr>
      <t xml:space="preserve">Podle § 27 odst. 2 nového stavebního zákona vydávají dotčené orgány k územně plánovací dokumentaci stanoviska, jejichž obsah je pro pořizování ÚPD závazný. To potvrzuje i navrhované znění § 40 odst. 3 stavebního zákona, kde je uvedeno: "(3) .... </t>
    </r>
    <r>
      <rPr>
        <b/>
        <i/>
        <sz val="11"/>
        <color theme="1"/>
        <rFont val="Arial"/>
        <family val="2"/>
        <charset val="238"/>
      </rPr>
      <t>Dotčené orgány nejpozději do 15 dnů ode dne společného jednání uplatní svá stanoviska k návrhu územně plánovací dokumentace</t>
    </r>
    <r>
      <rPr>
        <i/>
        <sz val="11"/>
        <color theme="1"/>
        <rFont val="Arial"/>
        <family val="2"/>
        <charset val="238"/>
      </rPr>
      <t xml:space="preserv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t>
    </r>
    <r>
      <rPr>
        <sz val="11"/>
        <color theme="1"/>
        <rFont val="Arial"/>
        <family val="2"/>
        <charset val="238"/>
      </rPr>
      <t xml:space="preserve">.Není zřejmé, proč v případě ochrany veřejného zájmu na úseku civilního letectví je MD zmocněno pouze k uplatnění vyjadření, nikoliv stanoviska, k ÚPD. Obsah vyjádření není narozdíl od obsahu stanoviska pro pořizování ÚPD závazný, dotčený orgán by prostřednictvím vyjádření nemohl účinně chránit jím hájený veřejný zájem. </t>
    </r>
  </si>
  <si>
    <r>
      <rPr>
        <b/>
        <sz val="11"/>
        <color theme="1"/>
        <rFont val="Arial"/>
        <family val="2"/>
        <charset val="238"/>
      </rPr>
      <t xml:space="preserve">§ 10 odst. 5 písm. j) - zásadní nesouhlas s nahrazením slova </t>
    </r>
    <r>
      <rPr>
        <b/>
        <i/>
        <sz val="11"/>
        <color theme="1"/>
        <rFont val="Arial"/>
        <family val="2"/>
        <charset val="238"/>
      </rPr>
      <t>"stanovisko</t>
    </r>
    <r>
      <rPr>
        <b/>
        <sz val="11"/>
        <color theme="1"/>
        <rFont val="Arial"/>
        <family val="2"/>
        <charset val="238"/>
      </rPr>
      <t>"</t>
    </r>
    <r>
      <rPr>
        <sz val="11"/>
        <color theme="1"/>
        <rFont val="Arial"/>
        <family val="2"/>
        <charset val="238"/>
      </rPr>
      <t xml:space="preserve"> slovem </t>
    </r>
    <r>
      <rPr>
        <b/>
        <sz val="11"/>
        <color theme="1"/>
        <rFont val="Arial"/>
        <family val="2"/>
        <charset val="238"/>
      </rPr>
      <t>"</t>
    </r>
    <r>
      <rPr>
        <b/>
        <i/>
        <sz val="11"/>
        <color theme="1"/>
        <rFont val="Arial"/>
        <family val="2"/>
        <charset val="238"/>
      </rPr>
      <t>vyjádření</t>
    </r>
    <r>
      <rPr>
        <b/>
        <sz val="11"/>
        <color theme="1"/>
        <rFont val="Arial"/>
        <family val="2"/>
        <charset val="238"/>
      </rPr>
      <t>"</t>
    </r>
    <r>
      <rPr>
        <sz val="11"/>
        <color theme="1"/>
        <rFont val="Arial"/>
        <family val="2"/>
        <charset val="238"/>
      </rPr>
      <t xml:space="preserve"> - v písmenu j) </t>
    </r>
    <r>
      <rPr>
        <b/>
        <sz val="11"/>
        <color theme="1"/>
        <rFont val="Arial"/>
        <family val="2"/>
        <charset val="238"/>
      </rPr>
      <t>požadujeme ponechat slovo "</t>
    </r>
    <r>
      <rPr>
        <b/>
        <i/>
        <sz val="11"/>
        <color theme="1"/>
        <rFont val="Arial"/>
        <family val="2"/>
        <charset val="238"/>
      </rPr>
      <t>stanovisko</t>
    </r>
    <r>
      <rPr>
        <b/>
        <sz val="11"/>
        <color theme="1"/>
        <rFont val="Arial"/>
        <family val="2"/>
        <charset val="238"/>
      </rPr>
      <t>"</t>
    </r>
    <r>
      <rPr>
        <sz val="11"/>
        <color theme="1"/>
        <rFont val="Arial"/>
        <family val="2"/>
        <charset val="238"/>
      </rPr>
      <t>. Upravená věta bude znít: "</t>
    </r>
    <r>
      <rPr>
        <i/>
        <sz val="11"/>
        <color theme="1"/>
        <rFont val="Arial"/>
        <family val="2"/>
        <charset val="238"/>
      </rPr>
      <t xml:space="preserve">... </t>
    </r>
    <r>
      <rPr>
        <b/>
        <i/>
        <sz val="11"/>
        <color theme="1"/>
        <rFont val="Arial"/>
        <family val="2"/>
        <charset val="238"/>
      </rPr>
      <t>uplatňuje stanovisko k územnímu plánu kraje z hlediska ochrany obyvatelstva a civilního nouzového plánování při přípravě na mimořádné události.</t>
    </r>
    <r>
      <rPr>
        <sz val="11"/>
        <color theme="1"/>
        <rFont val="Arial"/>
        <family val="2"/>
        <charset val="238"/>
      </rPr>
      <t xml:space="preserve">". </t>
    </r>
    <r>
      <rPr>
        <b/>
        <sz val="11"/>
        <color theme="1"/>
        <rFont val="Arial"/>
        <family val="2"/>
        <charset val="238"/>
      </rPr>
      <t>Odůvodnění:</t>
    </r>
    <r>
      <rPr>
        <sz val="11"/>
        <color theme="1"/>
        <rFont val="Arial"/>
        <family val="2"/>
        <charset val="238"/>
      </rPr>
      <t xml:space="preserve"> Podle § 27 odst. 2 nového stavebního zákona vydávají dotčené orgány k územně plánovací dokumentaci stanoviska, jejichž obsah je pro pořizování ÚPD závazný. To potvrzuje i navrhované znění § 40 odst. 3 stavebního zákona, kde je uvedeno: "</t>
    </r>
    <r>
      <rPr>
        <i/>
        <sz val="11"/>
        <color theme="1"/>
        <rFont val="Arial"/>
        <family val="2"/>
        <charset val="238"/>
      </rPr>
      <t xml:space="preserve">(3) .... </t>
    </r>
    <r>
      <rPr>
        <b/>
        <i/>
        <sz val="11"/>
        <color theme="1"/>
        <rFont val="Arial"/>
        <family val="2"/>
        <charset val="238"/>
      </rPr>
      <t>Dotčené orgány nejpozději do 15 dnů ode dne společného jednání uplatní svá stanoviska k návrhu územně plánovací dokumentace</t>
    </r>
    <r>
      <rPr>
        <i/>
        <sz val="11"/>
        <color theme="1"/>
        <rFont val="Arial"/>
        <family val="2"/>
        <charset val="238"/>
      </rPr>
      <t xml:space="preserv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t>
    </r>
    <r>
      <rPr>
        <sz val="11"/>
        <color theme="1"/>
        <rFont val="Arial"/>
        <family val="2"/>
        <charset val="238"/>
      </rPr>
      <t xml:space="preserve">.". Není zřejmé, proč v případě ochrany veřejného zájmu na úseku integrovaného záchranného systému je Hasičský záchranný sbor kraje zmocněn pouze k uplatnění vyjadření, nikoliv stanoviska, k územnímu plánu kraje. Obsah vyjádření není narozdíl od obsahu stanoviska pro pořizování ÚPD závazný, dotčený orgán by prostřednictvím vyjádření nemohl účinně chránit jím hájený veřejný zájem. </t>
    </r>
  </si>
  <si>
    <r>
      <rPr>
        <b/>
        <sz val="11"/>
        <color theme="1"/>
        <rFont val="Arial"/>
        <family val="2"/>
        <charset val="238"/>
      </rPr>
      <t>§ 12 odst. 2 písm. i)</t>
    </r>
    <r>
      <rPr>
        <sz val="11"/>
        <color theme="1"/>
        <rFont val="Arial"/>
        <family val="2"/>
        <charset val="238"/>
      </rPr>
      <t xml:space="preserve"> - </t>
    </r>
    <r>
      <rPr>
        <b/>
        <sz val="11"/>
        <color theme="1"/>
        <rFont val="Arial"/>
        <family val="2"/>
        <charset val="238"/>
      </rPr>
      <t>zásadní nesouhlas s nahrazením slova "</t>
    </r>
    <r>
      <rPr>
        <b/>
        <i/>
        <sz val="11"/>
        <color theme="1"/>
        <rFont val="Arial"/>
        <family val="2"/>
        <charset val="238"/>
      </rPr>
      <t>stanovisko</t>
    </r>
    <r>
      <rPr>
        <b/>
        <sz val="11"/>
        <color theme="1"/>
        <rFont val="Arial"/>
        <family val="2"/>
        <charset val="238"/>
      </rPr>
      <t xml:space="preserve">" </t>
    </r>
    <r>
      <rPr>
        <sz val="11"/>
        <color theme="1"/>
        <rFont val="Arial"/>
        <family val="2"/>
        <charset val="238"/>
      </rPr>
      <t>slovem</t>
    </r>
    <r>
      <rPr>
        <b/>
        <sz val="11"/>
        <color theme="1"/>
        <rFont val="Arial"/>
        <family val="2"/>
        <charset val="238"/>
      </rPr>
      <t xml:space="preserve"> </t>
    </r>
    <r>
      <rPr>
        <b/>
        <i/>
        <sz val="11"/>
        <color theme="1"/>
        <rFont val="Arial"/>
        <family val="2"/>
        <charset val="238"/>
      </rPr>
      <t>"vyjádření</t>
    </r>
    <r>
      <rPr>
        <b/>
        <sz val="11"/>
        <color theme="1"/>
        <rFont val="Arial"/>
        <family val="2"/>
        <charset val="238"/>
      </rPr>
      <t>"</t>
    </r>
    <r>
      <rPr>
        <sz val="11"/>
        <color theme="1"/>
        <rFont val="Arial"/>
        <family val="2"/>
        <charset val="238"/>
      </rPr>
      <t xml:space="preserve"> - v písmenu i) </t>
    </r>
    <r>
      <rPr>
        <b/>
        <sz val="11"/>
        <color theme="1"/>
        <rFont val="Arial"/>
        <family val="2"/>
        <charset val="238"/>
      </rPr>
      <t>požadujeme ponechat slovo "</t>
    </r>
    <r>
      <rPr>
        <b/>
        <i/>
        <sz val="11"/>
        <color theme="1"/>
        <rFont val="Arial"/>
        <family val="2"/>
        <charset val="238"/>
      </rPr>
      <t>stanovisko</t>
    </r>
    <r>
      <rPr>
        <b/>
        <sz val="11"/>
        <color theme="1"/>
        <rFont val="Arial"/>
        <family val="2"/>
        <charset val="238"/>
      </rPr>
      <t>"</t>
    </r>
    <r>
      <rPr>
        <sz val="11"/>
        <color theme="1"/>
        <rFont val="Arial"/>
        <family val="2"/>
        <charset val="238"/>
      </rPr>
      <t>. Upravená věta bude znít: "</t>
    </r>
    <r>
      <rPr>
        <b/>
        <i/>
        <sz val="11"/>
        <color theme="1"/>
        <rFont val="Arial"/>
        <family val="2"/>
        <charset val="238"/>
      </rPr>
      <t>... uplatňuje stanovisko k územním plánům obcí a regulačním plánům z hlediska své působnosti v požární ochraně, integrovaném záchranném systému a ochraně obyvatelstva při přípravě na mimořádné události.</t>
    </r>
    <r>
      <rPr>
        <sz val="11"/>
        <color theme="1"/>
        <rFont val="Arial"/>
        <family val="2"/>
        <charset val="238"/>
      </rPr>
      <t xml:space="preserve">". </t>
    </r>
    <r>
      <rPr>
        <b/>
        <sz val="11"/>
        <color theme="1"/>
        <rFont val="Arial"/>
        <family val="2"/>
        <charset val="238"/>
      </rPr>
      <t>Odůvodnění:</t>
    </r>
    <r>
      <rPr>
        <sz val="11"/>
        <color theme="1"/>
        <rFont val="Arial"/>
        <family val="2"/>
        <charset val="238"/>
      </rPr>
      <t xml:space="preserve"> Podle § 27 odst. 2 nového stavebního zákona vydávají dotčené orgány k územně plánovací dokumentaci stanoviska, jejichž obsah je pro pořizování ÚPD závazný. To potvrzuje i navrhované znění § 40 odst. 3 stavebního zákona, kde je uvedeno: "(3) .... </t>
    </r>
    <r>
      <rPr>
        <b/>
        <i/>
        <sz val="11"/>
        <color theme="1"/>
        <rFont val="Arial"/>
        <family val="2"/>
        <charset val="238"/>
      </rPr>
      <t>Dotčené orgány nejpozději do 15 dnů ode dne společného jednání uplatní svá stanoviska k návrhu územně plánovací dokumentace</t>
    </r>
    <r>
      <rPr>
        <i/>
        <sz val="11"/>
        <color theme="1"/>
        <rFont val="Arial"/>
        <family val="2"/>
        <charset val="238"/>
      </rPr>
      <t xml:space="preserve"> a připomínky k vyhodnocení vlivů. Obsahuje-li návrh územně plánovací dokumentace varianty řešení, uplatňují se připomínky a stanoviska ke každé variantě samostatně. K připomínkám a stanoviskům uplatněným po uvedené lhůtě nebo uplatněným ve věcech, o kterých bylo rozhodnuto v nadřazené územně plánovací dokumentaci, se nepřihlíží.</t>
    </r>
    <r>
      <rPr>
        <sz val="11"/>
        <color theme="1"/>
        <rFont val="Arial"/>
        <family val="2"/>
        <charset val="238"/>
      </rPr>
      <t xml:space="preserve">". Není zřejmé, proč v případě ochrany veřejného zájmu na úseku integrovaného záchranného systému je Hasičský záchranný sbor kraje zmocněn pouze k uplatnění vyjadření, nikoliv stanoviska, k územnímu plánu obce a k regulačnímu. Obsah vyjádření není narozdíl od obsahu stanoviska pro pořizování ÚPD závazný, dotčený orgán by prostřednictvím vyjádření nemohl účinně chránit jím hájený veřejný zájem. </t>
    </r>
  </si>
  <si>
    <r>
      <rPr>
        <u/>
        <sz val="11"/>
        <color theme="1"/>
        <rFont val="Arial"/>
        <family val="2"/>
        <charset val="238"/>
      </rPr>
      <t>Zásadní připomínka:</t>
    </r>
    <r>
      <rPr>
        <sz val="11"/>
        <color theme="1"/>
        <rFont val="Arial"/>
        <family val="2"/>
        <charset val="238"/>
      </rPr>
      <t xml:space="preserve"> S ohledem na výše uvedené připomínky nesouhlasíme se svěřením kompetencí dle návrhu § 28 písm. d) stavebním úřadům, a to z důvodů uvedených v bodě 10.
</t>
    </r>
    <r>
      <rPr>
        <u/>
        <sz val="11"/>
        <color theme="1"/>
        <rFont val="Arial"/>
        <family val="2"/>
        <charset val="238"/>
      </rPr>
      <t xml:space="preserve">Připomínka: </t>
    </r>
    <r>
      <rPr>
        <sz val="11"/>
        <color theme="1"/>
        <rFont val="Arial"/>
        <family val="2"/>
        <charset val="238"/>
      </rPr>
      <t xml:space="preserve">Nesouhlasíme se zachováním ustanovení § 28 písm. e) z důvodu, že je nadbytečné s ohledem na skutečnost, že je tato problematika řešena zákonem danou povinností uzavřít dohodu vlastníků provozně souvisejících kanalizací; tato dohoda je podmínkou kolaudačního rozhodnutí.
</t>
    </r>
  </si>
  <si>
    <r>
      <t xml:space="preserve">Čl. III bod 11 (§ 14 nově odst. 4)
Navrhujeme upravit nové znění § 14 odst. 4 zákona - ponechat závazná stanoviska (bez vyjádření); Orgán státní památkové péče příslušný podle odstavců 1 a 2 vydá </t>
    </r>
    <r>
      <rPr>
        <b/>
        <sz val="11"/>
        <rFont val="Arial"/>
        <family val="2"/>
        <charset val="238"/>
      </rPr>
      <t>závazné stanovisko</t>
    </r>
    <r>
      <rPr>
        <sz val="11"/>
        <rFont val="Arial"/>
        <family val="2"/>
        <charset val="238"/>
      </rPr>
      <t xml:space="preserve"> po předchozím písemném vyjádření odborné organizace státní památkové péče, se kterou projedná na její žádost před ukončením řízení návrh tohoto závazného stanoviska. Písemné vyjádření předloží odborná organizace státní památkové péče příslušnému orgánu státní památkové péče nejpozději ve lhůtě </t>
    </r>
    <r>
      <rPr>
        <strike/>
        <sz val="11"/>
        <rFont val="Arial"/>
        <family val="2"/>
        <charset val="238"/>
      </rPr>
      <t>20</t>
    </r>
    <r>
      <rPr>
        <sz val="11"/>
        <rFont val="Arial"/>
        <family val="2"/>
        <charset val="238"/>
      </rPr>
      <t xml:space="preserve"> 15 dnů ode dne doručení žádosti o jeho vypracování, </t>
    </r>
    <r>
      <rPr>
        <strike/>
        <sz val="11"/>
        <rFont val="Arial"/>
        <family val="2"/>
        <charset val="238"/>
      </rPr>
      <t>nestanoví-li orgán státní památkové péče ve zvlášť složitých případech lhůtu delší, která nesmí být delší než 30 dnů.</t>
    </r>
    <r>
      <rPr>
        <sz val="11"/>
        <rFont val="Arial"/>
        <family val="2"/>
        <charset val="238"/>
      </rPr>
      <t xml:space="preserve"> Pokud ve lhůtě 20 dnů </t>
    </r>
    <r>
      <rPr>
        <strike/>
        <sz val="11"/>
        <rFont val="Arial"/>
        <family val="2"/>
        <charset val="238"/>
      </rPr>
      <t>nebo v prodloužené lhůtě</t>
    </r>
    <r>
      <rPr>
        <sz val="11"/>
        <rFont val="Arial"/>
        <family val="2"/>
        <charset val="238"/>
      </rPr>
      <t xml:space="preserve"> příslušný orgán státní památkové péče písemné vyjádření neobdrží, vydá závazné stanovisko bez tohoto vyjádření. Odůvodnění: Lhůtu doporučujeme ponechat pouze na 15 dnů bez možnosti prodloužení. Tuto lhůtu považujeme za postačující, její další prodlužování vede k dalšímu protahování správního řízení.</t>
    </r>
  </si>
  <si>
    <r>
      <t xml:space="preserve">Navrhujeme v § 30a písm. c) zrušit slova: </t>
    </r>
    <r>
      <rPr>
        <i/>
        <sz val="11"/>
        <rFont val="Arial"/>
        <family val="2"/>
        <charset val="238"/>
      </rPr>
      <t>"</t>
    </r>
    <r>
      <rPr>
        <b/>
        <i/>
        <sz val="11"/>
        <rFont val="Arial"/>
        <family val="2"/>
        <charset val="238"/>
      </rPr>
      <t>územní studie, při vymezení zastavěného území a při vyhlášení územního opatření"</t>
    </r>
    <r>
      <rPr>
        <i/>
        <sz val="11"/>
        <rFont val="Arial"/>
        <family val="2"/>
        <charset val="238"/>
      </rPr>
      <t>.</t>
    </r>
    <r>
      <rPr>
        <sz val="11"/>
        <rFont val="Arial"/>
        <family val="2"/>
        <charset val="238"/>
      </rPr>
      <t xml:space="preserve"> Odůvodnění: navrhujeme změnu v návaznosti na § 29 odst. 5 navrženého stavebního zákona.</t>
    </r>
  </si>
  <si>
    <r>
      <t>Čl. VII bod 2 (nový § 4 odst. 5)
Celý bod navrhujeme zrušit. Odůvodnění: navržená změna významně snižuje veřejnoprávní ochranu významných krajinných prvků (VKP) před stavebními zásahy, když nadále neumožňuje nestranné posouzení jejich dopadů správním orgánem</t>
    </r>
    <r>
      <rPr>
        <b/>
        <sz val="11"/>
        <color theme="1"/>
        <rFont val="Arial"/>
        <family val="2"/>
        <charset val="238"/>
      </rPr>
      <t xml:space="preserve"> </t>
    </r>
    <r>
      <rPr>
        <sz val="11"/>
        <color theme="1"/>
        <rFont val="Arial"/>
        <family val="2"/>
        <charset val="238"/>
      </rPr>
      <t xml:space="preserve">nezávisle na veřejnoprávním projednávání předmětného stavebního záměru.  Posuzování závažnosti zásahů do VKP správními orgány by tak nadále neprobíhalo podle shodných kritérií a jednotným procesním postupem a jeho výsledek by se odvíjel mimo jiné (a zejména) od toho, čím má být zásah způsoben. Objektivně by tedy došlo k významnému oslabení právní ochrany VKP oproti současnému stavu, přičemž taková změna není nijak odůvodněna důvodovou zprávou a je naopak v rozporu s účelem zákona dle § 1.   </t>
    </r>
  </si>
  <si>
    <r>
      <t xml:space="preserve">Čl. VII bod 25 (§ 56 odst. 6)
Celý bod navrhujeme zrušit. 
Odůvodnění: navrhovaná změna jde proti veřejnému zájmu na ochraně druhů (a biodiverzity vůbec) , když nadále neumožňuje nestranné posouzení závažnosti důvodů a přípustného rozsahu výjimek ze zákazů u zvláště chráněných  druhů specializovaným správním orgánem nezávisle na veřejnoprávním projednání kolidujícího stavebního záměru, a otázku váhy veřejného zájmu na ochraně druhu tak pro každý konkrétní případ nadále staví jen jako dílčí a podružnou otázku přípustnosti toho kterého stavebního záměru. Objasňování existence naléhavých důvodů převažujícího veřejného zájmu, dostupnosti jiného uspokojivého řešení či ovlivnění dotčených druhů  z hlediska ochrany by tak již neprobíhalo podle shodných kritérií a za použití jednotného a transparentního procesního postupu, nýbrž záviselo by nejen  na tom, zda důvody pro primárně zakázanou činnost spočívají ve výstavbě či nikoliv, ale i na tom, s jakým typem stavebního záměru by tyto důvody byly případně spojeny. Objektivně by tedy přijetím navrhované úpravy došlo k významnému oslabení druhové ochrany při výstavbě (oproti jakýmkoliv jiným aktivitám), přičemž taková změna není nijak odůvodněna důvodovou zprávou a je naopak v příkrém rozporu s účelem zákona dle § 1 i s ustanovením § 50. Vzhledem k plánované dělbě působnosti mezi územní a krajská pracoviště krajských stavebních úřadů navíc navržená změna předpokládá převedení podstatné části stávající agendy povolování výjimek ze zákazů u zvláště chráněných druhů z působnosti krajských úřadů  do působnosti územních pracovišť krajských stavebních úřadů v sídlech ORP, aniž by přitom byl návrh doprovázen věcnou analýzou  personálních a organizačních předpokladů takového kroku. Konkrétně v podmínkách Ústeckého kraje by </t>
    </r>
    <r>
      <rPr>
        <sz val="11"/>
        <rFont val="Arial"/>
        <family val="2"/>
        <charset val="238"/>
      </rPr>
      <t>personální potřeby pro výkon této agendy u územních pracovišť nemohly být v žádném případě pokryty delimitací pracovních úvazků z krajského úřadu, neboť počet těchto úvazků  nepokryje ani požadavky, které zákonitě vyplývají z navrhované dezintegrace správy  na úrovni kraj - krajský stavební úřad.</t>
    </r>
  </si>
  <si>
    <r>
      <t xml:space="preserve">Čl. VII bod 27 (§ 65)
Bod navrhujeme změnit takto: </t>
    </r>
    <r>
      <rPr>
        <i/>
        <sz val="11"/>
        <color theme="1"/>
        <rFont val="Arial"/>
        <family val="2"/>
        <charset val="238"/>
      </rPr>
      <t xml:space="preserve"> "27. § 65 včetně nadpisu zní: § 65</t>
    </r>
    <r>
      <rPr>
        <b/>
        <i/>
        <sz val="11"/>
        <color theme="1"/>
        <rFont val="Arial"/>
        <family val="2"/>
        <charset val="238"/>
      </rPr>
      <t xml:space="preserve"> Dotčení zájmů ochrany přírody </t>
    </r>
    <r>
      <rPr>
        <i/>
        <sz val="11"/>
        <color theme="1"/>
        <rFont val="Arial"/>
        <family val="2"/>
        <charset val="238"/>
      </rPr>
      <t xml:space="preserve">Správní orgán vydávající rozhodnutí podle zvláštních předpisů </t>
    </r>
    <r>
      <rPr>
        <i/>
        <vertAlign val="superscript"/>
        <sz val="11"/>
        <color theme="1"/>
        <rFont val="Arial"/>
        <family val="2"/>
        <charset val="238"/>
      </rPr>
      <t>32)</t>
    </r>
    <r>
      <rPr>
        <i/>
        <sz val="11"/>
        <color theme="1"/>
        <rFont val="Arial"/>
        <family val="2"/>
        <charset val="238"/>
      </rPr>
      <t xml:space="preserve">, jimiž mohou být dotčeny zájmy chráněné tímto zákonem, tak činí jen po předchozím vyjádření orgánu ochrany přírody, není-li v zákoně předepsán jiný postup." 
</t>
    </r>
    <r>
      <rPr>
        <sz val="11"/>
        <color theme="1"/>
        <rFont val="Arial"/>
        <family val="2"/>
        <charset val="238"/>
      </rPr>
      <t xml:space="preserve">Odůvodnění: dosavadní neurčitou dispozici § 65 navrhujeme nahradit určitější a systémovější povinností správních orgánů vydat rozhodnutí po předchozím vyjádření orgánu ochrany přírody. Tato změna odstraňuje nesystémovost a neurčitost dosavadního znění (procesní právo správní jinak nezná samotný pojem ani procesní předpoklady dohody) a zachovává přitom jeho preventivní účel  (dává možnost orgánu ochrany přírody, aby i v případech zákonem přímo neupravených v pochybnostech posoudil, zda mohou být zájmy ochrany přírody projednávanou věcí dotčeny, a informoval o této eventualitě správní orgán vydávající rozhodnutí ve věci ještě před jeho vydáním). </t>
    </r>
  </si>
  <si>
    <r>
      <t xml:space="preserve">Čl. XV bod 31 (§ 40 odst. 10)
S odvoláním na obecnou připomínku k tomuto návrhu zákona zásadně nesouhlasíme s integrací věcné působnosti silničního správního úřadu do působnosti státní stavební správy. Pokud by však k navrhované změně zákona o pozemních komunikacích mělo dojít,  požadujeme, odstranit kategorii komunikace </t>
    </r>
    <r>
      <rPr>
        <i/>
        <sz val="11"/>
        <color theme="1"/>
        <rFont val="Arial"/>
        <family val="2"/>
        <charset val="238"/>
      </rPr>
      <t>dálnice</t>
    </r>
    <r>
      <rPr>
        <sz val="11"/>
        <color theme="1"/>
        <rFont val="Arial"/>
        <family val="2"/>
        <charset val="238"/>
      </rPr>
      <t xml:space="preserve"> z ust. § 40 odst. 10. Odůvodnění: Neexistuje důvod, aby krajský stavební úřad rozhodoval o připojení pozemní komunikace, pro kterou je v jiných věcech příslušné ministerstvo a žadatelé by tak  museli oslovit v rámci řízení více úřadů.</t>
    </r>
  </si>
  <si>
    <r>
      <t>Čl. III bod 1 (§ 6a)</t>
    </r>
    <r>
      <rPr>
        <b/>
        <sz val="11"/>
        <color theme="1"/>
        <rFont val="Arial"/>
        <family val="2"/>
        <charset val="238"/>
      </rPr>
      <t xml:space="preserve">
Varianta A: </t>
    </r>
    <r>
      <rPr>
        <sz val="11"/>
        <color theme="1"/>
        <rFont val="Arial"/>
        <family val="2"/>
        <charset val="238"/>
      </rPr>
      <t>Navrhujeme, aby bod č. 1 ve vztahu k úpravě § 6a odst. 1 zákona o státní památkové péči zněl: "V § 6a odst. 1 se slova „orgánem územního plánování</t>
    </r>
    <r>
      <rPr>
        <vertAlign val="superscript"/>
        <sz val="11"/>
        <color theme="1"/>
        <rFont val="Arial"/>
        <family val="2"/>
        <charset val="238"/>
      </rPr>
      <t>1)</t>
    </r>
    <r>
      <rPr>
        <sz val="11"/>
        <color theme="1"/>
        <rFont val="Arial"/>
        <family val="2"/>
        <charset val="238"/>
      </rPr>
      <t xml:space="preserve">“ nahrazují slovy „stavebním úřadem1)“ a za slova „vyžádat si předem“ se vkládají slova „rozhodnutí nebo“
Poznámka pod čarou č. 1 zní: „1) Zákon č. ….…/2020 Sb., o územním plánování a stavebním řádu (stavební zákon).“." 
</t>
    </r>
    <r>
      <rPr>
        <b/>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 xml:space="preserve">Varianta B: </t>
    </r>
    <r>
      <rPr>
        <sz val="11"/>
        <color theme="1"/>
        <rFont val="Arial"/>
        <family val="2"/>
        <charset val="238"/>
      </rPr>
      <t xml:space="preserve">Navrhujeme, aby bod č. 1 ve vztahu k úpravě § 6a odst. 1 zákona o státní památkové péči zněl: »V § 6a odst. 1 se slova „orgánem územního plánování1)“ nahrazují slovy „stavebním úřadem1)“ a slova „závazné stanovisko“ se nahrazují slovem „rozhodnutí nebo vyjádření“. Poznámka pod čarou č. 1 zní: „1) Zákon č. ….…/2020 Sb., o územním plánování a stavebním řádu (stavební zákon).“.« </t>
    </r>
    <r>
      <rPr>
        <b/>
        <sz val="11"/>
        <color theme="1"/>
        <rFont val="Arial"/>
        <family val="2"/>
        <charset val="238"/>
      </rPr>
      <t xml:space="preserve">Odůvodnění Varianty B: </t>
    </r>
    <r>
      <rPr>
        <sz val="11"/>
        <color theme="1"/>
        <rFont val="Arial"/>
        <family val="2"/>
        <charset val="238"/>
      </rPr>
      <t>je zde zachován pojem závazné stanovisko, i když s ním návrh nového stavebního zákona nepočítá, tento nedostatek je nutno opravit.</t>
    </r>
  </si>
  <si>
    <r>
      <t xml:space="preserve">Na závěr bodu č. 5 se vkládá věta:
„Poznámka pod čarou č. 2a se zrušuje, a to včetně odkazů na poznámku pod čarou.“  
</t>
    </r>
    <r>
      <rPr>
        <b/>
        <sz val="11"/>
        <color theme="1"/>
        <rFont val="Arial"/>
        <family val="2"/>
        <charset val="238"/>
      </rPr>
      <t xml:space="preserve">Odůvodnění: </t>
    </r>
    <r>
      <rPr>
        <sz val="11"/>
        <color theme="1"/>
        <rFont val="Arial"/>
        <family val="2"/>
        <charset val="238"/>
      </rPr>
      <t xml:space="preserve">rušené ustanovení obsahuje poznámku pod čarou, ale návrh úpravy poznámku pod čarou, tj. odkaz na zákony k tomu se vztahující, neruší. </t>
    </r>
  </si>
  <si>
    <r>
      <t>Čl. III bod 6 (§ 11)</t>
    </r>
    <r>
      <rPr>
        <b/>
        <sz val="11"/>
        <color theme="1"/>
        <rFont val="Arial"/>
        <family val="2"/>
        <charset val="238"/>
      </rPr>
      <t xml:space="preserve">
Varianta A:</t>
    </r>
    <r>
      <rPr>
        <sz val="11"/>
        <color theme="1"/>
        <rFont val="Arial"/>
        <family val="2"/>
        <charset val="238"/>
      </rPr>
      <t xml:space="preserve"> Navrhujeme, aby bod. č. 6 vztahující se k ustanovení § 11 odst. 2 vypustit bez náhrady. Následující body se přečíslují. </t>
    </r>
    <r>
      <rPr>
        <b/>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 xml:space="preserve">Varianta B: </t>
    </r>
    <r>
      <rPr>
        <sz val="11"/>
        <color theme="1"/>
        <rFont val="Arial"/>
        <family val="2"/>
        <charset val="238"/>
      </rPr>
      <t xml:space="preserve">Navrhujeme následující znění poznámky pod čarou č. 32:
»Poznámka pod čarou č. 32 zní: „32) § 93 odst. 1 zákona č. …/2020 Sb., stavební zákon.“.«
</t>
    </r>
    <r>
      <rPr>
        <b/>
        <sz val="11"/>
        <color theme="1"/>
        <rFont val="Arial"/>
        <family val="2"/>
        <charset val="238"/>
      </rPr>
      <t>Odůvodnění var. B:</t>
    </r>
    <r>
      <rPr>
        <sz val="11"/>
        <color theme="1"/>
        <rFont val="Arial"/>
        <family val="2"/>
        <charset val="238"/>
      </rPr>
      <t xml:space="preserve"> Poznámka pod čarou v návrhu změnového zákona odkazuje na § 105 odst. 1 navrhovaného stavebního zákona. Toto ustanovení neřeší vyjádření dotčeného orgánu, ale rámcové povolení. Úplné znění změnového zákona odkazuje v této pozn. na § 93 odst. 1 nového navrhovaného stavebního zákona, tak jak je zde navrženo.</t>
    </r>
  </si>
  <si>
    <r>
      <t xml:space="preserve">S ohledem na text obecné připomínky navrhujeme, aby bod č. 7 zněl: 
»V § 14 odst. 1 se za slova „si předem vyžádat“ vkládají slova „rozhodnutí nebo“ a za slova „národní kulturní památku,“ se vkládají slova „rozhodnutí nebo“.«
</t>
    </r>
    <r>
      <rPr>
        <b/>
        <sz val="11"/>
        <color theme="1"/>
        <rFont val="Arial"/>
        <family val="2"/>
        <charset val="238"/>
      </rPr>
      <t xml:space="preserve">Odůvodnění: </t>
    </r>
    <r>
      <rPr>
        <sz val="11"/>
        <color theme="1"/>
        <rFont val="Arial"/>
        <family val="2"/>
        <charset val="238"/>
      </rPr>
      <t>Viz výše obecná připomínka k části III.</t>
    </r>
  </si>
  <si>
    <r>
      <rPr>
        <b/>
        <sz val="11"/>
        <color theme="1"/>
        <rFont val="Arial"/>
        <family val="2"/>
        <charset val="238"/>
      </rPr>
      <t xml:space="preserve">Varianta A </t>
    </r>
    <r>
      <rPr>
        <sz val="11"/>
        <color theme="1"/>
        <rFont val="Arial"/>
        <family val="2"/>
        <charset val="238"/>
      </rPr>
      <t xml:space="preserve">Navrhujeme, aby bod č.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t>
    </r>
    <r>
      <rPr>
        <b/>
        <sz val="11"/>
        <color theme="1"/>
        <rFont val="Arial"/>
        <family val="2"/>
        <charset val="238"/>
      </rPr>
      <t xml:space="preserve">Varianta B </t>
    </r>
    <r>
      <rPr>
        <sz val="11"/>
        <color theme="1"/>
        <rFont val="Arial"/>
        <family val="2"/>
        <charset val="238"/>
      </rPr>
      <t xml:space="preserve">Navrhujeme, aby bod č.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vyjádření obecního úřadu obce s rozšířenou působností, není-li tato povinnost na základě tohoto zákona vyloučena (§ 6a).“«
</t>
    </r>
    <r>
      <rPr>
        <b/>
        <sz val="11"/>
        <color theme="1"/>
        <rFont val="Arial"/>
        <family val="2"/>
        <charset val="238"/>
      </rPr>
      <t>Odůvodnění Varianty A/Varianty B:</t>
    </r>
    <r>
      <rPr>
        <sz val="11"/>
        <color theme="1"/>
        <rFont val="Arial"/>
        <family val="2"/>
        <charset val="238"/>
      </rPr>
      <t xml:space="preserve"> Předkladatel se domnívá, že činnosti regulované ustanovením § 14 odst. 2 pam. zákona jsou totožné se záměrem zřejmě dle nově navrženého stavebního zákona, kterým se podle § 5 odst. 5 navrženého stavebního zákona rozumí stavba, změna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památkové péče významné udržovací práce, které nespadají do definice podle § 5 odst. 5, ale jsou definovány nezávisle v § 5 odst. 4 navrženého stavebního zákona. Byl zde použit zcela nevhodný pojem stavebního práva, který nereflektuje ani zájmy státní památkové péče, ani logiku, na které je postavena úprava zákona o státní památkové péči.</t>
    </r>
  </si>
  <si>
    <r>
      <t xml:space="preserve">Navrhujeme následující znění bodu č. 11: </t>
    </r>
    <r>
      <rPr>
        <b/>
        <sz val="11"/>
        <color theme="1"/>
        <rFont val="Arial"/>
        <family val="2"/>
        <charset val="238"/>
      </rPr>
      <t>Varianta A</t>
    </r>
    <r>
      <rPr>
        <sz val="11"/>
        <color theme="1"/>
        <rFont val="Arial"/>
        <family val="2"/>
        <charset val="238"/>
      </rPr>
      <t xml:space="preserve"> »V § 14 odst. 4 větě první se za slova „odstavců 1 a 2 vydá“ vkládají slova „rozhodnutí nebo“ a za slova „řízení návrh tohoto“ se vkládají slovy „rozhodnutí“ a ve větě poslední se za slovo „vydá“ vkládají slova „rozhodnutí nebo“.«
</t>
    </r>
    <r>
      <rPr>
        <b/>
        <sz val="11"/>
        <color theme="1"/>
        <rFont val="Arial"/>
        <family val="2"/>
        <charset val="238"/>
      </rPr>
      <t>Varianta B</t>
    </r>
    <r>
      <rPr>
        <sz val="11"/>
        <color theme="1"/>
        <rFont val="Arial"/>
        <family val="2"/>
        <charset val="238"/>
      </rPr>
      <t xml:space="preserve"> »V § 14 odst. 4 větě první se slova „závazné stanovisko“ nahrazují slovy „rozhodnutí nebo vyjádření“ a slova „závazného stanoviska“ se nahrazují slovy „rozhodnutí nebo vyjádření“ a ve větě poslední se slova „závazné stanovisko“ nahrazují slovy „rozhodnutí nebo vyjádření“.«
</t>
    </r>
    <r>
      <rPr>
        <b/>
        <sz val="11"/>
        <color theme="1"/>
        <rFont val="Arial"/>
        <family val="2"/>
        <charset val="238"/>
      </rPr>
      <t>Odůvodnění:</t>
    </r>
    <r>
      <rPr>
        <sz val="11"/>
        <color theme="1"/>
        <rFont val="Arial"/>
        <family val="2"/>
        <charset val="238"/>
      </rPr>
      <t xml:space="preserve"> Zmíněný bod předpokládal mimo jiné zkrácení lhůty 30 dnů o 5 dnů. Předmětná lhůta je navázána na prodloužení lhůty pro vypracování písemného vyjádření Národního památkového ústavu, které je plně v moci správního orgánu. Pokud tedy pro účely stavebního řízení orgán státní památkové péče nebude prodloužení považovat za přiměřené, může lhůtu Národnímu památkovému ústavu pro vypracování jeho písemného vyjádření prodloužit o kratší časový úsek nebo lhůtu neprodlužovat vůbec. Navíc toto ustanovení dopadá např. i na restaurování movité kulturní památky a neobstojí tedy tvrzení o potřebě navázat zmíněné ustanovení na stavební zákon. Jde tedy o zásah do ustanovení, které nemá přímou vazbu na stavební zákon a obdobně jako v bodě č. 8 jde o bezdůvodné nereflektování ani zájmů státní památkové péče ani logiku, na které je postavena úprava zákona o státní památkové péči.</t>
    </r>
  </si>
  <si>
    <r>
      <t xml:space="preserve">Navrhujeme následující znění bodu č. 11: </t>
    </r>
    <r>
      <rPr>
        <b/>
        <sz val="11"/>
        <color theme="1"/>
        <rFont val="Arial"/>
        <family val="2"/>
        <charset val="238"/>
      </rPr>
      <t xml:space="preserve">Varianta A </t>
    </r>
    <r>
      <rPr>
        <sz val="11"/>
        <color theme="1"/>
        <rFont val="Arial"/>
        <family val="2"/>
        <charset val="238"/>
      </rPr>
      <t xml:space="preserve">»V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 hlediska splnění podmínek“ se vkládají slova „rozhodnutí nebo“ a věta poslední se zrušuje.«
</t>
    </r>
    <r>
      <rPr>
        <b/>
        <sz val="11"/>
        <color theme="1"/>
        <rFont val="Arial"/>
        <family val="2"/>
        <charset val="238"/>
      </rPr>
      <t>Varianta B</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„závazného stanoviska“ se nahrazují slovy „rozhodnutí nebo vyjádření“ a věta poslední se zrušuje.« </t>
    </r>
    <r>
      <rPr>
        <b/>
        <sz val="11"/>
        <color theme="1"/>
        <rFont val="Arial"/>
        <family val="2"/>
        <charset val="238"/>
      </rPr>
      <t>Odůvodnění Varianty A/Varianty B:</t>
    </r>
    <r>
      <rPr>
        <sz val="11"/>
        <color theme="1"/>
        <rFont val="Arial"/>
        <family val="2"/>
        <charset val="238"/>
      </rPr>
      <t xml:space="preserve"> Návrh je připraven bez znalosti systému památkové péče, kdy dokumentací může být i dokumentace obnovy národní kulturní památky zámeckého parku týkající se odstranění a výsadby dřevin, nebo opravu kulturní památky tramvajového vozu. Omezení dokumentace na „projektovou dokumentaci podle stavebního zákona“ neodpovídá rozsahu zájmu státní památkové péče a i v případě restaurování části nemovité kulturní památky, která je výtvarným dílem, nesporně nepůjde o projektovou dokumentaci podle stavebního zákona. Předmětné ustanovení navíc nebere v úvahu ani vlastní návrh novely, jak byl připraven navrhovatelem, když výčet prací uvedený v § 14 odst. 2 zákona o státní památkové péči a odkaz na tyto práce v § 14 odst. 5 zákona o státní památkové péči není totožný. Jde o obdobné pochybení, jaké se objevuje např. v dosavadním bodě č. 29. Současně verze navržená předkladatelem opětovně ponechává nedotčenu vazbu na formu závazného stanoviska a do ustanovení je tak z hlediska systematiky vstoupit třeba vždy, aby neuvádělo variantu, se kterou ani překladatel nepočítá, obdobně jako v případě § 6a odst. 1 zákona o státní památkové péči (viz výše připomínka k bodu 1).
</t>
    </r>
  </si>
  <si>
    <r>
      <t xml:space="preserve">Navrhujeme za stávající bod č. 12 vložit nová bod následujícího znění: 
</t>
    </r>
    <r>
      <rPr>
        <b/>
        <sz val="11"/>
        <color theme="1"/>
        <rFont val="Arial"/>
        <family val="2"/>
        <charset val="238"/>
      </rPr>
      <t>Varianta A</t>
    </r>
    <r>
      <rPr>
        <sz val="11"/>
        <color theme="1"/>
        <rFont val="Arial"/>
        <family val="2"/>
        <charset val="238"/>
      </rPr>
      <t xml:space="preserve"> »Za § 14 odst. 7 se vkládá nový odstavec 8, který zní: „(8) Orgán státní památkové péče vydává závazné stanovisko podle odstavce 1 nebo 2 v případech, kdy na jeho postup navazuje rozhodnutí stavebního úřadu podle stavebního zákona1), v ostatních případech vydávají orgány státní památkové péče rozhodnutí.“ Dosavadní odstavec 8 se označuje jako odstavec 9.«  Následující body se přečíslují.
</t>
    </r>
    <r>
      <rPr>
        <b/>
        <sz val="11"/>
        <color theme="1"/>
        <rFont val="Arial"/>
        <family val="2"/>
        <charset val="238"/>
      </rPr>
      <t>Varianta B</t>
    </r>
    <r>
      <rPr>
        <sz val="11"/>
        <color theme="1"/>
        <rFont val="Arial"/>
        <family val="2"/>
        <charset val="238"/>
      </rPr>
      <t xml:space="preserve"> »Za § 14 odst. 7 se vkládá nový odstavec 8, který zní: „(8) Orgán státní památkové péče vydává vyjádření podle odstavce 1 nebo 2 v případech, kdy na jeho postup navazuje rozhodnutí stavebního úřadu podle stavebního zákona1), v ostatních případech vydávají orgány státní památkové péče rozhodnutí.“ Dosavadní odstavec 8 se označuje jako odstavec 9.« Následující body se přečíslují.
</t>
    </r>
    <r>
      <rPr>
        <b/>
        <sz val="11"/>
        <color theme="1"/>
        <rFont val="Arial"/>
        <family val="2"/>
        <charset val="238"/>
      </rPr>
      <t>Odůvodnění:</t>
    </r>
    <r>
      <rPr>
        <sz val="11"/>
        <color theme="1"/>
        <rFont val="Arial"/>
        <family val="2"/>
        <charset val="238"/>
      </rPr>
      <t xml:space="preserve"> Vzhledem k tomu, že překladatel zvolil jinou techniku vložení vazby na vyjádření podle stavebního zákona, než bylo v době formulování návrhu změny zákona o státní památkové péči, kdy jedinou formou hájení veřejných zájmů dotčenými orgány mělo být vyjádření (nikoli rovněž závazné stanovisko, jak je tomu nyní ve změnovém zákonu ke stavebnímu zákonu), je třeba nově vyjádřit, která forma aktu orgánu státní památkové péče bude použita v konkrétním případě. Zmíněné ustanovení je tak nezbytné do 14 vložit bez ohledu na to, zda bude vyhověno obecné zásadní připomínce k části III. </t>
    </r>
  </si>
  <si>
    <r>
      <t xml:space="preserve">Navrhuje v ustanovení § 17a odst. 2 nahradit číslovku „25“ číslovkou „30“. 
</t>
    </r>
    <r>
      <rPr>
        <b/>
        <sz val="11"/>
        <color theme="1"/>
        <rFont val="Arial"/>
        <family val="2"/>
        <charset val="238"/>
      </rPr>
      <t>Odůvodnění:</t>
    </r>
    <r>
      <rPr>
        <sz val="11"/>
        <color theme="1"/>
        <rFont val="Arial"/>
        <family val="2"/>
        <charset val="238"/>
      </rPr>
      <t xml:space="preserve"> S ohledem na text zásadní připomínky k bodu č. 11 chceme, aby návrh zákona řešil obdobné situace stejným způsobem. Zmíněný bod předpokládal v porovnání se stávajícím zněním § 14 odst. 6 zákona o státní památkové péči mimo jiné zkrácení lhůty 30 dnů o 5 dnů. Předmětná lhůta je navázána na prodloužení lhůty pro vypracování písemného vyjádření Národního památkového ústavu, které je plně v moci správního orgánu. Pokud tedy pro účely stavebního řízení stavební úřad nebude prodloužení považovat za přiměřené, může lhůtu Národnímu památkovému ústavu pro vypracování jeho písemného vyjádření prodloužit o kratší časový úsek nebo lhůtu neprodlužovat vůbec. Vzhledem k tomu, že ve vztahu ke zvlášť složitým případům předpokládá § 102 odst. 2 navrženého stavebního zákona lhůtu pro vyřízení žádosti až 120 dnů, považuje Ministerstvo kultury snahu po zkrácení lhůty pro Národní památkový ústav, kterou navíc vládne sám stavební úřad, o 5 dnů až za úsměvnou snahu o další zmenšení možnosti odborného vstupu do postupu stavebního úřadu, která je naprosto nepoměrná ke lhůtě, se kterou stavební zákon s jako maximální v tomto případě počítá.</t>
    </r>
  </si>
  <si>
    <r>
      <t xml:space="preserve">Navrhujeme následující znění bodu č. 18: »V § 26 odst. 2 písmeno c) zní: „c) uplatňuje stanovisko při pořizování a aktualizaci územního rozvojového plánu a územního plánu kraje, stanovisko při pořizování další územně plánovací dokumentace, územní studie, při vymezení zastavěného území a při vyhlášení územní opatření, pokud je jimi řešeno území, ve kterém se nachází památka s mezinárodním statusem, památková rezervace a je dotčeným orgánem při pořizování změny takové územně plánovací dokumentace,“.«
</t>
    </r>
    <r>
      <rPr>
        <b/>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r>
  </si>
  <si>
    <r>
      <t xml:space="preserve">Navrhujeme následující znění bodu č. 21:
»V § 28 odst. 2 písmena c) a d) znějí: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d) je dotčeným orgánem k zabezpečení nepředvídaných nálezů kulturně cenných předmětů, detailů stavby nebo archeologických nálezů, k nimž došlo v průběhu řízení podle stavebního zákona při přípravě nebo provádění obnovy národní kulturní památky,“. «
</t>
    </r>
    <r>
      <rPr>
        <b/>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Navrhujeme nahradit celý bod výše uvedeným zněním.</t>
    </r>
  </si>
  <si>
    <r>
      <t xml:space="preserve">Varianta A: Navrhujeme bod. č. 22 vztahující se k ustanovení § 28 odst. 2 písm. e) vypustit bez náhrady. Následující body se přečíslují.
</t>
    </r>
    <r>
      <rPr>
        <b/>
        <sz val="11"/>
        <color theme="1"/>
        <rFont val="Arial"/>
        <family val="2"/>
        <charset val="238"/>
      </rPr>
      <t>Odůvodnění Varianty A:</t>
    </r>
    <r>
      <rPr>
        <sz val="11"/>
        <color theme="1"/>
        <rFont val="Arial"/>
        <family val="2"/>
        <charset val="238"/>
      </rPr>
      <t xml:space="preserve"> Viz výše obecná připomínka k části III.
</t>
    </r>
  </si>
  <si>
    <r>
      <t xml:space="preserve">Navrhujeme následující znění bodu č. 23 (varianta A): 
»V § 29 odst. 2 písm. b) se slovo „rezervaci,“ nahrazuje slovy „rezervaci nebo“, slova „nebo v ochranném pásmu (§ 17)“ se zrušují“.«
</t>
    </r>
    <r>
      <rPr>
        <b/>
        <sz val="11"/>
        <color theme="1"/>
        <rFont val="Arial"/>
        <family val="2"/>
        <charset val="238"/>
      </rPr>
      <t>Odůvodnění Varianty A:</t>
    </r>
    <r>
      <rPr>
        <sz val="11"/>
        <color theme="1"/>
        <rFont val="Arial"/>
        <family val="2"/>
        <charset val="238"/>
      </rPr>
      <t xml:space="preserve"> Viz výše obecná připomínka k části III.</t>
    </r>
  </si>
  <si>
    <r>
      <t xml:space="preserve">Navrhujeme následující znění bodu č. 24: »V § 29 odst. 2 písmeno c) zní: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t>
    </r>
    <r>
      <rPr>
        <b/>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r>
  </si>
  <si>
    <r>
      <t>Navrhujeme za bod 27 vložit nový bod, který zní:
»V § 32 odst. 2 se za písmeno i) vkládá nové písmeno j), které zní:
„j) má pro účely postupů podle tohoto zákona právo na přístup do evidence správních úkonů a evidence elektronických dokumentací podle stavebního zákona1).“
Dosavadní písmeno j) se označuje jako písmeno k).« Následující body se přečíslují.</t>
    </r>
    <r>
      <rPr>
        <b/>
        <sz val="11"/>
        <color theme="1"/>
        <rFont val="Arial"/>
        <family val="2"/>
        <charset val="238"/>
      </rPr>
      <t xml:space="preserve">
Odůvodnění:</t>
    </r>
    <r>
      <rPr>
        <sz val="11"/>
        <color theme="1"/>
        <rFont val="Arial"/>
        <family val="2"/>
        <charset val="238"/>
      </rPr>
      <t xml:space="preserve"> Pro úkoly, které zákon dává Národnímu památkovému ústavu jako odborné organizace státní památkové péči, typicky vypracování písemného vyjádření podle § 14 nebo dle nově navrženého § 17a, je nezbytné, aby měl Národní památkový ústav přístup do elektronických informačních systémů, které obsahují údaje stěžejní pro vypracování jeho písemného vyjádření. S ohledem na tento fakt se navrhuje vložit výše uvedený bod, který současně navazuje na zásadní připomínku uplatněnou k § 19 návrhu stavebního zákona.
</t>
    </r>
  </si>
  <si>
    <r>
      <t xml:space="preserve">Navrhujeme následující znění bodu č. 28 (varianta A): 
»V § 35 odst. 1 písm. e) se slova za slova „památky bez“ vkládají slova „rozhodnutí nebo“ a za slova „určené v tomto“ se vkládají slova slovy „rozhodnutí nebo“.«.
</t>
    </r>
    <r>
      <rPr>
        <b/>
        <sz val="11"/>
        <color theme="1"/>
        <rFont val="Arial"/>
        <family val="2"/>
        <charset val="238"/>
      </rPr>
      <t>Odůvodnění Varianty A:</t>
    </r>
    <r>
      <rPr>
        <sz val="11"/>
        <color theme="1"/>
        <rFont val="Arial"/>
        <family val="2"/>
        <charset val="238"/>
      </rPr>
      <t xml:space="preserve"> Viz výše obecná připomínka k části III.</t>
    </r>
  </si>
  <si>
    <r>
      <rPr>
        <b/>
        <sz val="11"/>
        <color theme="1"/>
        <rFont val="Arial"/>
        <family val="2"/>
        <charset val="238"/>
      </rPr>
      <t>Varianta A</t>
    </r>
    <r>
      <rPr>
        <sz val="11"/>
        <color theme="1"/>
        <rFont val="Arial"/>
        <family val="2"/>
        <charset val="238"/>
      </rPr>
      <t xml:space="preserve"> Navrhujeme následující znění bodu č. 29: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b/>
        <sz val="11"/>
        <color theme="1"/>
        <rFont val="Arial"/>
        <family val="2"/>
        <charset val="238"/>
      </rPr>
      <t>Varianta B</t>
    </r>
    <r>
      <rPr>
        <sz val="11"/>
        <color theme="1"/>
        <rFont val="Arial"/>
        <family val="2"/>
        <charset val="238"/>
      </rPr>
      <t xml:space="preserve"> Navrhujeme následující znění bodu č. 29: »30.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
</t>
    </r>
    <r>
      <rPr>
        <b/>
        <sz val="11"/>
        <color theme="1"/>
        <rFont val="Arial"/>
        <family val="2"/>
        <charset val="238"/>
      </rPr>
      <t>Odůvodnění Varianty A/Varianty B:</t>
    </r>
    <r>
      <rPr>
        <sz val="11"/>
        <color theme="1"/>
        <rFont val="Arial"/>
        <family val="2"/>
        <charset val="238"/>
      </rPr>
      <t xml:space="preserve"> Navržené znění neodpovídá zásadní připomínce k bodu č. 8, ale neodpovídá dokonce ani k úpravě, kterou předkladatel navrhuje sám v bodě č. 8, když v ustanovení § 35 odst. 1 písm. g) ponechává odkaz na ochranná pásma, který však ani v jím navržené změně § 14 odst. 2 zákona o státní památkové péči uveden není. Z tohoto důvodu je nezbytné do zmíněného ustanovení každopádně vstoupit. Tato úprava tak ani neshoduje s bodem č. 32 návrhu předkladatele, který řeší stejnou situace naprosto odlišnou textací.</t>
    </r>
  </si>
  <si>
    <r>
      <t xml:space="preserve">Navrhujeme následující znění bodu č. 30 (varianta A): 
»V § 35 odst. 2 písm. b) se slova za slova „památky bez“ vkládají slova „rozhodnutí nebo“ a za slova „určené v tomto“ se vkládají slova slovy „rozhodnutí nebo“.«.
</t>
    </r>
    <r>
      <rPr>
        <b/>
        <sz val="11"/>
        <color theme="1"/>
        <rFont val="Arial"/>
        <family val="2"/>
        <charset val="238"/>
      </rPr>
      <t>Odůvodnění Varianty A:</t>
    </r>
    <r>
      <rPr>
        <sz val="11"/>
        <color theme="1"/>
        <rFont val="Arial"/>
        <family val="2"/>
        <charset val="238"/>
      </rPr>
      <t xml:space="preserve"> Viz výše obecná připomínka k části III.
</t>
    </r>
  </si>
  <si>
    <r>
      <t xml:space="preserve">Navrhujeme následující znění bodu č. 31 (varianta A): »V § 39 odst. 1 písm. e) se slova za slova „památky bez“ vkládají slova „rozhodnutí nebo“ a za slova „určené v tomto“ se vkládají slova slovy „rozhodnutí nebo“.«.
</t>
    </r>
    <r>
      <rPr>
        <b/>
        <sz val="11"/>
        <color theme="1"/>
        <rFont val="Arial"/>
        <family val="2"/>
        <charset val="238"/>
      </rPr>
      <t>Odůvodnění Varianty A:</t>
    </r>
    <r>
      <rPr>
        <sz val="11"/>
        <color theme="1"/>
        <rFont val="Arial"/>
        <family val="2"/>
        <charset val="238"/>
      </rPr>
      <t xml:space="preserve"> Viz výše obecná připomínka k části III.</t>
    </r>
  </si>
  <si>
    <r>
      <rPr>
        <b/>
        <sz val="11"/>
        <color theme="1"/>
        <rFont val="Arial"/>
        <family val="2"/>
        <charset val="238"/>
      </rPr>
      <t>Varianta A</t>
    </r>
    <r>
      <rPr>
        <sz val="11"/>
        <color theme="1"/>
        <rFont val="Arial"/>
        <family val="2"/>
        <charset val="238"/>
      </rPr>
      <t xml:space="preserve"> Navrhujeme, aby dosavadní bod č. 32 ve vztahu k úpravě § 35 odst. 1 písm. g) nově zněl: »V § 39 odst. 1 písm. g) zní: </t>
    </r>
    <r>
      <rPr>
        <i/>
        <sz val="11"/>
        <color theme="1"/>
        <rFont val="Arial"/>
        <family val="2"/>
        <charset val="238"/>
      </rPr>
      <t>„g)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t>
    </r>
    <r>
      <rPr>
        <sz val="11"/>
        <color theme="1"/>
        <rFont val="Arial"/>
        <family val="2"/>
        <charset val="238"/>
      </rPr>
      <t xml:space="preserve">«
</t>
    </r>
    <r>
      <rPr>
        <b/>
        <sz val="11"/>
        <color theme="1"/>
        <rFont val="Arial"/>
        <family val="2"/>
        <charset val="238"/>
      </rPr>
      <t>Varianta B</t>
    </r>
    <r>
      <rPr>
        <sz val="11"/>
        <color theme="1"/>
        <rFont val="Arial"/>
        <family val="2"/>
        <charset val="238"/>
      </rPr>
      <t xml:space="preserve"> Navrhujeme, aby dosavadní bod č. 32 ve vztahu k úpravě § 39 odst. 1 písm. g) nově zněl: »V § 39 odst. 1 písm. g) zní: </t>
    </r>
    <r>
      <rPr>
        <i/>
        <sz val="11"/>
        <color theme="1"/>
        <rFont val="Arial"/>
        <family val="2"/>
        <charset val="238"/>
      </rPr>
      <t>„g)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t>
    </r>
    <r>
      <rPr>
        <sz val="11"/>
        <color theme="1"/>
        <rFont val="Arial"/>
        <family val="2"/>
        <charset val="238"/>
      </rPr>
      <t xml:space="preserve">«
</t>
    </r>
    <r>
      <rPr>
        <b/>
        <sz val="11"/>
        <color theme="1"/>
        <rFont val="Arial"/>
        <family val="2"/>
        <charset val="238"/>
      </rPr>
      <t>Odůvodnění Varianty A/Varianty B:</t>
    </r>
    <r>
      <rPr>
        <sz val="11"/>
        <color theme="1"/>
        <rFont val="Arial"/>
        <family val="2"/>
        <charset val="238"/>
      </rPr>
      <t xml:space="preserve"> Navržené znění nekoresponduje ani se zásadní připomínkou Ministerstva kultury k bodu č. 8. Z tohoto důvodu je nezbytné do zmíněného ustanovení vstoupit. Tato úprava zároveň nekoresponduje bodem č. 29 návrhu předkladatele, který řeší stejnou situace naprosto odlišnou textací.</t>
    </r>
  </si>
  <si>
    <r>
      <t xml:space="preserve">Navrhujeme následující znění bodu č. 33:
»V § 39 odst. 2 písm. b) se slova za slova „památky bez“ vkládají slova „rozhodnutí nebo“ a za slova „určené v tomto“ se vkládají slova slovy „rozhodnutí nebo“.«.
</t>
    </r>
    <r>
      <rPr>
        <b/>
        <sz val="11"/>
        <color theme="1"/>
        <rFont val="Arial"/>
        <family val="2"/>
        <charset val="238"/>
      </rPr>
      <t>Odůvodnění Varianty A:</t>
    </r>
    <r>
      <rPr>
        <sz val="11"/>
        <color theme="1"/>
        <rFont val="Arial"/>
        <family val="2"/>
        <charset val="238"/>
      </rPr>
      <t xml:space="preserve"> Viz výše obecná připomínka k části III.</t>
    </r>
  </si>
  <si>
    <r>
      <t xml:space="preserve">Navrhujeme následující znění bodu č. 36: » V § 45 odst. 2 písm. a) se číslo „10“ nahrazuje číslem 9“.«.
</t>
    </r>
    <r>
      <rPr>
        <b/>
        <sz val="11"/>
        <color theme="1"/>
        <rFont val="Arial"/>
        <family val="2"/>
        <charset val="238"/>
      </rPr>
      <t xml:space="preserve">Odůvodnění: </t>
    </r>
    <r>
      <rPr>
        <sz val="11"/>
        <color theme="1"/>
        <rFont val="Arial"/>
        <family val="2"/>
        <charset val="238"/>
      </rPr>
      <t xml:space="preserve">Jde o důsledek zásadní připomínky k části III, vložení nového bodu za stávající bod č. 12. </t>
    </r>
  </si>
  <si>
    <r>
      <t xml:space="preserve">Má-li nově vznikající zákon přebrat kompetence ve všech případech, kdy je záměr povolovaný dle stavebního zákona, je nutno přebrat i vyjádření, které nyní vydává krajský úřad dle § 6 odst. 3 zákona o geologických pracích, případně celou tuto kompetemci zrušit . Ustanovení § 6 odst. 3 zákona o geologických prací zní: </t>
    </r>
    <r>
      <rPr>
        <i/>
        <sz val="11"/>
        <color theme="1"/>
        <rFont val="Arial"/>
        <family val="2"/>
        <charset val="238"/>
      </rPr>
      <t>projekt geologických prací a jeho změny obsahující strojní vrtné práce hlubší než 30 m nebo strojní vrtné práce, jejichž celková délka přesahuje 100 m, je organizace povinna zaslat krajskému úřadu, v jehož správním obvodu mají být práce spojené se zásahem do pozemku prováděny, a to nejméně 30 dní před zahájením prací spojených se zásahem do pozemku. Krajský úřad se k projektu do 30 dnů vyjádří z hlediska zájmů chráněných zvláštními právními předpisy. 2a) V odůvodněných případech může zadavateli uložit opatření expertního posouzení Českou geologickou službou, biologického hodnocení nebo jiného odborného posouzení nebo podkladu. V takovém případě se zahájení těchto prací na přiměřenou dobu odloží.</t>
    </r>
  </si>
  <si>
    <r>
      <t xml:space="preserve">Navrhujeme přeformulovat navržené nesrozumitelné znění následovně: </t>
    </r>
    <r>
      <rPr>
        <i/>
        <sz val="11"/>
        <color theme="1"/>
        <rFont val="Arial"/>
        <family val="2"/>
        <charset val="238"/>
      </rPr>
      <t>Dokumentace se zpracovává vždy pro celý záměr, který byl předmětem zjišťovacího řízení podle § 7, a to i v případě, kdy předmětem navazujícího řízení bude pouze část nebo etapa záměru, který byl předmětem zjišťovacího řízení podle § 7.“</t>
    </r>
  </si>
  <si>
    <r>
      <t xml:space="preserve">Pokud se nahradí slova </t>
    </r>
    <r>
      <rPr>
        <i/>
        <sz val="11"/>
        <color theme="1"/>
        <rFont val="Arial"/>
        <family val="2"/>
        <charset val="238"/>
      </rPr>
      <t>Ministerstvo nebo orgán kraje….</t>
    </r>
    <r>
      <rPr>
        <sz val="11"/>
        <color theme="1"/>
        <rFont val="Arial"/>
        <family val="2"/>
        <charset val="238"/>
      </rPr>
      <t xml:space="preserve">a nově se vkládá </t>
    </r>
    <r>
      <rPr>
        <i/>
        <sz val="11"/>
        <color theme="1"/>
        <rFont val="Arial"/>
        <family val="2"/>
        <charset val="238"/>
      </rPr>
      <t xml:space="preserve">krajský stavební úřad, </t>
    </r>
    <r>
      <rPr>
        <sz val="11"/>
        <color theme="1"/>
        <rFont val="Arial"/>
        <family val="2"/>
        <charset val="238"/>
      </rPr>
      <t xml:space="preserve">který bude jediný, tak vyškrtnout slovo </t>
    </r>
    <r>
      <rPr>
        <i/>
        <sz val="11"/>
        <color theme="1"/>
        <rFont val="Arial"/>
        <family val="2"/>
        <charset val="238"/>
      </rPr>
      <t>nebo. Požadujeme však výlučné zachování orgánu EIA</t>
    </r>
    <r>
      <rPr>
        <sz val="11"/>
        <color theme="1"/>
        <rFont val="Arial"/>
        <family val="2"/>
        <charset val="238"/>
      </rPr>
      <t xml:space="preserve"> </t>
    </r>
  </si>
  <si>
    <r>
      <t xml:space="preserve">Termín </t>
    </r>
    <r>
      <rPr>
        <b/>
        <sz val="11"/>
        <color theme="1"/>
        <rFont val="Arial"/>
        <family val="2"/>
        <charset val="238"/>
      </rPr>
      <t>závažně</t>
    </r>
    <r>
      <rPr>
        <sz val="11"/>
        <color theme="1"/>
        <rFont val="Arial"/>
        <family val="2"/>
        <charset val="238"/>
      </rPr>
      <t xml:space="preserve"> je velice vágní, není nikde definován, rovněž není nastaven proces určení, kdy se jedná o závažné ovlivnění.</t>
    </r>
  </si>
  <si>
    <r>
      <t xml:space="preserve">Nesouhlasíme s navrhovanou právní úpravou zákona </t>
    </r>
    <r>
      <rPr>
        <b/>
        <sz val="11"/>
        <color theme="1"/>
        <rFont val="Arial"/>
        <family val="2"/>
        <charset val="238"/>
      </rPr>
      <t>č. 201/2012 Sb.</t>
    </r>
    <r>
      <rPr>
        <sz val="11"/>
        <color theme="1"/>
        <rFont val="Arial"/>
        <family val="2"/>
        <charset val="238"/>
      </rPr>
      <t xml:space="preserve"> Odůvodnění části 51. změnového zákona je naprosto nedostatečné. Z takto stručného odůvodnění nelze dovodit, jaké byly záměry předkladatele a jaké pádné důvody vedly k předložení konkrétních novelizačních ustanovení. Argument, že by závazná stanoviska či povolení provozu vydávaná podle zákona č. 201/2012 Sb. vedla k neúnosnému prodlužování doby schválení staveb, neobstojí. Tyto správní akty jsou v Libereckém kraji vydávány v souladu se zákony v nejkratším možném termínu, příslušní úředníci jsou se zdroji znečišťování obeznámeni a při stanovování (vyjednávání) podmínek povolení provozu a schvalování provozních řádů úzce spolupracují s provozovateli těchto zdrojů. Stížnosti na dobu trvání rozhodování nebo na nečinnost nebyly na úseku ochrany ovzduší nikdy předloženy. Nesouhlasíme s přenosem kompetence k vydání správních aktů podle zákona o ochraně ovzduší na státní stavební správu. Tato nová koncepce není opodstatněná, povede k oslabení ochrany ovzduší (z právní úpravy není zřejmé, jak bude ochrana ovzduší v rámci integrace rozhodování do jednoho povolení zajištěna např. pro fází umístění stavby), nebudou prosazována účinná opatření na zdrojích znečišťování ovzduší, omezí se možnost prosadit opatření z Programů zlepšování kvality ovzduší. Úředníci s odborností v ochraně ovzduší nebudou mít pravděpodobně zájem o práci ve státní stavební správě, protože jejich pracovní pozice v novém úřadu bude ztížená a omezená (odbornost bude na obtíž). Jejich názor v rámci vyjádření, byť založený na odborných znalostech a zkušenostech, nemusí být akceptován a konečné rozhodnutí, které bude vydávat úředník nemající odbornost v ochraně ovzduší, může být z pohledu ochrany ovzduší pak nedostatečné či nesprávné. To může být nejen velmi demotivující pro práci úředníků vydávajících vyjadření, ale také nežádoucí pro samotnou ochranu ovzduší, zvláště v době, kdy Česká republika není schoplna plnit požadavky EU na kvalitu ovzduší (Evropská komise vede s ČR 2 infringementová řízení pro nedodržení imisních limitů). MŽP bude těžko prosazovat metodické řízení vůči těmto pracovníkům. Zásadním argumentem proti navrhované úpravě je dvojkolejnost, která vznikne, pokud budou povolení provozu (např. zahrnující i provozní řád) schvalována v jednom případě státní stavební správou a v jiném případě krajským úřadem (podle toho, jestli se povede stavební řízení). Tímto způsobem nebude možné udržet kontinuitu rozhodnování,  správní úřady nebudou disponovat předchozími spisy, budou vedeny dvě evidence, archivy. Nejasný je i postup změn povolení. Pokud stavební úřad vydá v rámci povolení stavby podle stavebního zákona i povolení provozu podle zákona o ochraně ovzduší a provozovatel následně požádá u krajského úřadu o změnu povolení provozu (stavební řízení se nepovede), jak bude krajský úřad měnit vydané povolení stavby? Otázka je stejná i v opačném pořadí - jak bude stavební úřad nakládat s již vydanými povoleními provozu? Žadatelé budou zmateni, protože v jedné věci budou rozhodovat dva správní orgány! Zvláštností právního návrhu je i to, že obecním úřadům obcí s rozšířenou působností  odebírá veškeré kompetence se vyjádřit ke zdrojům znečišťování ovzduší, ale zároveň jim zachovává kompetence v přestupkové agendě (tzn. příslušní úředníci na ORP budou zřejmě zůstávat). Další argumenty viz níže připomínky k jednotlivým novelizačním ustanovením. </t>
    </r>
  </si>
  <si>
    <r>
      <t xml:space="preserve">Převod povolení k nakládání s vodami a dalších institutů souvisejících s vodními díly na stavební úřad není v souladu se schváleným věcným záměrem rekodifikace stavebního práva. Věcný záměr počítá se zachováním nakládání s vodami na vodoprávním úřadě. Ponechání povolení k nakládání s vodami v kompetenci dosavadního vodoprávního úřadu je zásadní požadavek MZe a MŽP. Požadujeme plně akceptovat schválený věcný záměr rekodifikace a </t>
    </r>
    <r>
      <rPr>
        <b/>
        <sz val="11"/>
        <color theme="1"/>
        <rFont val="Arial"/>
        <family val="2"/>
        <charset val="238"/>
      </rPr>
      <t>nezasahovat do vodního zákona</t>
    </r>
    <r>
      <rPr>
        <sz val="11"/>
        <color theme="1"/>
        <rFont val="Arial"/>
        <family val="2"/>
        <charset val="238"/>
      </rPr>
      <t>.</t>
    </r>
  </si>
  <si>
    <r>
      <rPr>
        <b/>
        <sz val="11"/>
        <color theme="1"/>
        <rFont val="Arial"/>
        <family val="2"/>
        <charset val="238"/>
      </rPr>
      <t>Zásadně nesouhlasíme</t>
    </r>
    <r>
      <rPr>
        <sz val="11"/>
        <color theme="1"/>
        <rFont val="Arial"/>
        <family val="2"/>
        <charset val="238"/>
      </rPr>
      <t xml:space="preserve"> se zrušením vodoprávních úřadů na úrovni obcí s rozšířenou působností. Je zcela nesmyslné, aby veškerou činnost vodoprávních úřadů přebíraly krajské úřady. Je nutné si uvědomit, že významná část činnosti vodoprávních úřadů není přímo spjata s vodním dílem. Pokud tak bude nezbytné měnit např. již vydané povolení k nakládání s vodami pro domovní studnu, či měnit již stanovené ochranné pásmo vodního zdroje, bude tak dle návrhu novely vodního zákona, činit krajský úřad. Odvolacím orgánem pak bude přímo MŽP nebo MZe. Krajským úřadům i ministerstvům tak významně nabude agenda, což bude spjato i s personálními nároky.</t>
    </r>
  </si>
  <si>
    <r>
      <t xml:space="preserve">Souhlasíme se změnou terminologie u závazného stanoviska podle památkového zákona. Dojde k odstranění duplicitního významu, neboť tento termín je užíván v § 149 zákona č. 500/2004 Sb., správní řád, v platném znění. </t>
    </r>
    <r>
      <rPr>
        <u/>
        <sz val="11"/>
        <color theme="1"/>
        <rFont val="Arial"/>
        <family val="2"/>
        <charset val="238"/>
      </rPr>
      <t>Zásadně však nesouhlasíme s rozdílnou závazností obou aktů</t>
    </r>
    <r>
      <rPr>
        <sz val="11"/>
        <color theme="1"/>
        <rFont val="Arial"/>
        <family val="2"/>
        <charset val="238"/>
      </rPr>
      <t xml:space="preserve">. Trváme na tom, že </t>
    </r>
    <r>
      <rPr>
        <u/>
        <sz val="11"/>
        <color theme="1"/>
        <rFont val="Arial"/>
        <family val="2"/>
        <charset val="238"/>
      </rPr>
      <t>jak rozhodnutí, tak i vyjádření musí mít stejnou závaznost</t>
    </r>
    <r>
      <rPr>
        <sz val="11"/>
        <color theme="1"/>
        <rFont val="Arial"/>
        <family val="2"/>
        <charset val="238"/>
      </rPr>
      <t xml:space="preserve"> jak pro účastníka řízení, tak i pro další správní orgány včetně stavebního úřadu. Rozdělení výstupu orgánů památkové péče do dvou různých aktů přinese při vydávání vyjádření zjednodušení pro účastníka řízení již v tom, že nebude nezbytné dokládat vlastnické vztahy k dané stavbě, písemnou plnou k zastupování vlastníka, případně další dosud povinné doklady. Již tato změna splní účel jak rekodifikace stavebního práva, tak i požadavky na změnu souvisejících právních předpisů. Trváme však na tom, že vyjádření orgánů památkové péče bude závazným vyjádřením, jímž bude stavební úřad vázán, protože jen tak je možné dodržet – jak bylo uvedeno v záměru stavebního zákona schváleného vládou – Úmluvu o ochraně světového kulturního dědictví vyhlášené pod č. 159/1991 Sb.
Rozdělení závaznosti aktů vydaných správními orgány památkové péče velmi významným způsobem oslabuje tvrzení důvodové zprávy, že standard ochrany např. statků zapsaných na Seznamu světového dědictví nebude snižován. Rovněž je nutné zdůraznit, že důvody pro zamítnutí záměru dle věcného záměru stavebního zákona měly být totožné s případem, kdy podle současné úpravy je vydáno dotčeným orgánem negativní závazné stanovisko (str. 79 věcného záměru). S touto variantou však paragrafované znění stavebního zákona nepočítá. Proto i z tohoto důvodu trváme na tom, že vyjádření správního orgánu památkové péče musí mít právní závaznost. V rámci terminologie celého návrhu zákona požadujeme, aby slovo „vyjádření“ bylo nahrazeno souslovím „závazné vyjádření“.
Stejně tak je nutné upozornit na kompetenční problém, který vzniká převedením části agenty ORP na stavební úřady, neboť návrh zákona nedomýšlí všechny důsledky, které rozdělením agendy vznikají (překryv ochranným pásem a památkových zón, příslušnost k projednávání přestupků atd.). Stejně tak není jednoznačně ukotveno, v jakých případech bude vydáváno rozhodnutí a kdy závazné vyjádření. Je nezbytné stanovit konkrétní dělící linii, která přesně bude definovat postup a výstup správního orgánu.</t>
    </r>
  </si>
  <si>
    <r>
      <t>Požadujeme nahradit navržené znění textem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t>
    </r>
    <r>
      <rPr>
        <vertAlign val="superscript"/>
        <sz val="11"/>
        <color theme="1"/>
        <rFont val="Arial"/>
        <family val="2"/>
        <charset val="238"/>
      </rPr>
      <t>1)</t>
    </r>
    <r>
      <rPr>
        <sz val="11"/>
        <color theme="1"/>
        <rFont val="Arial"/>
        <family val="2"/>
        <charset val="238"/>
      </rPr>
      <t>, odstranění stavby, úpravy dřevin nebo udržovací práce“, slova „nebo projektant“ se zrušují, za slova „závazného stanoviska“ se nahrazují slovy „rozhodnutí nebo vyjádření“ a věta poslední se zrušuje“.</t>
    </r>
  </si>
  <si>
    <r>
      <t>Požadujeme vložení nového bodu ve znění: „Za § 14 odst. 7 se vkládá nový odstavec 8, který zní: „(8) Orgán státní památkové péče vydává závazné vyjádření podle odstavců 1 nebo 2 v případech, navazuje-li na jeho postup rozhodnutí stavebního úřadu podle stavebního zákona</t>
    </r>
    <r>
      <rPr>
        <vertAlign val="superscript"/>
        <sz val="11"/>
        <color theme="1"/>
        <rFont val="Arial"/>
        <family val="2"/>
        <charset val="238"/>
      </rPr>
      <t>1)</t>
    </r>
    <r>
      <rPr>
        <sz val="11"/>
        <color theme="1"/>
        <rFont val="Arial"/>
        <family val="2"/>
        <charset val="238"/>
      </rPr>
      <t>; v ostatních případech vydává orgán státní památkové péče rozhodnutí“. 
Tento požadavek je důležitý z důvodu upřesnění přesného rozhraní, kdy orgán památkové péče je oprávněn vydat rozhodnutí a kdy nikoliv. Ve stávajícím zákoně se vždy jednalo o závazné stanovisko a jenom na základě konzultací se stavebními úřady se upřesňovala jeho forma, tj. zda se jedná o správní rozhodnutí nebo o závazné stanovisko ve smyslu § 149 správního řádu. Tyto konzultace však mají přímý vliv do lhůt pro vydání závazného stanoviska. Stanovením přesné hranice dojde k odstranění této překážky a současně tím dojde k naplnění požadavku na urychlení řízení, neboť v případě vydáním pouze závazného vyjádření odpadne spousta kroků vyžadovaných správním řádem.</t>
    </r>
  </si>
  <si>
    <r>
      <t xml:space="preserve">Čl. III bod 28, bod 29, bod 30 (§ 35); bod 31, bod 32, bod 33 (§ 39)
Navrženou úpravou dochází k terminologické změně, kdy je nahrazeno sousloví „závazné stanovisko“ slovy „rozhodnutí nebo vyjádření“. Jaká však bude právní závaznost a následná vymahatelnost a sankční odpovědnost vyjádření? Podle nového stavebního zákona bude stavební úřad posuzovat v rámci své kompetence jednotlivá vyjádření všech dotčených orgánů, přičemž těmito vyjádřeními nebude plně vázán. Do stavebního povolení by tak nemusely být přejaty všechny podmínky, není tedy jasné, zda bude možné uložit pokutu za skutek, který byl sice identifikován jako nedodržení podmínky vyjádření, ale ve stavebním povolení tato podmínka nebyla obsažena, případně byla stanovena podmínka jiného orgánu, která podmínku vyjádření orgánu památkové péče tzv. „přebila“. I z tohoto je tedy zcela zřejmé, že </t>
    </r>
    <r>
      <rPr>
        <u/>
        <sz val="11"/>
        <color theme="1"/>
        <rFont val="Arial"/>
        <family val="2"/>
        <charset val="238"/>
      </rPr>
      <t>je nezbytné, aby vyjádření bylo závazné</t>
    </r>
    <r>
      <rPr>
        <sz val="11"/>
        <color theme="1"/>
        <rFont val="Arial"/>
        <family val="2"/>
        <charset val="238"/>
      </rPr>
      <t>.</t>
    </r>
  </si>
  <si>
    <r>
      <t>Je nezbytné celé znění návrhu zákona podrobit jazykové a obsahové kontrole, protože v mnoha případech dochází k rozpornému znění mezi návrhem zákona a úplným zněním dotčených ustanovení stávajících předpisů</t>
    </r>
    <r>
      <rPr>
        <b/>
        <sz val="11"/>
        <color theme="1"/>
        <rFont val="Arial"/>
        <family val="2"/>
        <charset val="238"/>
      </rPr>
      <t>.</t>
    </r>
  </si>
  <si>
    <r>
      <rPr>
        <b/>
        <sz val="11"/>
        <color theme="1"/>
        <rFont val="Arial"/>
        <family val="2"/>
        <charset val="238"/>
      </rPr>
      <t>Navrhujeme bod č. 6 vypustit bez náhrady.</t>
    </r>
    <r>
      <rPr>
        <sz val="11"/>
        <color theme="1"/>
        <rFont val="Arial"/>
        <family val="2"/>
        <charset val="238"/>
      </rPr>
      <t xml:space="preserve">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</si>
  <si>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následující znění bodu č. 7:</t>
    </r>
    <r>
      <rPr>
        <sz val="11"/>
        <color theme="1"/>
        <rFont val="Arial"/>
        <family val="2"/>
        <charset val="238"/>
      </rPr>
      <t xml:space="preserve">
V § 14 odst. 1 se za slova „si předem vyžádat“ vkládají slova „rozhodnutí nebo“ a za slova „národní kulturní památku,“ se vkládají slova „rozhodnutí nebo“.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</si>
  <si>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následující znění bodu č. 8:</t>
    </r>
    <r>
      <rPr>
        <sz val="11"/>
        <color theme="1"/>
        <rFont val="Arial"/>
        <family val="2"/>
        <charset val="238"/>
      </rPr>
      <t xml:space="preserve">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Návrh stavebního zákona za záměr podle § 5 odst. 5 považuje stavbu, změnu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památkové péče významné udržovací práce, které nespadají do definice podle § 5 odst. 5 stavebního zákona, ale jsou definovány nezávisle v § 5 odst. 4 navrženého stavebního zákona. Byl tak zjevně použit na první pohled efektní, nicméně zcela nevhodný pojem stavebního práva, který nereflektuje ani zájmy státní památkové péče ani logiku, na které je postavena úprava zákona o státní památkové péči.
</t>
    </r>
  </si>
  <si>
    <r>
      <rPr>
        <b/>
        <sz val="11"/>
        <color theme="1"/>
        <rFont val="Arial"/>
        <family val="2"/>
        <charset val="238"/>
      </rPr>
      <t>Navrhujeme následující znění bodu č. 9:</t>
    </r>
    <r>
      <rPr>
        <sz val="11"/>
        <color theme="1"/>
        <rFont val="Arial"/>
        <family val="2"/>
        <charset val="238"/>
      </rPr>
      <t xml:space="preserve">
V § 14 odst. 3 větě první se slova „V závazném stanovisku“ nahrazují slovy „V rozhodnutí nebo závazném stanovisku“.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</si>
  <si>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následující znění bodu č. 11:</t>
    </r>
    <r>
      <rPr>
        <sz val="11"/>
        <color theme="1"/>
        <rFont val="Arial"/>
        <family val="2"/>
        <charset val="238"/>
      </rPr>
      <t xml:space="preserve">
V § 14 odst. 4 větě první se za slova „odstavců 1 a 2 vydá“ vkládají slova „rozhodnutí nebo“ a za slova „řízení návrh tohoto“ se vkládají slovy „rozhodnutí“ a ve větě poslední se za slovo „vydá“ vkládají slova „rozhodnutí nebo“.
Zmíněný bod předpokládal mimo jiné zkrácení lhůty z 30 dnů na 25 dnů. Předmětná lhůta je navázána na prodloužení lhůty pro vypracování písemného vyjádření Národního památkového ústavu, které je plně v moci správního orgánu. Pokud tedy pro účely stavebního řízení orgán státní památkové péče nebude prodloužení považovat za přiměřené, může lhůtu Národnímu památkovému ústavu pro vypracování jeho písemného vyjádření prodloužit o kratší časový úsek nebo lhůtu neprodlužovat vůbec. Navíc toto ustanovení dopadá např. i na restaurování movité kulturní památky a neobstojí tedy tvrzení o potřebě navázat zmíněné ustanovení na stavební zákon. Jde tedy o zásah do ustanovení, které nemá přímou vazbu pouze na stavební zákon a obdobně jako v bodě č. 8 jde o bezdůvodné nereflektování ani zájmů státní památkové péče ani logiku, na které je postavena úprava zákona o státní památkové péči.
</t>
    </r>
  </si>
  <si>
    <r>
      <rPr>
        <b/>
        <sz val="11"/>
        <color theme="1"/>
        <rFont val="Arial"/>
        <family val="2"/>
        <charset val="238"/>
      </rPr>
      <t>Navrhujeme následující znění bodu č. 12:</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 hlediska splnění podmínek“ se vkládají slova „rozhodnutí nebo“ a věta poslední se zrušuje.
Protože dokumentací podle zákona o státní památkové péči může být i dokumentace obnovy movité kulturní památky je omezení pojmu dokumentace na „projektovou dokumentaci podle stavebního zákona“ nedostačující rozsahu zájmů státní památkové péče a i v případě restaurování části nemovité kulturní památky, která je výtvarným dílem, nesporně nepůjde o projektovou dokumentaci podle stavebního zákona. 
Předmětné ustanovení navíc nereflektuje ani vlastní návrh novely, jak byl připraven navrhovatelem, když výčet prací uvedený v § 14 odst. 2 zákona o státní památkové péči a odkaz na tyto práce v § 14 odst. 5 zákona o státní památkové péči není totožný. 
</t>
    </r>
  </si>
  <si>
    <r>
      <rPr>
        <b/>
        <sz val="11"/>
        <color theme="1"/>
        <rFont val="Arial"/>
        <family val="2"/>
        <charset val="238"/>
      </rPr>
      <t>Navrhujeme za stávající bod č. 12 vložit nová bod následujícího znění:</t>
    </r>
    <r>
      <rPr>
        <sz val="11"/>
        <color theme="1"/>
        <rFont val="Arial"/>
        <family val="2"/>
        <charset val="238"/>
      </rPr>
      <t xml:space="preserve">
Za § 14 odst. 7 se vkládá nový odstavec 8, který zní:
„(8) Orgán státní památkové péče vydává závazné stanovisko podle odstavce 1 nebo 2 v případech, kdy na jeho postup navazuje rozhodnutí stavebního úřadu podle stavebního zákona1), v ostatních případech vydávají orgány státní památkové péče rozhodnutí.“
Přímo v textu zákona je třeba nově vyjádřit, která forma aktu orgánu státní památkové péče bude použita v konkrétním případě. Zmíněné ustanovení je tak nezbytné vložit.
</t>
    </r>
  </si>
  <si>
    <r>
      <rPr>
        <b/>
        <sz val="11"/>
        <color theme="1"/>
        <rFont val="Arial"/>
        <family val="2"/>
        <charset val="238"/>
      </rPr>
      <t>Navrhujeme v ustanovení § 17a odst. 2 nahradit číslovku „25“ číslovkou „30“.</t>
    </r>
    <r>
      <rPr>
        <sz val="11"/>
        <color theme="1"/>
        <rFont val="Arial"/>
        <family val="2"/>
        <charset val="238"/>
      </rPr>
      <t xml:space="preserve">
S ohledem na text zásadní připomínky k bodu č. 11 požadujeme, aby návrh zákona řešil obdobné situace stejným způsobem. 
Zmíněný bod předpokládal v porovnání se stávajícím zněním § 14 odst. 6 zákona o státní památkové péči mimo jiné zkrácení lhůty z 30 dnů na 25 dnů. Předmětná lhůta je navázána na prodloužení lhůty pro vypracování písemného vyjádření Národního památkového ústavu, které je plně v moci správního orgánu. Pokud tedy pro účely stavebního řízení stavební úřad nebude prodloužení považovat za přiměřené, může lhůtu Národnímu památkovému ústavu pro vypracování jeho písemného vyjádření prodloužit o kratší časový úsek nebo lhůtu neprodlužovat vůbec. Vzhledem k tomu, že ve vztahu ke zvlášť složitým případům předpokládá § 102 odst. 2 navrženého stavebního zákona lhůtu pro vyřízení žádosti až 120 dnů, považujeme snahu o zkrácení lhůty pro Národní památkový ústav, kterou navíc vládne sám stavební úřad, o 5 dnů za zbytečnou. 
</t>
    </r>
  </si>
  <si>
    <r>
      <rPr>
        <b/>
        <sz val="11"/>
        <color theme="1"/>
        <rFont val="Arial"/>
        <family val="2"/>
        <charset val="238"/>
      </rPr>
      <t>Navrhujeme následující znění bodu č. 21:</t>
    </r>
    <r>
      <rPr>
        <sz val="11"/>
        <color theme="1"/>
        <rFont val="Arial"/>
        <family val="2"/>
        <charset val="238"/>
      </rPr>
      <t xml:space="preserve">
V § 28 odst. 2 písmeno c) zní: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</si>
  <si>
    <r>
      <rPr>
        <b/>
        <sz val="11"/>
        <color theme="1"/>
        <rFont val="Arial"/>
        <family val="2"/>
        <charset val="238"/>
      </rPr>
      <t xml:space="preserve">Navrhujeme bod č. 22 vztahující se k ustanovení § 28 odst. 2 písm. e) vypustit bez náhrady. </t>
    </r>
    <r>
      <rPr>
        <sz val="11"/>
        <color theme="1"/>
        <rFont val="Arial"/>
        <family val="2"/>
        <charset val="238"/>
      </rPr>
      <t xml:space="preserve">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</si>
  <si>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následující znění bodu č. 24:</t>
    </r>
    <r>
      <rPr>
        <sz val="11"/>
        <color theme="1"/>
        <rFont val="Arial"/>
        <family val="2"/>
        <charset val="238"/>
      </rPr>
      <t xml:space="preserve">
V § 29 odst. 2 písmeno c) zní:
„c)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</si>
  <si>
    <r>
      <rPr>
        <b/>
        <sz val="11"/>
        <color theme="1"/>
        <rFont val="Arial"/>
        <family val="2"/>
        <charset val="238"/>
      </rPr>
      <t>Navrhujeme za bod 27 vložit nový bod, který zní:</t>
    </r>
    <r>
      <rPr>
        <sz val="11"/>
        <color theme="1"/>
        <rFont val="Arial"/>
        <family val="2"/>
        <charset val="238"/>
      </rPr>
      <t xml:space="preserve">
V § 32 odst. 2 se za písmeno i) vkládá nové písmeno j), které zní:
„j) má pro účely postupů podle tohoto zákona právo na přístup do evidence správních úkonů a evidence elektronických dokumentací podle stavebního zákona1).“
Pro úkoly, které zákon dává Národnímu památkovému ústavu jako odborné organizace státní památkové péči, typicky vypracování písemného vyjádření podle § 14 nebo dle nově navrženého § 17a, je nezbytné, aby měl Národní památkový ústav přístup do elektronických informačních systémů, které obsahují údaje stěžejní pro vypracování jeho písemného vyjádření. S ohledem na tento fakt se navrhuje vložit výše uvedený bod.</t>
    </r>
  </si>
  <si>
    <r>
      <rPr>
        <b/>
        <sz val="11"/>
        <color theme="1"/>
        <rFont val="Arial"/>
        <family val="2"/>
        <charset val="238"/>
      </rPr>
      <t>Navrhujeme následující znění bodu č. 28:</t>
    </r>
    <r>
      <rPr>
        <sz val="11"/>
        <color theme="1"/>
        <rFont val="Arial"/>
        <family val="2"/>
        <charset val="238"/>
      </rPr>
      <t xml:space="preserve">
V § 35 odst. 1 písm. e) se slova za slova „památky bez“ vkládají slova „rozhodnutí nebo“ a za slova „určené v tomto“ se vkládají slova slovy „rozhodnutí nebo“.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</si>
  <si>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následující znění bodu č. 29:</t>
    </r>
    <r>
      <rPr>
        <sz val="11"/>
        <color theme="1"/>
        <rFont val="Arial"/>
        <family val="2"/>
        <charset val="238"/>
      </rPr>
      <t xml:space="preserve">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Navržené znění nekoresponduje s úpravou obsaženou v bodě č. 8, když v ustanovení § 35 odst. 1 písm. g) ponechává odkaz na ochranná pásma, který však ani v jím navržené změně § 14 odst. 2 zákona o státní památkové péči uveden není. Z tohoto důvodu je nezbytné do zmíněného ustanovení každopádně vstoupit. Tato úprava tak ani nekoresponduje bodem č. 32 návrhu předkladatele, který řeší stejnou situace naprosto odlišnou textací. 
</t>
    </r>
  </si>
  <si>
    <r>
      <rPr>
        <b/>
        <sz val="11"/>
        <color theme="1"/>
        <rFont val="Arial"/>
        <family val="2"/>
        <charset val="238"/>
      </rPr>
      <t>Navrhujeme následující znění bodu č. 30:</t>
    </r>
    <r>
      <rPr>
        <sz val="11"/>
        <color theme="1"/>
        <rFont val="Arial"/>
        <family val="2"/>
        <charset val="238"/>
      </rPr>
      <t xml:space="preserve">
V § 35 odst. 2 písm. b) se slova za slova „památky bez“ vkládají slova „rozhodnutí nebo“ a za slova „určené v tomto“ se vkládají slova slovy „rozhodnutí nebo“.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t>
    </r>
  </si>
  <si>
    <r>
      <rPr>
        <b/>
        <sz val="11"/>
        <color theme="1"/>
        <rFont val="Arial"/>
        <family val="2"/>
        <charset val="238"/>
      </rPr>
      <t>Navrhujeme následující znění bodu č. 31:</t>
    </r>
    <r>
      <rPr>
        <sz val="11"/>
        <color theme="1"/>
        <rFont val="Arial"/>
        <family val="2"/>
        <charset val="238"/>
      </rPr>
      <t xml:space="preserve">
V § 39 odst. 1 písm. e) se slova za slova „památky bez“ vkládají slova „rozhodnutí nebo“ a za slova „určené v tomto“ se vkládají slova slovy „rozhodnutí nebo“.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</si>
  <si>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rPr>
        <b/>
        <sz val="11"/>
        <color theme="1"/>
        <rFont val="Arial"/>
        <family val="2"/>
        <charset val="238"/>
      </rPr>
      <t>Navrhujeme, aby dosavadní bod č. 32 ve vztahu k úpravě § 35 odst. 1 písm. g) nově zněl:</t>
    </r>
    <r>
      <rPr>
        <sz val="11"/>
        <color theme="1"/>
        <rFont val="Arial"/>
        <family val="2"/>
        <charset val="238"/>
      </rPr>
      <t xml:space="preserve">
V § 39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Navržené znění nekoresponduje s úpravou obsaženou v bodě č. 8, když v ustanovení § 35 odst. 1 písm. g) ponechává odkaz na ochranná pásma, který však ani v jím navržené změně § 14 odst. 2 zákona o státní památkové péči uveden není. Z tohoto důvodu je nezbytné do zmíněného ustanovení každopádně vstoupit. Tato úprava tak ani nekoresponduje bodem č. 32 návrhu předkladatele, který řeší stejnou situace naprosto odlišnou textací. 
</t>
    </r>
  </si>
  <si>
    <r>
      <rPr>
        <b/>
        <sz val="11"/>
        <color theme="1"/>
        <rFont val="Arial"/>
        <family val="2"/>
        <charset val="238"/>
      </rPr>
      <t>Navrhujeme následující znění bodu č. 33:</t>
    </r>
    <r>
      <rPr>
        <sz val="11"/>
        <color theme="1"/>
        <rFont val="Arial"/>
        <family val="2"/>
        <charset val="238"/>
      </rPr>
      <t xml:space="preserve">
V § 39 odst. 2 písm. b) se slova za slova „památky bez“ vkládají slova „rozhodnutí nebo“ a za slova „určené v tomto“ se vkládají slova slovy „rozhodnutí nebo“.
V případě vydání vyjádření, které nebude pro stavební úřad závazné, nemůže stavební úřad sám určit, zda změnou vyjádření na ochranu veřejného zájmu nedojde k postupu, který je v rozporu se zvláštním zákonem, protože k tomu nemá dostatečnou odbornost. Přiznáním této pravomoci se stavební úřad prakticky stává odvolacím orgánem, který však nemůže být schopen případ posoudit, protože nedisponuje dostatečnými odbornými znalostmi.
S ohledem na fakt, že na úseku ochrany přírody je zachováván institut závazných stanovisek a s ohledem na fakt, že věcný záměr stavebního zákona schválený vládou přepokládal mimo jiné, že počítá se zachováním doposud platných standardů ochrany kulturního dědictví (viz str. 255 věcného záměru), a to ve vztahu k Úmluvě o ochraně světového kulturního a přírodního dědictví vyhlášené pod č. 159/1991 Sb., požaduje Pardubický kraj zachování dosud platných standardů ochrany, tj. zachování závazných stanovisek. 
Zvolené rozdělení závaznosti závěrů dotčených orgánů velmi významným způsobem relativizuje tvrzení z důvodové zprávy, že standard ochrany např. statků zapsaných na Seznamu světového dědictví nebude snižován. Současně je třeba konstatovat, že důvody pro zamítnutí záměru dle věcného záměru měly být totožné s případem, kdy podle současné úpravy je vydáno dotčeným orgánem negativní závazné stanovisko (str. 79 věcného záměru). S touto variantou však paragrafované znění stavebního zákona nepočítá. I z tohoto důvodu považuje Pardubický kraj za nezbytné posuzovat zájmy státní památkové péče i nadále závazným stanoviskem, aby tak bylo dosaženo stavu, se kterým počítal věcný záměr, ale nikoli již paragrafované znění stavebního zákona.
</t>
    </r>
  </si>
  <si>
    <r>
      <t xml:space="preserve">Čl. XXXII bod 2 (§ 14 odst. 1, 2)
Je tu nesoulad mezi těmito dvěma odstavci zákona.  Podle odst. 2 pokud je zařízení podle odstavce 1 součástí záměru povolovaného podle stavebního zákona, udělí stavební úřad souhlas k jeho provozování. Ovšem podle odst. 1 zařízení k využívání, odstraňování, sběru nebo výkupu odpadů lze provozovat pouze na základě rozhodnutí krajského úřadu.  
Aplikace těchto dvou odstavců povede k tomu, že na tvorbě jednoho povolení se budou podílet dva úřady a povolovat je podle dvou zákonů. Např. stavba a provoz nového zařízení pro využití odpadů bude povolena podle § 14 odst. 2 stavebního zákon krajským stavebním úřadem rozhodnutím o návrhu na povolení záměru. Provozovatel provede úpravu technologie nevyžadující stavební povolení a změnu provozního řádu, který je součástí povolení, schválí krajský úřad dle zákona o odpadech a tím změní povolení k provozování zařízení. Za nějaký čas se rozhodne doplnit či upravit zařízení tak, že bude potřebovat stavební povolení. Rozhodnutí o provozování zařízení se bude opět měnit, tentokrát však podle stavebního zákona. A tak se může dále různě střídat. Jednou změnu vydá krajský stavební úřad, jednou krajský úřad. </t>
    </r>
    <r>
      <rPr>
        <u/>
        <sz val="11"/>
        <color theme="1"/>
        <rFont val="Arial"/>
        <family val="2"/>
        <charset val="238"/>
      </rPr>
      <t>Může správní orgán měnit rozhodnutí jiného správního orgánu vydaného dle jiné právní úpravy?</t>
    </r>
    <r>
      <rPr>
        <sz val="11"/>
        <color theme="1"/>
        <rFont val="Arial"/>
        <family val="2"/>
        <charset val="238"/>
      </rPr>
      <t xml:space="preserve">
</t>
    </r>
  </si>
  <si>
    <r>
      <t xml:space="preserve">Čl. XXXIII bod 7, bod 8 (§ 17)
Požadujeme zachovat posouzení zhoršení dobrého stavu nebo dobrého ekologického potenciálu záměrem dotčeného vodního útvaru, a to příslušným krajským vodoprávním úřadem.
Vodoprávní úřad před vydáním souhlasu podle odstavce 1 posoudí možnost zhoršení stavu nebo ekologického potenciálu útvaru povrchové vody nebo stavu útvaru podzemní vody. Zároveň posoudí, zda provedením záměru nedojde k takové změně fyzikálních poměrů, která by vedla ke znemožnění dosažení dobrého stavu nebo dobrého ekologického potenciálu útvaru povrchové vody nebo dobrého stavu útvaru podzemní vody. Dojde-li k závěru, že provedení záměru může vést ke zhoršení stavu nebo ekologického potenciálu útvaru povrchové vody nebo ke zhoršení stavu útvaru podzemní vody nebo znemožnění dosažení dobrého stavu nebo dobrého ekologického potenciálu útvaru povrchové vody nebo dobrého stavu útvaru podzemní vody, řízení přeruší a upozorní žadatele, že bez výjimky podle § 23a odst. 8 není možné záměr povolit ani provést a že bez této výjimky nelze souhlas podle odstavce 1 vydat. 
Stavební úřady řízené MMR budou rozhodovat o výjimce ze zákazu zhoršení stavu nebo ekologického potenciálu útvaru povrchové vody. </t>
    </r>
    <r>
      <rPr>
        <u/>
        <sz val="11"/>
        <color theme="1"/>
        <rFont val="Arial"/>
        <family val="2"/>
        <charset val="238"/>
      </rPr>
      <t xml:space="preserve">Odpovědnost za splnění požadavků na stav vodních útvarů a plnění plánů povodí ale zůstane na správcích povodí a MŽP !!!   </t>
    </r>
    <r>
      <rPr>
        <sz val="11"/>
        <color theme="1"/>
        <rFont val="Arial"/>
        <family val="2"/>
        <charset val="238"/>
      </rPr>
      <t xml:space="preserve">
</t>
    </r>
  </si>
  <si>
    <r>
      <t>Čl. III bod 35 (§ 44a odst. 3 Z 20/1987)
Navrhujeme zachování původního znění odst. 3 a nově navržený odst. 3 ve znění: „Souhlas podle § 18 odst. 1, je-li vydán krajským úřadem ve věci, o které není příslušný rozhodovat stavební úřad podle zvláštního právního předpisu</t>
    </r>
    <r>
      <rPr>
        <vertAlign val="superscript"/>
        <sz val="11"/>
        <color theme="1"/>
        <rFont val="Arial"/>
        <family val="2"/>
        <charset val="238"/>
      </rPr>
      <t>1)</t>
    </r>
    <r>
      <rPr>
        <sz val="11"/>
        <color theme="1"/>
        <rFont val="Arial"/>
        <family val="2"/>
        <charset val="238"/>
      </rPr>
      <t>, je rozhodnutím ve správním řízení, jinak je vyjádřením“ číslovat následně jako odst. 4.“ Pokud by byly přijaty změny v tomto znění, zákon by postrádal ustanovení určující, ve kterých případech vydává orgán památkové péče rozhodnutí a kdy vyjádření, resp. závazné stanovisko.</t>
    </r>
  </si>
  <si>
    <r>
      <t xml:space="preserve">§  17 navrhováno v písm. l) „zastupovat stavebníka, popř. navrhovatele </t>
    </r>
    <r>
      <rPr>
        <strike/>
        <sz val="11"/>
        <color theme="1"/>
        <rFont val="Arial"/>
        <family val="2"/>
        <charset val="238"/>
      </rPr>
      <t>na podkladě zmocnění při územním, stavebním nebo kolaudačním řízení</t>
    </r>
    <r>
      <rPr>
        <sz val="11"/>
        <color theme="1"/>
        <rFont val="Arial"/>
        <family val="2"/>
        <charset val="238"/>
      </rPr>
      <t xml:space="preserve"> v řízení podle stavebního zákona“ – nesouhlasíme, ponechat zmocnění.</t>
    </r>
  </si>
  <si>
    <r>
      <t xml:space="preserve">§ 18 navrhováno v písm. k) „zastupovat stavebníka </t>
    </r>
    <r>
      <rPr>
        <strike/>
        <sz val="11"/>
        <color theme="1"/>
        <rFont val="Arial"/>
        <family val="2"/>
        <charset val="238"/>
      </rPr>
      <t>na podkladě zmocnění při stavebním nebo kolaudačním řízení</t>
    </r>
    <r>
      <rPr>
        <sz val="11"/>
        <color theme="1"/>
        <rFont val="Arial"/>
        <family val="2"/>
        <charset val="238"/>
      </rPr>
      <t xml:space="preserve"> v řízení podle stavebního zákona“ – nesouhlasíme, ponechat zmocnění.</t>
    </r>
  </si>
  <si>
    <r>
      <t xml:space="preserve">§ 18 navrhováno  v písm. l) „zastupovat stavebníka, popř. navrhovatele </t>
    </r>
    <r>
      <rPr>
        <strike/>
        <sz val="11"/>
        <color theme="1"/>
        <rFont val="Arial"/>
        <family val="2"/>
        <charset val="238"/>
      </rPr>
      <t>na podkladě zmocnění při územním, stavebním nebo kolaudačním řízení</t>
    </r>
    <r>
      <rPr>
        <sz val="11"/>
        <color theme="1"/>
        <rFont val="Arial"/>
        <family val="2"/>
        <charset val="238"/>
      </rPr>
      <t xml:space="preserve"> v řízení podle stavebního zákona“ – nesouhlasíme, ponechat zmocnění.</t>
    </r>
  </si>
  <si>
    <r>
      <rPr>
        <i/>
        <sz val="11"/>
        <color theme="1"/>
        <rFont val="Arial"/>
        <family val="2"/>
        <charset val="238"/>
      </rPr>
      <t>pokračování předchozí připomínky</t>
    </r>
    <r>
      <rPr>
        <sz val="11"/>
        <color theme="1"/>
        <rFont val="Arial"/>
        <family val="2"/>
        <charset val="238"/>
      </rPr>
      <t xml:space="preserve">
(4) Krajské úřady dále ve svém správním obvodu, nejde-li o národní parky, chráněné krajinné oblasti, národní přírodní rezervace, národní přírodní památky a ochranná pásma těchto zvláště chráněných území anebo o vojenské újezdy a není-li podle tohoto zákona příslušná Agentura nebo stavební úřad.
a) vydávají závazná stanoviska ke schválení lesních hospodářských plánů a k lesním hospodářským osnovám podle § 4 odst. 3, 
b) povolují výjimky ze zákazů stanovených v § 10 odst. 2 pro jeskyně, vydávají povolení pro průzkum nebo výzkum jeskyní podle § 10 odst. 3, přijímají oznámení o zjištění jeskyní, přebírají dokumentaci jeskyní a vedou evidenci převzaté dokumentace jeskyní podle § 10 odst. 5, 
c) rozhodují o omezení výkonu práva myslivosti a rybářství v přírodních rezervacích podle § 34 odst. 2, 
d) vydávají souhlasy k činnostem a zásahům vázaným na předchozí souhlas orgánu ochrany přírody v ochranných pásmech přírodních rezervací a přírodních památek podle § 37 odst. 1 a k činnostem podle § 37 odst. 2, 
e) zajišťují zpracování plánů péče a schvalují plány péče o přírodní rezervace, přírodní památky a ochranná pásma těchto zvláště chráněných území a zajišťují jejich realizaci podle § 38, 
f) sjednávají a zrušují smluvní ochranu podle § 39 a § 45 odst. 2 a předávají dokumentaci o těchto územích do ústředního seznamu a na základě uzavřených smluv podle § 39 odst. 1 zveřejňují ve Věstníku právních předpisů kraje území, která jsou smluvně chráněná, 
</t>
    </r>
  </si>
  <si>
    <r>
      <rPr>
        <i/>
        <sz val="11"/>
        <color theme="1"/>
        <rFont val="Arial"/>
        <family val="2"/>
        <charset val="238"/>
      </rPr>
      <t>pokračování předchozí připomínky</t>
    </r>
    <r>
      <rPr>
        <sz val="11"/>
        <color theme="1"/>
        <rFont val="Arial"/>
        <family val="2"/>
        <charset val="238"/>
      </rPr>
      <t xml:space="preserve">
g) zajišťují zpracování, oznamují a projednávají záměry na vyhlášení a návrhy právních předpisů, kterými se vyhlašují přírodní rezervace, přírodní památky a ochranná pásma těchto zvláště chráněných území, 
h) povolují výjimky ze zákazů v přírodních rezervacích a přírodních památkách podle § 43, nebo v zákonem stanovených případech vydávají mimo zastavěné a zastavitelné území závazná stanoviska k rozhodnutí stavebního úřadu s posouzením splnění podmínek pro vydání výjimky dle § 43, 
i) předávají dokumentaci vyhlášených přírodních rezervací, přírodních památek a jejich ochranných pásem do ústředního seznamu; po vyhlášení přírodních rezervací, přírodních památek nebo jejich ochranných pásem ohlašují příslušnému katastrálnímu úřadu údaje, popřípadě změny těchto údajů, týkající se ochrany nemovitých věcí podle tohoto zákona k zápisu do katastru nemovitostí, 
j) vydávají souhlasy k činnostem a zásahům vymezeným v bližších ochranných podmínkách přírodních rezervací a přírodních památek podle § 44 odst. 3 nebo v zákonem stanovených případech vydávají mimo zastavěné a zastavitelné území závazná stanoviska k rozhodnutí stavebního úřadu s posouzením splnění podmínek k vydání souhlasu k činnostem a zásahům vymezeným v bližších ochranných podmínkách, 
</t>
    </r>
    <r>
      <rPr>
        <strike/>
        <sz val="11"/>
        <color theme="1"/>
        <rFont val="Arial"/>
        <family val="2"/>
        <charset val="238"/>
      </rPr>
      <t xml:space="preserve">k) povolují výjimky ze zákazu poškozovat evropsky významné lokality a sporné lokality podle § 45b odst. 1, 
l) zajišťují péči o evropsky významné lokality, označují evropsky významné lokality, vydávají závazná stanoviska k zásahům, které by mohly vést k poškození nebo narušení obnovy evropsky významných lokalit nebo jejich předmětů ochrany podle § 45c odst. 2, a na jejich území vydávají i stanoviska podle § 4odstavce 2, </t>
    </r>
  </si>
  <si>
    <r>
      <rPr>
        <i/>
        <sz val="11"/>
        <color theme="1"/>
        <rFont val="Arial"/>
        <family val="2"/>
        <charset val="238"/>
      </rPr>
      <t>pokračování předchozí připomínky</t>
    </r>
    <r>
      <rPr>
        <sz val="11"/>
        <color theme="1"/>
        <rFont val="Arial"/>
        <family val="2"/>
        <charset val="238"/>
      </rPr>
      <t xml:space="preserve">
</t>
    </r>
    <r>
      <rPr>
        <strike/>
        <sz val="11"/>
        <color theme="1"/>
        <rFont val="Arial"/>
        <family val="2"/>
        <charset val="238"/>
      </rPr>
      <t xml:space="preserve">m) vydávají souhlasy k činnostem v ptačích oblastech podle § 45e odst. 2, uzavírají smlouvy o způsobu hospodaření v ptačích oblastech podle § 45e odst. 4 a zajišťují péči o ptačí oblasti, 
n) vydávají stanoviska ke koncepcím nebo k záměrům podle § 45i odst. 1, ukládají kompenzační opatření a informují o uložených kompenzačních opatřeních Ministerstvo životního prostředí, </t>
    </r>
    <r>
      <rPr>
        <sz val="11"/>
        <color theme="1"/>
        <rFont val="Arial"/>
        <family val="2"/>
        <charset val="238"/>
      </rPr>
      <t xml:space="preserve">
</t>
    </r>
    <r>
      <rPr>
        <strike/>
        <sz val="11"/>
        <color theme="1"/>
        <rFont val="Arial"/>
        <family val="2"/>
        <charset val="238"/>
      </rPr>
      <t>o)</t>
    </r>
    <r>
      <rPr>
        <sz val="11"/>
        <color theme="1"/>
        <rFont val="Arial"/>
        <family val="2"/>
        <charset val="238"/>
      </rPr>
      <t xml:space="preserve"> k) povolují výjimky ze zákazů u zvláště chráněných nerostů podle § 51 odst. 2, 
</t>
    </r>
    <r>
      <rPr>
        <strike/>
        <sz val="11"/>
        <color theme="1"/>
        <rFont val="Arial"/>
        <family val="2"/>
        <charset val="238"/>
      </rPr>
      <t>p)</t>
    </r>
    <r>
      <rPr>
        <sz val="11"/>
        <color theme="1"/>
        <rFont val="Arial"/>
        <family val="2"/>
        <charset val="238"/>
      </rPr>
      <t xml:space="preserve"> l) přijímají oznámení o vypuštění vyléčených zvláště chráněných živočichů ze záchranné stanice podle § 52 odst. 2, 
</t>
    </r>
    <r>
      <rPr>
        <strike/>
        <sz val="11"/>
        <color theme="1"/>
        <rFont val="Arial"/>
        <family val="2"/>
        <charset val="238"/>
      </rPr>
      <t>q)</t>
    </r>
    <r>
      <rPr>
        <sz val="11"/>
        <color theme="1"/>
        <rFont val="Arial"/>
        <family val="2"/>
        <charset val="238"/>
      </rPr>
      <t xml:space="preserve"> m) mohou požadovat prokázání zákonného původu zvláště chráněných rostlin, zvláště chráněných živočichů, pták+E140ů nebo rostlin či živočichů chráněných podle mezinárodních úmluv podle § 54 odst. 1 a mohou požadovat prokázání totožnosti podle § 54 odst. 2, 
</t>
    </r>
    <r>
      <rPr>
        <strike/>
        <sz val="11"/>
        <color theme="1"/>
        <rFont val="Arial"/>
        <family val="2"/>
        <charset val="238"/>
      </rPr>
      <t>r)</t>
    </r>
    <r>
      <rPr>
        <sz val="11"/>
        <color theme="1"/>
        <rFont val="Arial"/>
        <family val="2"/>
        <charset val="238"/>
      </rPr>
      <t xml:space="preserve"> n) vydávají opatření obecné povahy k omezení nebo zákazu vstupu podle § 64, 
</t>
    </r>
    <r>
      <rPr>
        <strike/>
        <sz val="11"/>
        <color theme="1"/>
        <rFont val="Arial"/>
        <family val="2"/>
        <charset val="238"/>
      </rPr>
      <t>s)</t>
    </r>
    <r>
      <rPr>
        <sz val="11"/>
        <color theme="1"/>
        <rFont val="Arial"/>
        <family val="2"/>
        <charset val="238"/>
      </rPr>
      <t xml:space="preserve"> o) v rozsahu své působnosti ukládají podmínky pro výkon činností, které by mohly způsobit nedovolenou změnu obecně nebo zvláště chráněných částí přírody nebo takové činnosti zakazují podle § 66, 
</t>
    </r>
    <r>
      <rPr>
        <strike/>
        <sz val="11"/>
        <color theme="1"/>
        <rFont val="Arial"/>
        <family val="2"/>
        <charset val="238"/>
      </rPr>
      <t>t)</t>
    </r>
    <r>
      <rPr>
        <sz val="11"/>
        <color theme="1"/>
        <rFont val="Arial"/>
        <family val="2"/>
        <charset val="238"/>
      </rPr>
      <t xml:space="preserve"> p) ustanovují stráž přírody ve svém územním obvodu podle § 81 odst. 1, 
</t>
    </r>
    <r>
      <rPr>
        <strike/>
        <sz val="11"/>
        <color theme="1"/>
        <rFont val="Arial"/>
        <family val="2"/>
        <charset val="238"/>
      </rPr>
      <t>u)</t>
    </r>
    <r>
      <rPr>
        <sz val="11"/>
        <color theme="1"/>
        <rFont val="Arial"/>
        <family val="2"/>
        <charset val="238"/>
      </rPr>
      <t xml:space="preserve"> q) vykonávají státní dozor v ochraně přírody a krajiny podle § 85 odst. 1, </t>
    </r>
  </si>
  <si>
    <r>
      <rPr>
        <i/>
        <sz val="11"/>
        <color theme="1"/>
        <rFont val="Arial"/>
        <family val="2"/>
        <charset val="238"/>
      </rPr>
      <t xml:space="preserve">pokračování předchozí připomínky </t>
    </r>
    <r>
      <rPr>
        <sz val="11"/>
        <color theme="1"/>
        <rFont val="Arial"/>
        <family val="2"/>
        <charset val="238"/>
      </rPr>
      <t xml:space="preserve">
</t>
    </r>
    <r>
      <rPr>
        <strike/>
        <sz val="11"/>
        <color theme="1"/>
        <rFont val="Arial"/>
        <family val="2"/>
        <charset val="238"/>
      </rPr>
      <t>v)</t>
    </r>
    <r>
      <rPr>
        <sz val="11"/>
        <color theme="1"/>
        <rFont val="Arial"/>
        <family val="2"/>
        <charset val="238"/>
      </rPr>
      <t xml:space="preserve"> r) rozhodují o možnostech a podmínkách uvedení do původního stavu a ukládají provedení náhradních opatření k nápravě podle § 86 odst. 1 a 2, 
</t>
    </r>
    <r>
      <rPr>
        <strike/>
        <sz val="11"/>
        <color theme="1"/>
        <rFont val="Arial"/>
        <family val="2"/>
        <charset val="238"/>
      </rPr>
      <t>w)</t>
    </r>
    <r>
      <rPr>
        <sz val="11"/>
        <color theme="1"/>
        <rFont val="Arial"/>
        <family val="2"/>
        <charset val="238"/>
      </rPr>
      <t xml:space="preserve"> s) spolupracují s ostatními správními úřady a orgány na zajišťování ekologické výchovy a vzdělávání, 
</t>
    </r>
    <r>
      <rPr>
        <strike/>
        <sz val="11"/>
        <color theme="1"/>
        <rFont val="Arial"/>
        <family val="2"/>
        <charset val="238"/>
      </rPr>
      <t xml:space="preserve">x) </t>
    </r>
    <r>
      <rPr>
        <sz val="11"/>
        <color theme="1"/>
        <rFont val="Arial"/>
        <family val="2"/>
        <charset val="238"/>
      </rPr>
      <t xml:space="preserve">w) uplatňují stanoviska </t>
    </r>
    <r>
      <rPr>
        <strike/>
        <sz val="11"/>
        <color theme="1"/>
        <rFont val="Arial"/>
        <family val="2"/>
        <charset val="238"/>
      </rPr>
      <t>k zásadám územního rozvoje</t>
    </r>
    <r>
      <rPr>
        <sz val="11"/>
        <color theme="1"/>
        <rFont val="Arial"/>
        <family val="2"/>
        <charset val="238"/>
      </rPr>
      <t xml:space="preserve"> územním plánům krajů a k územním plánům obcí s rozšířenou působností z hlediska zájmů chráněných tímto zákonem a dále k ostatním územním plánům obcí a regulačním plánům z hlediska zájmů chráněných tímto zákonem, není-li příslušný jiný orgán ochrany přírody. </t>
    </r>
  </si>
  <si>
    <r>
      <rPr>
        <i/>
        <sz val="11"/>
        <color theme="1"/>
        <rFont val="Arial"/>
        <family val="2"/>
        <charset val="238"/>
      </rPr>
      <t>pokračování předchozí připomínky</t>
    </r>
    <r>
      <rPr>
        <sz val="11"/>
        <color theme="1"/>
        <rFont val="Arial"/>
        <family val="2"/>
        <charset val="238"/>
      </rPr>
      <t xml:space="preserve">
(5) Krajské úřady dále v obvodu své územní působnosti podle odstavců 3 a 4, není-li příslušná Agentura nebo stavební úřad,
a) vydávají opatření obecné povahy, pokud jde o blíže neurčený okruh osob, nebo rozhodují o omezení nebo zákazu rušivé činnosti podle § 5 odst. 1, pokud se jedná o zvláště chráněné druhy, 
b) ukládají rozhodnutím zajištění či použití prostředků k zabránění nadměrnému úhynu rostlin a zraňování nebo úhynu živočichů nebo ničení jejich biotopů podle § 5 odst. 3, pokud se jedná o zvláště chráněné druhy, 
c) uzavírají dohody podle § 49 odst. 4, 
d) vydávají předchozí stanoviska k nezbytným zásahům do přirozeného vývoje ohrožených druhů živočichů podle § 50 odst. 3, 
e) spolupracují s Ministerstvem životního prostředí při přípravě záchranných programů zvláště chráněných druhů rostlin a živočichů podle § 52, 
f) vydávají souhlasy k vypouštění zvláště chráněných živočichů odchovaných v lidské péči do přírody a k vysévání či vysazování uměle vypěstovaných zvláště chráněných rostlin do přírody podle § 54 odst. 3, 
g) s výjimkou ptáků chráněných podle § 5a vydávají osvědčení o tom, že se jedná o živočicha odchovaného v lidské péči, vedou evidenci vydaných osvědčení podle § 54 odst. 4 až 10, ověřují původ a vydávají rozhodnutí, kterým se stanoví výše nákladů v případě potvrzení nezákonného původu živočicha odchovaného v lidské péči podle § 54 odst. 10, 
</t>
    </r>
    <r>
      <rPr>
        <strike/>
        <sz val="10"/>
        <color theme="1"/>
        <rFont val="Arial"/>
        <family val="2"/>
        <charset val="238"/>
      </rPr>
      <t/>
    </r>
  </si>
  <si>
    <r>
      <rPr>
        <i/>
        <sz val="11"/>
        <color theme="1"/>
        <rFont val="Arial"/>
        <family val="2"/>
        <charset val="238"/>
      </rPr>
      <t>pokračování předchozí připomínky</t>
    </r>
    <r>
      <rPr>
        <sz val="11"/>
        <color theme="1"/>
        <rFont val="Arial"/>
        <family val="2"/>
        <charset val="238"/>
      </rPr>
      <t xml:space="preserve">
h) povolují rozhodnutím nebo opatřením obecné povahy, pokud jde o blíže neurčený okruh osob, výjimky ze zákazů u zvláště chráněných druhů rostlin a zvláště chráněných druhů živočichů podle § 56, 
i) uzavírají dohody podle § 56 odst. 5, 
j) vydávají předchozí souhlasy k činnostem stanoveným v bližších ochranných podmínkách zvláště chráněných druhů rostlin a živočichů podle § 57, 
k) odebírají nedovoleně držené jedince zvláště chráněných rostlin, nebo zvláště chráněných živočichů, ptáků, nebo rostlin či živočichů chráněných podle mezinárodních úmluv podle § 89. 
(6) Krajské úřady vymezují a hodnotí regionální systém ekologické stability podle § 4 odst. 1 mimo území národních parků, chráněných krajinných oblastí a ochranných pásem těchto zvláště chráněných území. 
(7) Krajské úřady jsou dotčenými orgány ochrany přírody a vydávají v rozsahu své působnosti vyjádření k poskytování plateb podle jiných právních předpisů39c). </t>
    </r>
  </si>
  <si>
    <r>
      <rPr>
        <i/>
        <sz val="11"/>
        <color theme="1"/>
        <rFont val="Arial"/>
        <family val="2"/>
        <charset val="238"/>
      </rPr>
      <t>pokračování předchozí připomínky</t>
    </r>
    <r>
      <rPr>
        <sz val="11"/>
        <color theme="1"/>
        <rFont val="Arial"/>
        <family val="2"/>
        <charset val="238"/>
      </rPr>
      <t xml:space="preserve">
Odůvodnění: 
Navrhuje se oprava nekoncepčního návrhu změn zákona s cílem minimalizovat negativní dopady na veřejný zájem ochrany přírody v případě uskutečnění tzv. rekodifikace stavebního práva.
Navrhují se změny v ustanoveních upravujících kompetence krajských úřadů, Agentury ochrany přírody a krajiny ČR a stavebního úřadu jako orgánu ochrany přírody. Uvedeným se nahrazují nesystémové, legislativně technicky nesprávně navržené a v mnohém kolizní návrhy změn kompetencí v souvislosti s novým pojetím stavebního práva. 
Návrhem se racionalizuje integrace částí agend, které se týkají záměrů a činností povolovaných podle stavebního zákona, na stavební úřad. Integrace posouzení podmínek pro vydání souhlasů či závazných stanovisek a rozhodování o povoleních či výjimkách do rozhodnutí stavebního úřadu o návrhu na povolení záměru je systematický upravena v navrhovaném znění § 79b, a to ve vztahu k jednotlivým institutům zákona, kde jejich uplatnění připadá v úvahu. Současně se navrhuje vypustit nesystémové a neúplné až kolizní včlenění kompetenčních ustanovení do úpravy jednotlivých institutů.
Je navržen přechod kompetencí týkajících se evropsky významných lokalit a ptačích oblastí (lokalit soustavy Natura 2000) na Agenturu ochrany přírody a krajiny ČR, a to nejen v rozsahu vydávání správních aktů, jak bylo navrženo, ale i v rozsahu povinnosti zajištění péče. Pro záměry povolované dle stavebního zák+E142ona sta+E83vebním úřadem AOPK ČR, popř. správy národních parků, v národních pracích, chráněných krajinných oblastech, národních přírodních rezervacích, národních přírodních památkách, v jejích ochranných pásmech a dále také na území evropsky významných lokalit a ptačích oblastí vydávají závazná stanoviska jako podklad pro rozhodnutí stavebního úřadu, a to mimo zastavěná území a zastavitelné plochy.</t>
    </r>
  </si>
  <si>
    <r>
      <rPr>
        <i/>
        <sz val="11"/>
        <color theme="1"/>
        <rFont val="Arial"/>
        <family val="2"/>
        <charset val="238"/>
      </rPr>
      <t>pokračování předchozí připomínky</t>
    </r>
    <r>
      <rPr>
        <sz val="11"/>
        <color theme="1"/>
        <rFont val="Arial"/>
        <family val="2"/>
        <charset val="238"/>
      </rPr>
      <t xml:space="preserve">
Pro zajištění zájmů ochrany přírody je zásadní návrh ohledně zachování kompetencí krajských úřadů k péči a výkonu státní správy ve vztahu k chráněným územím kategorie přírodní rezervace a přírodní památka. Změna uvedeného, tj. převod příslušných kompetencí na Agenturu ochrany přírody a krajiny ČR, sice není obsažena přímo v navrhované právní úpravě, v rozporu s tím je však popsána v důvodové zprávě k zákonu (působnost AOPK ČR ve vztahu ke všem ZCHÚ) a je zřejmé, že bude prosazována z úrovně ústředního orgánu. Taková změna by znamenala naprostou rezignaci na stav trvající několik desetiletí, kdy zvláště chráněná území s regionálním významem spravoval správní orgán středního stupně s regionální působností. Mnohem závažnější je však skutečnost, že převedení péče o tato území „nižší“ kategorie na Agenturu ochrany přírody a krajiny ČR by zřejmě přineslo zásadní zhoršení jejich současného stavu, kdy díky péči krajských úřadů a finančním prostředkům z rozpočtu krajů je zajištěno zachování vzácných a ohrožených druhů živočichů a rostlin, prosperita cenných stanovišť s velkou biodiverzitou i podpora ekologických funkcí a procesů. Navíc krajské úřady se osvědčily i jako dobrý partner pro místní subjekty včetně samospráv i správních orgánů s působnost na jiných úsecích. Navrhovaná změna vágně odůvodněná zajištěním jednotností při vydávání správních aktů, by de facto přinesla rezignaci na ochranu těchto území.
</t>
    </r>
  </si>
  <si>
    <r>
      <rPr>
        <i/>
        <sz val="11"/>
        <color theme="1"/>
        <rFont val="Arial"/>
        <family val="2"/>
        <charset val="238"/>
      </rPr>
      <t>pokračování předchozí připomínky</t>
    </r>
    <r>
      <rPr>
        <sz val="11"/>
        <color theme="1"/>
        <rFont val="Arial"/>
        <family val="2"/>
        <charset val="238"/>
      </rPr>
      <t xml:space="preserve">
Případný překryv evropsky významné lokality či ptačí oblasti s přírodní rezervací či přírodní památkou či s jejich ochranným pásmem je řešen tak, že z důvodů zachování jednotného režimu zde vykonává Agentura ochrany přírody a krajiny ČR působnost zejména dle § 45b, § 45c, § 45i a § 45b zákona a krajské úřady zajišťují péči a výkon ostatních správních činností zejména dle § 43, § 44 a § 37 odst. 1 a 2 zákona. AOPK ČR by rovněž vydávala závazné stanovisko k Lesním hospodářským plánům a lesním hospodářským osnovám z hlediska ochrany naturových území. Souběh těchto dvou režimů je možný a závaznost postupů AOPK ČR pro postupy krajských úřadů zajistí i ochranu předmětů ochrany evropsky významných lokalit a ptačích oblastí na území přírodní rezervace či přírodní památky. Obdobně by byla zajištěna jejich ochrana v rámci péče o přírodní rezervace a přírodní památky, neboť tu krajské úřady provádějí dle plánu péče, pro jehož zpracování jsou v evropsky významné lokalitě či ptačí oblasti podkladem souhrny doporučených opatření zpracované Agenturou ochrany přírody a krajiny ČR a schválené MŽP. 
</t>
    </r>
  </si>
  <si>
    <r>
      <rPr>
        <i/>
        <sz val="11"/>
        <color theme="1"/>
        <rFont val="Arial"/>
        <family val="2"/>
        <charset val="238"/>
      </rPr>
      <t>pokračování předchozí připomínky</t>
    </r>
    <r>
      <rPr>
        <sz val="11"/>
        <color theme="1"/>
        <rFont val="Arial"/>
        <family val="2"/>
        <charset val="238"/>
      </rPr>
      <t xml:space="preserve">
(3) Agentura a správy národních parků dále v obvodu své územní působnosti podle odstavců 1 a 2 a na území ptačích oblastí a evropsky významných lokalit, není-li příslušný stavební úřad
a) vydávají souhlasy k vyhrazení míst ke zneškodňování odpadů na území chráněných krajinných oblastí, 
b) vydávají souhlasy k vyhrazení míst k táboření a rozdělávání ohňů na území chráněných krajinných oblastí, 
c) vydávají souhlasy k vyhrazení míst k vjezdu a setrvávání motorových vozidel a obytných přívěsů na území chráněných krajinných oblastí, 
d) vydávají souhlasy k vyhrazení míst pro pořádání soutěží na jízdních kolech na území chráněných krajinných oblastí, 
e) vydávají souhlasy k vyznačení cest na území národních přírodních rezervací, </t>
    </r>
  </si>
  <si>
    <r>
      <rPr>
        <i/>
        <sz val="11"/>
        <color theme="1"/>
        <rFont val="Arial"/>
        <family val="2"/>
        <charset val="238"/>
      </rPr>
      <t>pokračování předchozí připomínky</t>
    </r>
    <r>
      <rPr>
        <sz val="11"/>
        <color theme="1"/>
        <rFont val="Arial"/>
        <family val="2"/>
        <charset val="238"/>
      </rPr>
      <t xml:space="preserve">
f) rozhodují o omezení nebo vyloučení výkonu práva myslivosti a práva rybářství v národních parcích a o vydání souhlasu k výkonu rybářského a mysliveckého práva na území národních přírodních rezervací, 
g) vydávají souhlasy k činnostem nebo zásahům v ochranných pásmech národních parků, národních přírodních rezervací a národních přírodních památek podle § 37 odst. 1 a 2, nebo v zákonem stanovených případech vydávají mimo zastavěné a zastavitelné území závazná stanoviska k rozhodnutí stavebního úřadu,
h) povolují výjimky ze zákazů u národních parků, chráněných krajinných oblastí, národních přírodních rezervací a národních přírodních památek, nebo v zákonem stanovených případech vydávají mimo zastavěné a zastavitelné území závazná stanoviska k rozhodnutí stavebního úřadu
i) vyhrazují místa a stanovují přitom podmínky týkající se rozsahu, způsobu a času prováděných činností podle § 16, § 16a odst. 1 písm. c), § 17 odst. 2, § 29 a § 37 odst. 3 opatřením obecné povahy, </t>
    </r>
  </si>
  <si>
    <r>
      <rPr>
        <i/>
        <sz val="11"/>
        <color theme="1"/>
        <rFont val="Arial"/>
        <family val="2"/>
        <charset val="238"/>
      </rPr>
      <t>pokračování předchozí připomínky</t>
    </r>
    <r>
      <rPr>
        <sz val="11"/>
        <color theme="1"/>
        <rFont val="Arial"/>
        <family val="2"/>
        <charset val="238"/>
      </rPr>
      <t xml:space="preserve">
j) vydávají závazné stanovisko k rozhodnutí o povolení záměru nebo o odstranění stavby, povolení k nakládání s vodami, povolení vodního díla, povolení k některým činnostem a k udělení souhlasu podle vodního zákona na území národního parku nebo chráněné krajinné oblasti,  
k) vydávají souhlasy k činnostem a zásahům vymezeným v bližších ochranných podmínkách národních parků, chráněných krajinných oblastí, národních přírodních rezervací a národních přírodních památek podle § 16a, § 16b, 16c, 16d a § 44 odst. 1, 
l) vydávají opatření obecné povahy k omezení nebo zákazu vstupu podle § 64., 
m) vydávají stanoviska ke koncepcím nebo k záměrům podle § 45i odst. 1, ukládají kompenzační opatření a informují o uložených kompenzačních opatřeních Ministerstvo životního prostředí, </t>
    </r>
  </si>
  <si>
    <r>
      <rPr>
        <i/>
        <sz val="11"/>
        <color theme="1"/>
        <rFont val="Arial"/>
        <family val="2"/>
        <charset val="238"/>
      </rPr>
      <t>pokračování předchozí připomínky</t>
    </r>
    <r>
      <rPr>
        <sz val="11"/>
        <color theme="1"/>
        <rFont val="Arial"/>
        <family val="2"/>
        <charset val="238"/>
      </rPr>
      <t xml:space="preserve">
(5) Agentura na celém území České republiky a správy národních parků v obvodu své územní působnosti podle odstavce 2 dále za účelem podpory výkonu státní správy na úseku ochrany přírody a krajiny provádějí potřebné inventarizační přírodovědné průzkumy, monitoring, dokumentaci a šetření v ochraně přírody, ukládají, zpracovávají, vyhodnocují a poskytují data v ochraně přírody; přitom spolupracují s odbornými, výzkumnými a vědeckými pracovišti a zajišťují informační a osvětovou činnost. Agentura a správy národních parků plní zároveň úkoly odborných organizací ochrany přírody podle požadavků Ministerstva životního prostředí. 
(6) Agentura může vydávat nařízení pro obvod své územní působnosti podle odstavce 1, a to podle § 33 odst. 1, § 36 odst. 1, § 37 odst. 1 a § 45 odst. 1, není-li k tomu příslušné Ministerstvo životního prostředí. </t>
    </r>
  </si>
  <si>
    <r>
      <rPr>
        <i/>
        <sz val="11"/>
        <color theme="1"/>
        <rFont val="Arial"/>
        <family val="2"/>
        <charset val="238"/>
      </rPr>
      <t>pokračování předchozí připomínky</t>
    </r>
    <r>
      <rPr>
        <sz val="11"/>
        <color theme="1"/>
        <rFont val="Arial"/>
        <family val="2"/>
        <charset val="238"/>
      </rPr>
      <t xml:space="preserve">
(7) Návrh nařízení Agentura projednává s obcemi, jejichž územních obvodů se týká. Nařízení Agentury musí být vyvěšeno na úřední desce Agentury po dobu 15 dnů. Za den vyhlášení se považuje první den vyvěšení nařízení na úřední desce. Nařízení Agentury nabývá účinnosti patnáctým dnem ode dne jeho vyhlášení, pokud v něm není stanovena účinnost pozdější. V případech, kdy to vyžaduje naléhavý veřejný zájem, může nařízení Agentury nabýt účinnosti již dnem vyhlášení. Nařízení Agentury musí být každému přístupné na obecních úřadech v obcích, jejichž územních obvodů se týká. Nařízení Agentura zašle do 15 dnů ode dne vyhlášení Ministerstvu životního prostředí a předá do ústředního seznamu. Dozor nad vydáváním a obsahem nařízení Agentury vykonává Ministerstvo životního prostředí. Odporuje-li nařízení Agentury zákonu nebo jinému právnímu předpisu, vyzve Ministerstvo životního prostředí Agenturu ke zjednání nápravy. 
 (8) Správy národních parků zajišťují zpracování a předkládají ke schválení zásady péče o národní parky podle § 38a a Agentura a správy národních parků v obvodu své územní působnosti podle odstavců 1 a 2 zajišťují zpracování a předkládají ke schválení plány péče o chráněné krajinné oblasti, národní přírodní rezervace, národní přírodní památky a jejich ochranná pásma podle § 38 nebo záchranné programy zvláště chráněných druhů podle § 52. </t>
    </r>
  </si>
  <si>
    <r>
      <rPr>
        <i/>
        <sz val="11"/>
        <color theme="1"/>
        <rFont val="Arial"/>
        <family val="2"/>
        <charset val="238"/>
      </rPr>
      <t>pokračování předchozí připomínky</t>
    </r>
    <r>
      <rPr>
        <sz val="11"/>
        <color theme="1"/>
        <rFont val="Arial"/>
        <family val="2"/>
        <charset val="238"/>
      </rPr>
      <t xml:space="preserve">
(9) Agentura a správy národních parků v obvodu své územní působnosti podle odstavců 1 a 2 v souladu se schválenými plány péče, zásadami péče o národní parky nebo záchrannými programy zvláště chráněných druhů zajišťují péči o přírodní a krajinné prostředí, ekosystémy a jejich složky. K zajištění těchto povinností jsou příslušné hospodařit s majetkem státu. 
 (10) Agentura a správy národních parků jsou v obvodu své územní působnosti podle odstavců 1 a 2 odvolacím orgánem proti rozhodnutím orgánů obcí vydaným podle tohoto zákona. 
 (11) Správy národních parků na území národních parků vykonávají působnost pověřených obecních úřadů, obecních úřadů obcí s rozšířenou působností a krajských úřadů na úseku ochrany zemědělského půdního fondu21b). Správy národních parků zřizují radu národního parku a jmenují a odvolávají její další členy podle § 20. </t>
    </r>
  </si>
  <si>
    <r>
      <rPr>
        <i/>
        <sz val="11"/>
        <color theme="1"/>
        <rFont val="Arial"/>
        <family val="2"/>
        <charset val="238"/>
      </rPr>
      <t>pokračování předchozí připomínky</t>
    </r>
    <r>
      <rPr>
        <sz val="11"/>
        <color theme="1"/>
        <rFont val="Arial"/>
        <family val="2"/>
        <charset val="238"/>
      </rPr>
      <t xml:space="preserve">
(12) Agentura a správy národních parků vydávají závazná stanoviska a vyjádření jako koordinovaná závazná stanoviska zahrnující požadavky na ochranu všech dotčených veřejných zájmů, které hájí. Ustanovení správního řádu o společném řízení se použijí přiměřeně. Agentura nebo správa národního parku je při vydání závazného stanoviska k záměru, který je v souladu s územně plánovací dokumentací, vázána svým předchozím stanoviskem k územně plánovací dokumentaci, od nějž se může odchýlit pouze v rámci řešení rozporů nebo na základě nově zjištěných a doložených skutečností, které jí nemohly být známy dříve a kterými se podstatně změnily podmínky pro posouzení věci, nebo skutečností vyplývajících z větší podrobnosti podkladů pro rozhodnutí.
</t>
    </r>
    <r>
      <rPr>
        <strike/>
        <sz val="11"/>
        <color theme="1"/>
        <rFont val="Arial"/>
        <family val="2"/>
        <charset val="238"/>
      </rPr>
      <t>(13) Pokud Agentura nebo správa národního parku nevydá závazné stanovisko podle tohoto zákona do 30 dnů od doručení žádosti, která má všechny náležitosti potřebné pro posouzení příslušného záměru, platí, že k záměru nemá připomínky a z hlediska veřejných zájmů chráněných tímto zákonem se záměrem souhlasí.</t>
    </r>
  </si>
  <si>
    <r>
      <rPr>
        <i/>
        <sz val="11"/>
        <color theme="1"/>
        <rFont val="Arial"/>
        <family val="2"/>
        <charset val="238"/>
      </rPr>
      <t>pokračování předchozí připomínky</t>
    </r>
    <r>
      <rPr>
        <sz val="11"/>
        <color theme="1"/>
        <rFont val="Arial"/>
        <family val="2"/>
        <charset val="238"/>
      </rPr>
      <t xml:space="preserve">
(14) Při povolování záměrů nelze přezkoumávat obsah územně plánovací dokumentace ani samotnou přípustnost záměrů v ní obsažených nebo záměrů je podmiňujících nebo přímo souvisejících; posuzování podmínek umístění těchto záměrů tím není dotčeno.
Odůvodnění: Viz předchozí připomínka.</t>
    </r>
  </si>
  <si>
    <r>
      <rPr>
        <i/>
        <sz val="11"/>
        <color theme="1"/>
        <rFont val="Arial"/>
        <family val="2"/>
        <charset val="238"/>
      </rPr>
      <t>pokračování předchozí připomínky</t>
    </r>
    <r>
      <rPr>
        <sz val="11"/>
        <color theme="1"/>
        <rFont val="Arial"/>
        <family val="2"/>
        <charset val="238"/>
      </rPr>
      <t xml:space="preserve">
g) rozhodují o povolení výjimky ze zákazu poškozovat evropsky významné lokality a sporné lokality podle § 45b odst. 2 a udělují souhlas k zásahům, které by mohly vést k poškození nebo narušení obnovy evropsky významných lokalit nebo jejich předmětů ochrany podle § 45c odst. 2, udělují souhlas k činnostem v ptačích oblastech podle § 45e odst. 2,
h) rozhodují o vydání souhlasu ke stanoveným činnostem v ochranných pásmech památných stromů podle § 46 odst. 3, rozhodují o povolení výjimky ze zákazů u památných stromů podle § 56 odst. 1, rozhodují o zrušení ochrany památného stromu podle § 46 odst. 4,
i) rozhodují o povolení výjimky ze zákazů u zvláště chráněných druhů rostlin a zvláště chráněných druhů živočichů podle § 56,
+E148
j) rozhodují o vydání souhlasu ke zřizování nebo rušení veřejně přístupných účelových komunikací, stezek a pěšin mimo zastavěné území obcí podle § 63 odst. 1.
(2) Stavební úřady v rozsahu své působnosti ukládají podmínky pro výkon činností, které by mohly způsobit nedovolenou změnu obecně nebo zvláště chráněných částí přírody nebo takové činnosti zakazují podle § 66.
V návaznosti na uvedené se ruší návrhy v bodech: 2., 3., 4., 9., 11., 14., 15., 16. a 25.
Odůvodnění: Viz předchozí připomínka</t>
    </r>
  </si>
  <si>
    <r>
      <t xml:space="preserve">Navrhujeme novelizační bod upravit takto: </t>
    </r>
    <r>
      <rPr>
        <i/>
        <sz val="11"/>
        <color theme="1"/>
        <rFont val="Arial"/>
        <family val="2"/>
        <charset val="238"/>
      </rPr>
      <t xml:space="preserve">„V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 odstranění stavby, úpravy dřevin nebo udržovací práce“, slova „nebo projektant“ se zrušují a věta poslední se zrušuje.“
</t>
    </r>
    <r>
      <rPr>
        <u/>
        <sz val="11"/>
        <color theme="1"/>
        <rFont val="Arial"/>
        <family val="2"/>
        <charset val="238"/>
      </rPr>
      <t>Odůvodnění:</t>
    </r>
    <r>
      <rPr>
        <sz val="11"/>
        <color theme="1"/>
        <rFont val="Arial"/>
        <family val="2"/>
        <charset val="238"/>
      </rPr>
      <t xml:space="preserve"> Omezení dokumentace na „projektovou dokumentaci podle stavebního zákona“, neodpovídá rozsahu zájmu státní památkové péče, např. v případě restaurování části nemovité kulturní památky nepůjde o projektovou dokumentaci podle stavebního zákona. 
Výčet prací uvedený v § 14 odst. 2 zákona o státní památkové péči a odkaz na tyto práce v § 14 odst. 5 zákona o státní památkové péči musí být totožný. </t>
    </r>
  </si>
  <si>
    <r>
      <t xml:space="preserve">Navrhujeme formulovat změnu § 26 odst. 2 písm. c) zákona o státní památkové péči odlišně od návrhu novelizace, a to tak, aby výsledný text § 26 odst. 2 písm. c) zněl takto:
</t>
    </r>
    <r>
      <rPr>
        <i/>
        <sz val="11"/>
        <color theme="1"/>
        <rFont val="Arial"/>
        <family val="2"/>
        <charset val="238"/>
      </rPr>
      <t>„c) uplatňuje stanovisko při pořizování a aktualizaci územního rozvojového plánu a územního plánu kraje, stanovisko při pořizování další územně plánovací dokumentace, územní studie, při vymezení zastavěného území a při vyhlášení územní opatření, pokud je jimi řešeno území, ve kterém se nachází památka s mezinárodním statusem, památková rezervace a je dotčeným orgánem při pořizování změny takové územně plánovací dokumentace,“.</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tohoto zákona počítá s účastí orgánů státní památkové péče. Obdobný závěr jako pro § 29 odst. 5 navrženého stavebního zákona platí i pro § 50 odst. 3 stavebního zákona. Proto je nutné tuto vazbu do zákona o státní památkové péči zakotvit.</t>
    </r>
  </si>
  <si>
    <r>
      <t xml:space="preserve">Navrhujeme formulovat změnu § 28 odst. 2 písm. c) zákona o státní památkové péči odlišně od návrhu novelizace, a to tak, aby výsledný text § 28 odst. 2 písm. c) zněl takto:
</t>
    </r>
    <r>
      <rPr>
        <i/>
        <sz val="11"/>
        <color theme="1"/>
        <rFont val="Arial"/>
        <family val="2"/>
        <charset val="238"/>
      </rPr>
      <t xml:space="preserve">„c)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t>
    </r>
    <r>
      <rPr>
        <u/>
        <sz val="11"/>
        <color theme="1"/>
        <rFont val="Arial"/>
        <family val="2"/>
        <charset val="238"/>
      </rPr>
      <t>Odůvodnění:</t>
    </r>
    <r>
      <rPr>
        <i/>
        <sz val="11"/>
        <color theme="1"/>
        <rFont val="Arial"/>
        <family val="2"/>
        <charset val="238"/>
      </rPr>
      <t xml:space="preserve"> </t>
    </r>
    <r>
      <rPr>
        <sz val="11"/>
        <color theme="1"/>
        <rFont val="Arial"/>
        <family val="2"/>
        <charset val="238"/>
      </rPr>
      <t>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r>
  </si>
  <si>
    <r>
      <t xml:space="preserve">Navrhujeme formulovat změnu § 29 odst. 2 písm. c) zákona o státní památkové péči odlišně od návrhu novelizace, a to tak, aby výsledný text § 29 odst. 2 písm. c) zněl takto: 
</t>
    </r>
    <r>
      <rPr>
        <i/>
        <sz val="11"/>
        <color theme="1"/>
        <rFont val="Arial"/>
        <family val="2"/>
        <charset val="238"/>
      </rPr>
      <t xml:space="preserve">„c) uplatňuje stanovisko při pořizování územního plánu obce, regulačního plánu, územní studie, při vymezení zastavěného území a při vyhlášení územní opatření, pokud je jimi řešeno území, ve kterém se nachází národní kulturní památka nebo památková zóna, není-li dotčeným orgánem ministerstvo kultury, a je dotčeným orgánem při pořizování změny takové územně plánovací dokumentace.“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r>
  </si>
  <si>
    <r>
      <t xml:space="preserve">Navrhujeme formulovat změnu § 35 odst. 1 písm. g) zákona o státní památkové péči odlišně od návrhu novelizace, a to tak, aby výsledný text § 35 odst. 1 písm. g) zněl takto: 
</t>
    </r>
    <r>
      <rPr>
        <i/>
        <sz val="11"/>
        <color theme="1"/>
        <rFont val="Arial"/>
        <family val="2"/>
        <charset val="238"/>
      </rPr>
      <t xml:space="preserve">„g)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u/>
        <sz val="11"/>
        <color theme="1"/>
        <rFont val="Arial"/>
        <family val="2"/>
        <charset val="238"/>
      </rPr>
      <t xml:space="preserve">Odůvodnění: </t>
    </r>
    <r>
      <rPr>
        <sz val="11"/>
        <color theme="1"/>
        <rFont val="Arial"/>
        <family val="2"/>
        <charset val="238"/>
      </rPr>
      <t>Úpravu textu navrhujeme v kontextu s našimi předchozími připomínkami - požadavku na úpravu § 14 odst. 2 a požadavku na zachování formy závazných stanovisek.</t>
    </r>
  </si>
  <si>
    <r>
      <t xml:space="preserve">Navrhujeme formulovat změnu § 39 odst. 1 písm. g) zákona o státní památkové péči odlišně od návrhu novelizace, a to tak, aby výsledný text § 39 odst. 1 písm. g) zněl takto: 
</t>
    </r>
    <r>
      <rPr>
        <i/>
        <sz val="11"/>
        <color theme="1"/>
        <rFont val="Arial"/>
        <family val="2"/>
        <charset val="238"/>
      </rPr>
      <t xml:space="preserve">„g)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u/>
        <sz val="11"/>
        <color theme="1"/>
        <rFont val="Arial"/>
        <family val="2"/>
        <charset val="238"/>
      </rPr>
      <t>Odůvodnění:</t>
    </r>
    <r>
      <rPr>
        <sz val="11"/>
        <color theme="1"/>
        <rFont val="Arial"/>
        <family val="2"/>
        <charset val="238"/>
      </rPr>
      <t xml:space="preserve"> Úpravu textu navrhujeme v kontextu s našimi předchozími připomínkami - požadavku na úpravu § 14 odst. 2 a požadavku na zachování formy závazných stanovisek.</t>
    </r>
  </si>
  <si>
    <r>
      <t xml:space="preserve">Navrhujeme formulovat změnu § 44a odst. 3 zákona o státní památkové péči odlišně od návrhu novelizace, a to tak, aby výsledný text § 44a odst. 3 zněl takto: 
</t>
    </r>
    <r>
      <rPr>
        <i/>
        <sz val="11"/>
        <color theme="1"/>
        <rFont val="Arial"/>
        <family val="2"/>
        <charset val="238"/>
      </rPr>
      <t xml:space="preserve">„(3) Orgán státní památkové péče vydává závazné stanovisko podle § 18 odstavce 1 nebo 2 v případech, kdy na jeho postup navazuje rozhodnutí stavebního úřadu podle stavebního zákona1), v ostatních případech vydávají orgány státní památkové péče rozhodnutí.“
</t>
    </r>
    <r>
      <rPr>
        <u/>
        <sz val="11"/>
        <color theme="1"/>
        <rFont val="Arial"/>
        <family val="2"/>
        <charset val="238"/>
      </rPr>
      <t>Odůvodnění:</t>
    </r>
    <r>
      <rPr>
        <sz val="11"/>
        <color theme="1"/>
        <rFont val="Arial"/>
        <family val="2"/>
        <charset val="238"/>
      </rPr>
      <t xml:space="preserve"> Předkladatelem (MMR) navržená změna řeší formu aktu pouze pro § 18 odst. 1, nikoliv i pro ostatní ustanovení zákona o státní památkové péči. Je třeba zakotvit, která forma aktu orgánu státní památkové péče bude použita v konkrétním případě.</t>
    </r>
  </si>
  <si>
    <r>
      <t xml:space="preserve">Namísto předloženého znění navrhujeme následující podobu textu ustanovení § 8 odst. 6: „(6) Pokud je kácení dřevin nezbytné pro realizaci záměru povolovaného podle stavebního zákona, povolí kácení při splnění podmínek stanovených v odstavci 1 stavební úřad rozhodnutím o návrhu na povolení záměru. To neplatí na území zvláště chráněných území a v jejich ochranných pásmech.“ 
</t>
    </r>
    <r>
      <rPr>
        <u/>
        <sz val="11"/>
        <color theme="1"/>
        <rFont val="Arial"/>
        <family val="2"/>
        <charset val="238"/>
      </rPr>
      <t>Odůvodnění:</t>
    </r>
    <r>
      <rPr>
        <sz val="11"/>
        <color theme="1"/>
        <rFont val="Arial"/>
        <family val="2"/>
        <charset val="238"/>
      </rPr>
      <t xml:space="preserve"> V rámci zvláště chráněných území a jejich ochranných pásem je nezbytné zachování rozhodovací pravomoci na úrovni těch orgánů (krajské úřady, Agentura, Správa národních parků), které v daném území vykonávají péči o toto území. Tato území obsahují nejhodnotnější fenomény z pohledu ochrany přírody. Je nezbytné jim zajistit dostatečnou ochranu, a to jedním orgánem ochrany přírody, konkrétně  tím, který zodpovídá za jejich stav a péči o ně. Je nepřípustné, aby na jednom území vykonávalo státní správu na úseku ochrany přírody několik orgánů ochrany přírody. Tímto přístupem nebude zajištěna dostatečná ochrana veřejného zájmu a přístup orgánu ochrany přírody zajišťujícího péči o toto území k veškerým relevantním informacím a plánovaným záměrům v daném území bude významně omezen a ovlivní tak negativně kvalitu zajišťované péče.</t>
    </r>
  </si>
  <si>
    <r>
      <t xml:space="preserve">V rámci § 37 nesouhlasíme s nově vkládaným odst. 3 a navrhujeme ustanovení ponechat ve stávající podobě včetně dosavadního číslování odstavců 3 a 4. 
</t>
    </r>
    <r>
      <rPr>
        <u/>
        <sz val="11"/>
        <color theme="1"/>
        <rFont val="Arial"/>
        <family val="2"/>
        <charset val="238"/>
      </rPr>
      <t>Odůvodnění:</t>
    </r>
    <r>
      <rPr>
        <sz val="11"/>
        <color theme="1"/>
        <rFont val="Arial"/>
        <family val="2"/>
        <charset val="238"/>
      </rPr>
      <t xml:space="preserve"> Je nezbytné, aby orgán ochrany přírody, který zajišťuje péči o zvláště chráněné území, měl k této péči k dispozici všechny zákonné nástroje (tedy i administrativní), aby mohl zajistit ochranu veřejnému zájmu. Je nepřípustné, aby tak významné zásahy, jako je umísťování a povolování staveb do tohoto území, které mohou mít významný negativní trvalý dopad na stav tohoto území a předmět ochrany, byl svěřen jinému orgánu a orgán, který péči zajišťuje, se neměl možnost k takovému zásahu vyjádřit a nemohl jej tak jakkoliv ovlivnit a dostatečně hájit. Zároveň je zřejmé, že při posuzování uvažovaného záměru bude docházet ke střetávání různých veřejných zájmů a jejich poměřování se soukromým zájmem, jakým realizace konkrétních staveb je. Je nepřípustné a v rozporu s ústavním pořádkem, aby veřejný zájem formulovaný v zákoně o ochraně přírody a krajiny byl v oslabeném postavení při tomto poměřování vůči zájmu soukromému.</t>
    </r>
  </si>
  <si>
    <r>
      <t xml:space="preserve">V rámci § 43 nesouhlasíme s nově vkládaným odst. 3 a navrhujeme tuto změnu z návrhu zákona zcela vypustit. 
</t>
    </r>
    <r>
      <rPr>
        <u/>
        <sz val="11"/>
        <color theme="1"/>
        <rFont val="Arial"/>
        <family val="2"/>
        <charset val="238"/>
      </rPr>
      <t>Odůvodnění:</t>
    </r>
    <r>
      <rPr>
        <sz val="11"/>
        <color theme="1"/>
        <rFont val="Arial"/>
        <family val="2"/>
        <charset val="238"/>
      </rPr>
      <t xml:space="preserve"> Je nezbytné, aby orgán ochrany přírody, který zajišťuje péči o zvláště chráněné území, měl k této péči k dispozici všechny zákonné nástroje (tedy i administrativní), aby mohl zajistit ochranu veřejnému zájmu. Je nepřípustné, aby tak významné zásahy, jako je umísťování a povolování staveb do tohoto území, které mohou mít významný negativní trvalý dopad na stav tohoto území a předmět ochrany, byl svěřen jinému orgánu a orgán, který péči zajišťuje, se neměl možnost k takovému zásahu vyjádřit a nemohl jej tak jakkoliv ovlivnit a dostatečně hájit. Zároveň je zřejmé, že při posuzování uvažovaného záměru bude docházet ke střetávání různých veřejných zájmů a jejich poměřování se soukromým zájmem, jakým realizace konkrétních staveb je. Je nepřípustné a v rozporu s ústavním pořádkem, aby veřejný zájem formulovaný v zákoně o ochraně přírody a krajiny byl v oslabeném postavení při tomto poměřování vůči zájmu soukromému.</t>
    </r>
  </si>
  <si>
    <r>
      <t>Navrhujeme upravit nově navrhované znění § 44 tak, aby jeho výsledná podoba byla následující: 
„</t>
    </r>
    <r>
      <rPr>
        <i/>
        <sz val="11"/>
        <color theme="1"/>
        <rFont val="Arial"/>
        <family val="2"/>
        <charset val="238"/>
      </rPr>
      <t>§ 44
Závazné stanovisko k některým činnostem ve zvláště chráněných územích 
(1) Bez závazného stanoviska Agentury, správy národního parku nebo krajského úřadu nelze na území zvláště chráněných území rozhodnout o povolení záměru nebo odstranění stavby podle stavebního zákona, povolení k nakládání s vodami a k vodním dílům, povolení k některým činnostem či udělit souhlas podle vodního zákona. V bližších ochranných podmínkách zvláště chráněných území lze vymezit činnosti a zásahy, které jsou vázány na předchozí souhlas orgánu ochrany přírody.
 (2) Souhlas k činnostem vymezeným v bližších ochranných podmínkách, k nimž není třeba povolení správního orgánu podle jiného právního předpisu, vydává orgán ochrany přírody rozhodnutím, nebo, pokud je okruh adresátů neurčitý, opatřením obecné povahy.</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Některá současná zvláště chráněná území a jejich ochranná pásma jsou umístěna v zastavěném či zastavitelném území. Pro území, jež obsahuje nejhodnotnější fenomény z pohledu ochrany přírody, je nezbytné zajistit dostatečnou ochranu, a to jedním orgánem ochrany přírody, který zodpovídá za jeho stav a péči o něj. Není přípustné, aby byl rozdílný přístup k zvláště chráněným územím umístěným mimo zastavěné a zastavitelné území, kde bude k posuzování příslušný ten orgán ochrany přírody, jenž zde zajišťuje péči, a územím umístěným uvnitř zastavěného a zastavitelného území, kde péči bude zajišťovat např. krajský úřad, ale povolovat stavební zásahy bude stavební úřad. Při tomto tříštění státní správy na úseku ochrany přírody nelze garantovat dostatečnou ochranu veřejnému zájmu, kterou má stát zajistit.</t>
    </r>
  </si>
  <si>
    <r>
      <t xml:space="preserve">Stávající ustanovení § 44a a § 44b navrhujeme v zákoně ponechat. 
</t>
    </r>
    <r>
      <rPr>
        <u/>
        <sz val="11"/>
        <color theme="1"/>
        <rFont val="Arial"/>
        <family val="2"/>
        <charset val="238"/>
      </rPr>
      <t>Odůvodnění:</t>
    </r>
    <r>
      <rPr>
        <sz val="11"/>
        <color theme="1"/>
        <rFont val="Arial"/>
        <family val="2"/>
        <charset val="238"/>
      </rPr>
      <t xml:space="preserve"> Některá současná zvláště chráněná území a jejich ochranná pásma jsou umístěna v zastavěném či zastavitelném území. Pro území, jež obsahuje nejhodnotnější fenomény z pohledu ochrany přírody, je nezbytné zajistit dostatečnou ochranu, a to jedním orgánem ochrany přírody, který zodpovídá za jeho stav a péči o něj. Není přípustné, aby byl rozdílný přístup k zvláště chráněným územím umístěným mimo zastavěné a zastavitelné území, kde bude k posuzování příslušný ten orgán ochrany přírody, jenž zde zajišťuje péči, a územím umístěným uvnitř zastavěného a zastavitelného území, kde péči bude zajišťovat např. krajský úřad, ale povolovat stavební zásahy bude stavební úřad. Při tomto tříštění státní správy na úseku ochrany přírody nelze garantovat dostatečnou ochranu veřejnému zájmu, kterou má stát zajistit.</t>
    </r>
  </si>
  <si>
    <r>
      <t>V rámci § 45b navrhujeme pozměnit nově vkládaný odstavec 2, aby výsledná podoba textu byla následující: „</t>
    </r>
    <r>
      <rPr>
        <i/>
        <sz val="11"/>
        <color theme="1"/>
        <rFont val="Arial"/>
        <family val="2"/>
        <charset val="238"/>
      </rPr>
      <t>(2) Pokud je výjimka podle odstavce 1 nezbytná pro realizaci záměru povolovaného podle stavebního zákona, rozhodne o jejím povolení při splnění podmínek stanovených v odstavci 1 stavební úřad rozhodnutím o návrhu na povolení záměru. K povolení této výjimky vydává Agentura nebo krajský úřad závazné stanovisko.</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Agentura je věcně a místně příslušná v rámci své územní působnosti, tedy v rámci území chráněných krajinných oblastí, národních parků a jejich ochranných pásem. K vydávání stanovisek mimo tato území by kompetence měla zůstat krajským úřadům, jež disponují znalostmi o těchto územích a kteří do této doby tuto činnost zajišťují, a to řádně a v zákonem stanovených lhůtách. Část evropsky významných lokalit se překrývá se zvláště chráněnými územími ve správě právě krajských úřadů. V rámci zvláště chráněných území a jejich ochranných pásem je nezbytné zachování rozhodovací pravomoci na úrovni těch orgánů (krajské úřady, Agentura, Správa národních parků), které v daném území vykonávají péči o toto území. Tato území obsahují nejhodnotnější fenomény z pohledu ochrany přírody. Je nezbytné zajistit jim dostatečnou ochranu, a to jedním orgánem ochrany přírody, konkrétně tím, který zodpovídá za jejich stav a péči o ně. Je nepřípustné, aby na jednom území vykonávalo státní správu na úseku ochrany přírody několik orgánů ochrany přírody. Tímto přístupem nebude zajištěna dostatečná ochrana veřejného zájmu a přístup orgánu ochrany přírody zajišťujícího péči o toto území k veškerým relevantním informacím a plánovaným záměrům v daném území bude významně omezen a ovlivní tak negativně kvalitu zajišťované péče.</t>
    </r>
  </si>
  <si>
    <r>
      <t>V rámci § 45c navrhujeme pozměnit nově vkládaný odstavec 3, aby výsledná podoba textu byla následující: „</t>
    </r>
    <r>
      <rPr>
        <i/>
        <sz val="11"/>
        <color theme="1"/>
        <rFont val="Arial"/>
        <family val="2"/>
        <charset val="238"/>
      </rPr>
      <t>(3) Pokud je souhlas podle odstavce 2 nezbytný pro realizaci záměru povolovaného podle stavebního zákona, rozhodne o jeho vydání stavební úřad rozhodnutím o návrhu na povolení záměru. K povolení souhlasu vydává Agentura nebo krajský úřad závazné stanovisko.</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Agentura je věcně a místně příslušná v rámci své územní působnosti, tedy v rámci území chráněných krajinných oblastí, národních parků a jejich ochranných pásem, k vydávání stanovisek mimo tato území by kompetence měla zůstat krajským úřadům, jež disponují znalostmi o těchto územích a kteří do této doby tuto činnost zajišťují, a to řádně a v zákonem stanovených lhůtách. Část evropsky významných lokalit se překrývá se zvláště chráněnými územími ve správě právě krajských úřadů. V rámci zvláště chráněných území a jejich ochranných pásem je nezbytné zachování rozhodovací pravomoci na úrovni těch orgánů (krajské úřady, Agentura, Správa národních parků), které v daném území vykonávají péči o toto území. Tato území obsahují nejhodnotnější fenomény z pohledu ochrany přírody. Je nezbytné zajistit jim dostatečnou ochranu, a to jedním orgánem ochrany přírody, konkrítně tím, který zodpovídá za jejich stav a péči o ně. Je nepřípustné, aby na jednom území vykonávalo státní správu na úseku ochrany přírody několik orgánů ochrany přírody. Tímto přístupem nebude zajištěna dostatečná ochrana veřejného zájmu a přístup orgánu ochrany přírody zajišťujícího péči o toto území k veškerým relevantním informacím a plánovaným záměrům v daném území bude významně omezen a ovlivní tak negativně kvalitu zajišťované péče.</t>
    </r>
  </si>
  <si>
    <r>
      <t>V rámci § 45e navrhujeme pozměnit nově vkládaný odstavec 3, aby výsledná podoba textu byla následující: „</t>
    </r>
    <r>
      <rPr>
        <i/>
        <sz val="11"/>
        <color theme="1"/>
        <rFont val="Arial"/>
        <family val="2"/>
        <charset val="238"/>
      </rPr>
      <t>(3) Pokud je souhlas podle odstavce 2 nezbytný pro realizaci záměru povolovaného podle stavebního zákona, rozhodne o jeho vydání stavební úřad rozhodnutím o návrhu na povolení záměru. K povolení souhlasu vydává Agentura nebo krajský úřad závazné stanovisko.</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Agentura je věcně a místně příslušná v rámci své územní působnosti, tedy v rámci území chráněných krajinných oblastí, národních parků a jejich ochranných pásem. K vydávání stanovisek mimo tato území by kompetence měla zůstat krajským úřadům, jež disponují znalostmi o těchto územích a kteří do této doby tuto činnost zajišťují, a to řádně a v zákonem stanovených lhůtách. Část evropsky významných lokalit se překrývá se zvláště chráněnými územími ve správě právě krajských úřadů. V rámci zvláště chráněných území a jejich ochranných pásem je nezbytné zachování rozhodovací pravomoci na úrovni těch orgánů (krajské úřady, Agentura, Správa národních parků), které v daném území vykonávají péči o toto území. Tato území obsahují nejhodnotnější fenomény z pohledu ochrany přírody. Je nezbytné zajistit jim dostatečnou ochranu, a to jedním orgánem ochrany přírody, konkrétně tím, který zodpovídá za jejich stav a péči o ně. Je nepřípustné, aby na jednom území vykonávalo státní správu na úseku ochrany přírody několik orgánů ochrany přírody. Tímto přístupem nebude zajištěna dostatečná ochrana veřejného zájmu a přístup orgánu ochrany přírody zajišťujícího péči o toto území k veškerým relevantním informacím a plánovaným záměrům v daném území bude významně omezen a ovlivní tak negativně kvalitu zajišťované péče.</t>
    </r>
  </si>
  <si>
    <r>
      <t>V rámci § 56 navrhujeme pozměnit nově vkládaný odstavec 6, aby výsledná podoba textu byla následující: „</t>
    </r>
    <r>
      <rPr>
        <i/>
        <sz val="11"/>
        <color theme="1"/>
        <rFont val="Arial"/>
        <family val="2"/>
        <charset val="238"/>
      </rPr>
      <t>(6) Pokud je výjimka ze zákazů u památných stromů a zvláště chráněných druhů rostlin a živočichů nezbytná pro realizaci záměru povolovaného podle stavebního zákona, rozhodne o jejím vydání při splnění podmínek podle tohoto zákona stavební úřad rozhodnutím o návrhu na povolení záměru. To neplatí na území zvláště chráněných území a jejich ochranných pásmech.</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Je nezbytné, aby orgán ochrany přírody, který zajišťuje péči o zvláště chráněné území, měl k této péči k dispozici všechny zákonné nástroje (tedy i administrativní), aby mohl zajistit ochranu veřejného zájmu. Je nepřípustné, aby tak významné zásahy, jako je umísťování a povolování staveb do tohoto území, které mohou mít významný negativní trvalý dopad na stav tohoto území a předmět ochrany, byl svěřen jinému orgánu a orgán, který péči zajišťuje, se neměl možnost k takovému zásahu vyjádřit a nemohl jej tak jakkoliv ovlivnit a dostatečně hájit. Zároveň je zřejmé, že při posuzování uvažovaného záměru bude docházet ke střetávání různých veřejných zájmů a jejich poměřování se soukromým zájmem, jakým realizace konkrétních staveb je. Je nepřípustné a v rozporu s ústavním pořádkem, aby veřejný zájem formulovaný v zákoně o ochraně přírody a krajiny byl v oslabeném postavení při tomto poměřování vůči zájmu soukromému.</t>
    </r>
  </si>
  <si>
    <r>
      <t xml:space="preserve">Nesouhlasíme se zrušením stávajícího § 65. 
</t>
    </r>
    <r>
      <rPr>
        <u/>
        <sz val="11"/>
        <color theme="1"/>
        <rFont val="Arial"/>
        <family val="2"/>
        <charset val="238"/>
      </rPr>
      <t>Odůvodnění:</t>
    </r>
    <r>
      <rPr>
        <sz val="11"/>
        <color theme="1"/>
        <rFont val="Arial"/>
        <family val="2"/>
        <charset val="238"/>
      </rPr>
      <t xml:space="preserve"> Zájmy ochrany přírody jsou dotčené i podle jiných zvláštních předpisů než podle stavebního zákona, je proto nezbytné požadavek na dohodu s orgánem ochrany přírody zachovat.</t>
    </r>
  </si>
  <si>
    <r>
      <t xml:space="preserve">Čl. VII bod 32 (§ 77a odst. 3)
Nesouhlasíme s navrhovanou změnou a požadujeme tento novelizační bod vypusit, a to bez náhrady. 
</t>
    </r>
    <r>
      <rPr>
        <u/>
        <sz val="11"/>
        <color theme="1"/>
        <rFont val="Arial"/>
        <family val="2"/>
        <charset val="238"/>
      </rPr>
      <t>Odůvodnění:</t>
    </r>
    <r>
      <rPr>
        <sz val="11"/>
        <color theme="1"/>
        <rFont val="Arial"/>
        <family val="2"/>
        <charset val="238"/>
      </rPr>
      <t xml:space="preserve"> Je nezbytné, aby orgán ochrany přírody, který zajišťuje péči o zvláště chráněné území, měl k této péči k dispozici všechny zákonné nástroje (tedy i administrativní), aby mohl zajistit ochranu veřejnému zájmu. Je nepřípustné, aby tak významné zásahy, jako je umísťování a povolování staveb do tohoto území, které mohou mít významný negativní trvalý dopad na stav tohoto území a předmět ochrany, byl svěřen jinému orgánu a orgán, který péči zajišťuje, se neměl možnost k takovému zásahu vyjádřit a nemohl jej tak jakkoliv ovlivnit a dostatečně hájit. Zároveň je zřejmé, že při posuzování uvažovaného záměru bude docházet ke střetávání různých veřejných zájmů a jejich poměřování se soukromým zájmem, jakým realizace konkrétních staveb je. Je nepřípustné a v rozporu s ústavním pořádkem, aby veřejný zájem formulovaný v zákoně o ochraně přírody a krajiny byl v oslabeném postavení při tomto poměřování vůči zájmu soukromému.</t>
    </r>
  </si>
  <si>
    <r>
      <t xml:space="preserve">V návaznosti na připomínky uplatněné k návrhu změny zákona o ochraně přírody a krajiny je nutné promítnout  navržené změny do rozsahu působnosti stavebních úřadů. § 79b odst. 1 proto navrhujeme upravit takto: 
</t>
    </r>
    <r>
      <rPr>
        <i/>
        <sz val="11"/>
        <color theme="1"/>
        <rFont val="Arial"/>
        <family val="2"/>
        <charset val="238"/>
      </rPr>
      <t>"(1) Stavební úřady rozhodnutím o návrhu na povolení záměru podle stavebního zákona za splnění podmínek upravených tímto zákonem rovněž
a) posuzují splnění podmínek pro zásah do významného krajinného prvku a pro odlesňování a zalesňování pozemků nad 0,5 ha a výstavbu lesních cest a lesních melioračních systémů podle § 4 odst. 5,
b) posuzují splnění podmínek pro souhlas se zásahem do krajinného rázu podle § 12 odst. 2,
c) rozhodují o stanovení odchylného postupu při ochraně ptáků podle § 5b odst. 1,
d) rozhodnutí o povolení kácení dřevin podle § 8 odst. odst. 1 a ukládají náhradní výsadbu podle § 9 odst. 1, mimo zvláště chráněná území a jejich ochranná pásma,
e) rozhodují o povolení výjimky ze zákazů stanovených v § 10 odst. 2 pro jeskyně,
f) rozhodují o vydání souhlasu ke stanoveným činnostem v ochranných pásmech památných stromů podle § 46 odst. 3,</t>
    </r>
    <r>
      <rPr>
        <i/>
        <sz val="11"/>
        <rFont val="Arial"/>
        <family val="2"/>
        <charset val="238"/>
      </rPr>
      <t xml:space="preserve"> rozhodují o povolení výjimky ze zákazů u památných stromů podle § 56 odst. 1</t>
    </r>
    <r>
      <rPr>
        <i/>
        <sz val="11"/>
        <color theme="1"/>
        <rFont val="Arial"/>
        <family val="2"/>
        <charset val="238"/>
      </rPr>
      <t>, rozhodují o zrušení ochrany památného stromu podle § 46 odst. 4,  mimo území zvláště chráněných území a jejich ochranných pásem,
g) rozhodují o povolení výjimky ze zákazů u zvláště chráněných druhů rostlin a zvláště chráněných druhů živočichů podle § 56, mimo území zvláště chráněných území a jejich ochranných pásem,
h) rozhodují o vydání souhlasu ke zřizování nebo rušení veřejně přístupných účelových komunikací, stezek a pěšin mimo zastavěné území obcí podle § 63 odst. 1."</t>
    </r>
    <r>
      <rPr>
        <sz val="11"/>
        <color theme="1"/>
        <rFont val="Arial"/>
        <family val="2"/>
        <charset val="238"/>
      </rPr>
      <t xml:space="preserve">
</t>
    </r>
  </si>
  <si>
    <r>
      <t>Navržená novelizace by první a třetí větu § 10i odst. 2 upravila takto: "</t>
    </r>
    <r>
      <rPr>
        <i/>
        <strike/>
        <sz val="11"/>
        <color theme="1"/>
        <rFont val="Arial"/>
        <family val="2"/>
        <charset val="238"/>
      </rPr>
      <t>Ministerstvo nebo orgán kraje v přenesené působnosti (dále jen "orgán kraje") při pořizování politiky územního rozvoje, zásad územního rozvoje a územního plánu</t>
    </r>
    <r>
      <rPr>
        <i/>
        <sz val="11"/>
        <color theme="1"/>
        <rFont val="Arial"/>
        <family val="2"/>
        <charset val="238"/>
      </rPr>
      <t xml:space="preserve"> </t>
    </r>
    <r>
      <rPr>
        <b/>
        <i/>
        <sz val="11"/>
        <color theme="1"/>
        <rFont val="Arial"/>
        <family val="2"/>
        <charset val="238"/>
      </rPr>
      <t xml:space="preserve"> nebo krajský stavební úřad při pořizování územně plánovací dokumentace</t>
    </r>
    <r>
      <rPr>
        <i/>
        <sz val="11"/>
        <color theme="1"/>
        <rFont val="Arial"/>
        <family val="2"/>
        <charset val="238"/>
      </rPr>
      <t xml:space="preserve"> stanoví podrobnější požadavky na obsah a rozsah vyhodnocení vlivů na životní prostředí včetně návrhu zpracování možných variant řešení.  Pokud vyhodnocení vlivů na životní prostředí neobsahuje náležitosti podle zvláštního právního předpisu4d), je </t>
    </r>
    <r>
      <rPr>
        <i/>
        <strike/>
        <sz val="11"/>
        <color theme="1"/>
        <rFont val="Arial"/>
        <family val="2"/>
        <charset val="238"/>
      </rPr>
      <t>Ministerstvo nebo orgán kraje</t>
    </r>
    <r>
      <rPr>
        <i/>
        <sz val="11"/>
        <color theme="1"/>
        <rFont val="Arial"/>
        <family val="2"/>
        <charset val="238"/>
      </rPr>
      <t xml:space="preserve"> </t>
    </r>
    <r>
      <rPr>
        <b/>
        <i/>
        <sz val="11"/>
        <color theme="1"/>
        <rFont val="Arial"/>
        <family val="2"/>
        <charset val="238"/>
      </rPr>
      <t>nebo krajský stavební úřad</t>
    </r>
    <r>
      <rPr>
        <i/>
        <sz val="11"/>
        <color theme="1"/>
        <rFont val="Arial"/>
        <family val="2"/>
        <charset val="238"/>
      </rPr>
      <t xml:space="preserve"> oprávněn požadovat jeho dopracování."</t>
    </r>
    <r>
      <rPr>
        <sz val="11"/>
        <color theme="1"/>
        <rFont val="Arial"/>
        <family val="2"/>
        <charset val="238"/>
      </rPr>
      <t xml:space="preserve"> Věty nedávají smysl. V textu je zřejmě navíc slovo „nebo“ – nutno z nově vkládaného textu vypustit.</t>
    </r>
  </si>
  <si>
    <r>
      <t xml:space="preserve">Podle textu novelizačního bodu se slova „nebo 2“ vkládají na konec § 14. Vkládaný text však nenavazuje na text konce § 14, který zní </t>
    </r>
    <r>
      <rPr>
        <i/>
        <sz val="11"/>
        <color theme="1"/>
        <rFont val="Arial"/>
        <family val="2"/>
        <charset val="238"/>
      </rPr>
      <t>„Účastníkem řízení o vydání souhlasu k provozování zařízení ke sběru nebo výkupu odpadů a s jeho provozním řádem je obec, na jejímž území má být zařízení provozováno.“</t>
    </r>
    <r>
      <rPr>
        <sz val="11"/>
        <color theme="1"/>
        <rFont val="Arial"/>
        <family val="2"/>
        <charset val="238"/>
      </rPr>
      <t xml:space="preserve">
</t>
    </r>
    <r>
      <rPr>
        <sz val="11"/>
        <rFont val="Arial"/>
        <family val="2"/>
        <charset val="238"/>
      </rPr>
      <t>Zřejmě v tomto bodu novelizován odstavec 4 (dříve odstavec 2). V textu úplného znění zákona se zapracováním změn je navrhovaný text  vložen na konec odstavce 4 - dříve odstavec 2.</t>
    </r>
    <r>
      <rPr>
        <sz val="11"/>
        <color theme="1"/>
        <rFont val="Arial"/>
        <family val="2"/>
        <charset val="238"/>
      </rPr>
      <t xml:space="preserve">
</t>
    </r>
  </si>
  <si>
    <r>
      <t>Čl. XXXII (§ 78 odst. 4)
Návrh změny zákona o odpadech neřeší případy změn souhlasů udělených dle § 14 odst. 1 a 2 zákona o odpadech. Navrhujeme, aby změna zákona o odpadech vyřešila situace, které v praxi budou nastávat, a to např. v případě, kdy krajský úřad udělí souhlas k provozování zařízení dle § 14 odst. 1, ale jeho změnu (rozšíření provozu o dílčí stavbu) bude schvalovat stavební úřad. Z tohoto důvodu navrhujeme novelizovat § 78 formou vložení nového odstavce s tímto zněním:</t>
    </r>
    <r>
      <rPr>
        <sz val="11"/>
        <rFont val="Arial"/>
        <family val="2"/>
        <charset val="238"/>
      </rPr>
      <t xml:space="preserve"> </t>
    </r>
    <r>
      <rPr>
        <i/>
        <sz val="11"/>
        <rFont val="Arial"/>
        <family val="2"/>
        <charset val="238"/>
      </rPr>
      <t>"Stavební úřad změní rozhodnutí o udělení souhlasu, který spadá do jeho kompetence podle tohoto zákona, v případě, že je zařízení podle § 14 odstavce 1 součástí záměru povolovaného podle stavebního zákona."</t>
    </r>
    <r>
      <rPr>
        <sz val="11"/>
        <color theme="1"/>
        <rFont val="Arial"/>
        <family val="2"/>
        <charset val="238"/>
      </rPr>
      <t xml:space="preserve">
</t>
    </r>
  </si>
  <si>
    <r>
      <t>Čl. XXXIII bod 2 (§ 8 odst. 3)
Jedná se o nesystémové opatření, kdy v případě realizace stavby, změny stavby apod. bude povolení k nakládání s vodami vydávat stavební úřad  v souvislosti s povolením nebo změnou stavby, v ostatních případech pak vodoprávní úřad krajského úřadu (viz změna stávajících § 106 a 107).</t>
    </r>
    <r>
      <rPr>
        <sz val="11"/>
        <rFont val="Arial"/>
        <family val="2"/>
        <charset val="238"/>
      </rPr>
      <t xml:space="preserve"> Přesun kompetence o jeden stupeň výš ke KÚ (odvolacím orgánem pak bude příslušné ministerstvo)</t>
    </r>
    <r>
      <rPr>
        <sz val="11"/>
        <color theme="1"/>
        <rFont val="Arial"/>
        <family val="2"/>
        <charset val="238"/>
      </rPr>
      <t xml:space="preserve"> je odklonem od principu přiblížení výkonu státní správy co nejblíže žadatelům.</t>
    </r>
  </si>
  <si>
    <r>
      <t>Čl. XXXIII bod 5 (§ 15a)
Vypuštění tohoto ustanovení z vodního zákona je proti smyslu a hlavním cílům rekodifikace tj. zjednodušení povolovacího procesu. Ohlášení je právě jedním z institutů, které byly zavedeny do vodního zákona v rámci zjednodušení povolovacího procesu a je vzhledem k rychlosti a jednoduchosti hojně vodoprávními úřady a žadateli využíváno (ČOV do 50 EO, vodohospodářské úpravy – udržovací práce na vodních tocích, vodních dílech apd.). Navíc s účinností od 1. 2. 2020 bude podle zákona č. 320/2019 Sb. umožněna výstavba některých malých nádrží na ohlášení. Jejich zařazení mezi jednoduché stavby (viz přílohy nového stavebního zákona) je zcela nepřijatelné s ohledem na veřejné zájmy hájené vodním zákonem a potřebnost zpracování řádné projektové dokumentace projektantem s patřičným oprávněním a technickobezpečnostního dohledu nad těmito díly. Nenaplněním těchto požadavk</t>
    </r>
    <r>
      <rPr>
        <sz val="11"/>
        <rFont val="Arial"/>
        <family val="2"/>
        <charset val="238"/>
      </rPr>
      <t>ů a neplnění</t>
    </r>
    <r>
      <rPr>
        <sz val="11"/>
        <color theme="1"/>
        <rFont val="Arial"/>
        <family val="2"/>
        <charset val="238"/>
      </rPr>
      <t xml:space="preserve"> povinností technickobezpečnostního dohledu bude u takto realizovaných staveb vodních nádrží existovat velké nebezpečí mimořádné události (např. bleskové povodně nad vodním dílem) s dopadem na majetky a v některých případech i životy lidí.
Požadujeme tento zjednodušující institut zachovat.
</t>
    </r>
  </si>
  <si>
    <r>
      <t>Čl. XXXIII bod 21, bod 22 (§ 39 odst. 2 a odst. 7)
Jedná se o nesystémové opatření. Pokud bude výjimka při použití závadných látek a schválení havarijního plánu součástí rozhodnutí o návrhu na povolení záměru podle stavebního zákona (např.  výjimky při sanačních prací</t>
    </r>
    <r>
      <rPr>
        <sz val="11"/>
        <rFont val="Arial"/>
        <family val="2"/>
        <charset val="238"/>
      </rPr>
      <t>ch</t>
    </r>
    <r>
      <rPr>
        <sz val="11"/>
        <color theme="1"/>
        <rFont val="Arial"/>
        <family val="2"/>
        <charset val="238"/>
      </rPr>
      <t xml:space="preserve">) půjde o zdvojené řízení. Jedno spojené se stavbou vodních děl povede stavební úřad, druhé (souběžné, pro stejného žadatele, na stejném místě, mimo stavbu) pro aplikaci závadných látek povede vodoprávní úřad (krajský úřad). Shodná situace nastane i při jakékoliv následné změně povolení. Výjimku povolí stavební úřad se stavbou, ale změnu bude povolovat úřad jiný. 
</t>
    </r>
    <r>
      <rPr>
        <sz val="11"/>
        <rFont val="Arial"/>
        <family val="2"/>
        <charset val="238"/>
      </rPr>
      <t>Navrhujeme odstavec § 39 ponechat ve stávajícím znění.</t>
    </r>
  </si>
  <si>
    <r>
      <rPr>
        <sz val="11"/>
        <rFont val="Arial"/>
        <family val="2"/>
        <charset val="238"/>
      </rPr>
      <t>Podle navrhovaného znění § 14 odst. 3 daného zákona</t>
    </r>
    <r>
      <rPr>
        <sz val="11"/>
        <color theme="1"/>
        <rFont val="Arial"/>
        <family val="2"/>
        <charset val="238"/>
      </rPr>
      <t xml:space="preserve"> </t>
    </r>
    <r>
      <rPr>
        <i/>
        <sz val="11"/>
        <color theme="1"/>
        <rFont val="Arial"/>
        <family val="2"/>
        <charset val="238"/>
      </rPr>
      <t>„Kanalizační řád (KŘ) je vlastník kanalizace povinen předložit spolu návrhem na  vydání kolaudačního rozhodnutí pro stavbu kanalizace stavebnímu úřadu ke schválení. Kanalizační řád schvaluje kolaudačním rozhodnutím stavební úřad“</t>
    </r>
    <r>
      <rPr>
        <sz val="11"/>
        <color theme="1"/>
        <rFont val="Arial"/>
        <family val="2"/>
        <charset val="238"/>
      </rPr>
      <t xml:space="preserve">.
Účastníkem kolaudace je dle návrhu stavebního zákona pouze stavebník a vlastník stavby. Kdežto účastníkem řízení ve věci schválení KŘ jsou všichni odběratelé (většinou neurčitý počet, který se neustále mění), jichž se KŘ týká. Správní řízení ve věci schválení KŘ obvykle probíhá z důvodu velkého počtu účastníků řízení formou veřejné vyhlášky. Tzn. že i kolaudace stavby bude muset být provedena formou veřejné vyhlášky, čímž dojde k prodloužení kolaudačního řízení. 
Navrhujeme z důvodu rozdílného okruhu účastníků řízení neschvalovat KŘ kolaudačním rozhodnutím, ale KŘ schvalovat formou opatření obecné povahy v samostatném správním řízení.
</t>
    </r>
  </si>
  <si>
    <r>
      <t xml:space="preserve">Stávající § 11 odst. 4 není novelizací dotčen. Navrhujeme, aby bylo toto ustanovení novelizováno, a to takto:  </t>
    </r>
    <r>
      <rPr>
        <i/>
        <sz val="11"/>
        <color theme="1"/>
        <rFont val="Arial"/>
        <family val="2"/>
        <charset val="238"/>
      </rPr>
      <t xml:space="preserve">"Obecní úřad může vydat své vyjádření k řízení podle odstavce 2 písm. b) </t>
    </r>
    <r>
      <rPr>
        <b/>
        <i/>
        <sz val="11"/>
        <color theme="1"/>
        <rFont val="Arial"/>
        <family val="2"/>
        <charset val="238"/>
      </rPr>
      <t>a odstavce 3</t>
    </r>
    <r>
      <rPr>
        <i/>
        <sz val="11"/>
        <color theme="1"/>
        <rFont val="Arial"/>
        <family val="2"/>
        <charset val="238"/>
      </rPr>
      <t xml:space="preserve">, a to do 15 dnů ode dne doručení podkladů ve věci, pokud se s krajským úřadem </t>
    </r>
    <r>
      <rPr>
        <b/>
        <i/>
        <sz val="11"/>
        <color theme="1"/>
        <rFont val="Arial"/>
        <family val="2"/>
        <charset val="238"/>
      </rPr>
      <t>nebo stavebním úřadem</t>
    </r>
    <r>
      <rPr>
        <i/>
        <sz val="11"/>
        <color theme="1"/>
        <rFont val="Arial"/>
        <family val="2"/>
        <charset val="238"/>
      </rPr>
      <t xml:space="preserve"> nedohodne jinak."</t>
    </r>
    <r>
      <rPr>
        <sz val="11"/>
        <color theme="1"/>
        <rFont val="Arial"/>
        <family val="2"/>
        <charset val="238"/>
      </rPr>
      <t xml:space="preserve">
Bez úpravy by obecní úřad ztratil možnost se vyjádřit k případům nově řešeným stavebním úřadem.
</t>
    </r>
  </si>
  <si>
    <r>
      <t xml:space="preserve">Čl. LII bod 18 (§ 12 odst. 6)
V paragrafovém znění návrhu zákona je uveden jako nový text odstavce text, který obsahuje stávající znění zákona. Z úplného znění zákona se zapracováním změn vyplývá, že stávající text má být ve skutečnosti nahrazen textem </t>
    </r>
    <r>
      <rPr>
        <i/>
        <sz val="11"/>
        <color theme="1"/>
        <rFont val="Arial"/>
        <family val="2"/>
        <charset val="238"/>
      </rPr>
      <t xml:space="preserve">"Bez vyjádření podle § 11 odst. 1 písm. b) a § 11 odst. 2 písm. b) nelze vydat rozhodnutí o povolení záměru a rozhodnutí o stanovení dobývacího prostoru podle jiných právních předpisů6).  Neuplatní-li dotčený orgán vyjádření do 30 dnů od doručení žádosti, má se za to, že s žádostí souhlasí. K později uplatněným vyjádřením se nepřihlíží. Bez povolení provozu nelze vydat povolení k předčasnému užívání stavby nebo povolení zkušebního provozu podle stavebního zákona." 
</t>
    </r>
    <r>
      <rPr>
        <sz val="11"/>
        <color theme="1"/>
        <rFont val="Arial"/>
        <family val="2"/>
        <charset val="238"/>
      </rPr>
      <t xml:space="preserve">Předpokládáme, že text § 12 odst. 6 má být upraven do výše uvedené podoby. V úvodu první věty je uvedeno "Bez vyjádření podle ...... § 11 odst. 2 písm. b)" a o "vyjádření" se hovoří rovněž v druhé větě. Upozorňujeme, že podle § 11 odt. 2 písm. b) je vydáváno závazné stanovisko a nikoli vyjádření. Bude nutno opravit.
V poslední větě je uvedeno, že bez povolení provozu nelze vydat povolení k předčasnému užívání stavby nebo povolení zkušebního provozu podle stavebního zákona - ale povolení provozu se vydává až po případném povolení k předčasnému užívání stavby nebo povolení zkušebního provozu.
</t>
    </r>
  </si>
  <si>
    <r>
      <rPr>
        <i/>
        <sz val="11"/>
        <color theme="1"/>
        <rFont val="Arial"/>
        <family val="2"/>
        <charset val="238"/>
      </rPr>
      <t>K postavení dotčených orgánů v procesech souvisejících se stavebním zákonem, tj. čl.VII (ke změně zákona o ochraně přírody a krajiny), čl. VIII (ke změně zákona o ochraně zemědělského půdního fondu), čl. XVI (ke změně lesního zákona ),čl. XXXIII (ke změně vodního zákona) a čl. LII (ke změně zákona o ochraně ovzduší)</t>
    </r>
    <r>
      <rPr>
        <sz val="11"/>
        <color theme="1"/>
        <rFont val="Arial"/>
        <family val="2"/>
        <charset val="238"/>
      </rPr>
      <t xml:space="preserve">
Nesouhlasíme se zrušením působnosti dotčených orgánů při povolování stavebních záměrů.
</t>
    </r>
    <r>
      <rPr>
        <i/>
        <sz val="11"/>
        <color theme="1"/>
        <rFont val="Arial"/>
        <family val="2"/>
        <charset val="238"/>
      </rPr>
      <t>Odůvodnění:
Plnohodnotné postavení dotčeným orgánům má podle navrhované právní úpravy zůstat pouze v rámci územního plánování. Tato fáze vůbec není dostatečná pro vyhodnocení vlivů stavebního záměru na veřejné zájmy, které jsou chráněny podle jednotlivých zákonů, například na úsecích životní prostředí či zemědělství. Není ani znám rozsah a podrobnost územního plánování podle nových právních předpisů a realizace předestřené potřeby vyhodnocení vlivů záměru pravděpodobně ani nebude možná. Nestačí záměr vyhodnotit jen z pohledu jeho umístění, nýbrž i způsob provádění záměru a jeho plánovaná výsledná podoba se dotýká chráněných veřejných zájmů jiných, než je zájem na povolení záměru. Musí být zachováno postavení dotčených orgánů nezávislé na struktuře stavebních úřadů i při povolování stavby, aby mohly být vlivy stavebního záměru skutečně objektivně vyhodnoceny. Deklarace v § 4 navrhovaného stavebního zákona o ochraně veřejných zájmů stavebním úřadem není zárukou skutečného vyvažování a chránění veřejných zájmů. Není rozumný důvod, aby k ochraně všech veřejných zájmů byl povolán jeden stavební úřad. Takové řešení neodpovídá vyspělosti naší společnosti s různými a mnohdy protichůdnými veřejnými zájmy. Dále tvrzení o nezvýšení nákladů na výkon veřejné správy je zcela mylné, neboť úředníkům nynějších dotčených orgánů zůstává zachována ostatní vlastní agenda a stavební úřady by si musely zaměstnat nové vlastní odborníky; například úředníkovi vykonávajícímu agendu ochrany zemědělského půdního fondu nebo lesního hospodářství na obecním úřadu obce s rozšířenou působností i na krajském úřadu zůstává pracovní náplň zachována. Navíc je třeba situaci správně hodnotit tak, že stavební úřad nemůže být "povolovacím úřadem", protože jako takový by byl zbytečný, když platí ústavní východisko pro občany, co není zakázáno, je dovoleno. Úřad musí ve své podstatě zůstat "zakazovacím úřadem", který dokáže zamýšlený záměr zamítnout i pro jen jediný rozpor s chráněným veřejným zájmem, který by záměrem utrpěl nenahraditenou újmu. Pro takové rozhodnutí je třeba závazné stanovisko odborného dotčeného orgánu.</t>
    </r>
  </si>
  <si>
    <r>
      <rPr>
        <i/>
        <sz val="11"/>
        <color theme="1"/>
        <rFont val="Arial"/>
        <family val="2"/>
        <charset val="238"/>
      </rPr>
      <t>K postavení stavebního úřadu jako správního orgánu v různých oblastech veřejné správy, tj.čl.VII (ke změně zákona o ochraně přírody a krajiny), čl. VIII (ke změně zákona o ochraně zemědělského půdního fondu), čl. XVI (ke změně lesního zákona ),čl. XXXIII (ke změně vodního zákona) a čl. LII (ke změně zákona o ochraně ovzduší)</t>
    </r>
    <r>
      <rPr>
        <sz val="11"/>
        <color theme="1"/>
        <rFont val="Arial"/>
        <family val="2"/>
        <charset val="238"/>
      </rPr>
      <t xml:space="preserve">
Nesouhlasíme s tím, aby stavební úřad byl správním orgánem a rozhodoval i v jiných oblastech veřejné správy, než je oblast stavebního práva, i když třeba například povolení provozu zařízení souvisí se stavbou. Nesouhlasíme sni s neurčitostí pojmu "souvislost se stavbou".
</t>
    </r>
    <r>
      <rPr>
        <i/>
        <sz val="11"/>
        <color theme="1"/>
        <rFont val="Arial"/>
        <family val="2"/>
        <charset val="238"/>
      </rPr>
      <t>Odůvodnění: Navrhovaná právní úprava v rámci novelizací jednotlivých zákonů zavádí působnost stavebního úřadu jako správního orgánu i v těchto oblastech výkonu veřejné správy, například při povolování provozu zařízení podle § 14 odst. 1 zákona o odpadech ., ale stejně tak i v dalších zákonech. Hraničním kritériem mezi kompetencemi stavebního úřadu a stávajícího správního orgánu má být „souvislost se stavbou“. Toto vymezení je ovšem velmi vágní. Vznikají otázky, kdy k této souvislosti dochází. Když je stavba povolovaná? Nebo stačí, že je zamýšlená provozovaná činnost ve stavbě již existující? Hlavně pak, který správní orgán bude povolovat změny v povoleném provozu zařízení? Například i v situaci, kdy provoz zařízení je povolen krajským úřadem, ale zamýšlená změna v provozu souvisí se změnou stavby apod.?
Dále reálně hrozí rozdílná praxe v povolování zařízení, pokud tutéž činnost budou provádět dva různé úřady a s různým nadřízeným ústředním správním úřadem (vliv kontrol a výsledků opravných prostředků). K navrhovanému legislativnímu řešení ani není důvod, neboť postupy podle jednotlivých zákonů k různým oblastem veřejné správy chrání jiné zájmy, než je povolování stavebních záměrů. Například chrání les nebo zvláště chráněného živočicha apod. Není rozumný důvod, aby k ochraně těchto zájmů byl povolán stavební úřad. Tvrzení o nezvýšení nákladů na výkon veřejné správy je zcela mylné, neboť úředníkům nynějších dotčených orgánů zůstává zachována ostatní vlastní agenda a stavební úřady by si musely zaměstnat nové vlastní odborníky. Navrhované řešení neodpovídá vyspělosti naší společnosti s různými a mnohdy protichůdnými veřejnými zájmy. Každopádně se navrhované řešení, i kdyby bylo prosazované, nemůže obejít bez právně závazného stanoviska správního orgánu, který by byl v jiných situacích příslušný k povolení provozování záměru, přičemž pro takovou situaci chybí v uvedených složkových zákonech povinnost stavebního úřadu opatřit si jej. Navíc je třeba situaci správně hodnotit tak, že stavební úřad nemůže být "povolovacím úřadem", protože jako takový by byl zbytečný, když platí ústavní východisko pro občany, co není zakázáno, je dovoleno. Úřad musí ve své podstatě zůstat "zakazovacím úřadem", který dokáže zamýšlený záměr zamítnout i pro jen jediný rozpor s chráněným veřejným zájmem, který by záměrem utrpěl nenahraditenou újmu.</t>
    </r>
  </si>
  <si>
    <r>
      <t xml:space="preserve">Navrhujeme, aby bod 1 ve vztahu k úpravě § 6a odst. 1 zákona o státní památkové péči zněl: </t>
    </r>
    <r>
      <rPr>
        <b/>
        <sz val="11"/>
        <color theme="1"/>
        <rFont val="Arial"/>
        <family val="2"/>
        <charset val="238"/>
      </rPr>
      <t>V § 6a odst. 1 se slova "orgánem územního plánování" nahrazují slovy "stavebním úřadem" a za slova "vyžádat si předem" se vkládají slova "rozhodnutí nebo".</t>
    </r>
    <r>
      <rPr>
        <sz val="11"/>
        <color theme="1"/>
        <rFont val="Arial"/>
        <family val="2"/>
        <charset val="238"/>
      </rPr>
      <t xml:space="preserve"> </t>
    </r>
    <r>
      <rPr>
        <i/>
        <sz val="11"/>
        <color theme="1"/>
        <rFont val="Arial"/>
        <family val="2"/>
        <charset val="238"/>
      </rPr>
      <t>Odůvodnění: Navrhovaná změna reflektuje úmysl zákonodárce odlišit akty orgánů státní památkové péče vydávané formou rozhodnutí od závazných stanovisek vydávaných dle ust. § 149 správního řádu, zároveň však odmítá zavedení nové formy aktů orgánů státní památkové péče - tj. vyjádření dle § 93 nového stavebního zákona (NStZ), kdy nadále ponechává aktům vydávaným pro účely dalšího řízení před stavebními úřady formu závazných stanovisek - viz odůvodnění připomínky č. 23.</t>
    </r>
  </si>
  <si>
    <r>
      <t xml:space="preserve">Navrhujeme, aby bod 6 ve vztahu k úpravě § 11 (nového) odst. 2 zněl: </t>
    </r>
    <r>
      <rPr>
        <b/>
        <sz val="11"/>
        <color theme="1"/>
        <rFont val="Arial"/>
        <family val="2"/>
        <charset val="238"/>
      </rPr>
      <t xml:space="preserve">V § 11 odst. 2 se před slova "závazného stanoviska obecního úřadu" a před slova "závazného stanoviska krajského úřadu" vkládají slova "rozhodnutí nebo". </t>
    </r>
    <r>
      <rPr>
        <sz val="11"/>
        <color theme="1"/>
        <rFont val="Arial"/>
        <family val="2"/>
        <charset val="238"/>
      </rPr>
      <t xml:space="preserve">Vzhledem k výše navrhovanému dále navrhujeme bez náhrady vypustit větu "Poznámka pod čarou č. 32 zní: "32) § 105 odst. 1 zákona č. .../2020 Sb., stavební zákon."." </t>
    </r>
    <r>
      <rPr>
        <i/>
        <sz val="11"/>
        <color theme="1"/>
        <rFont val="Arial"/>
        <family val="2"/>
        <charset val="238"/>
      </rPr>
      <t>Odůvodnění: Navrhovaná změna reflektuje úmysl zákonodárce odlišit akty orgánů státní památkové péče vydávané formou rozhodnutí od závazných stanovisek vydávaných dle ust. § 149 správního řádu (viz připomínka č. 22). S ohledem na význam kulturního dědictví pak orgány státní památkové péče nadále požadují zachování institutu závazných stanovisek vydávaných v souladu s ust. § 149 správního řádu. Na tomto místě rovněž poukazujeme na skutečnost, že pojem "vyjádření" je v návrhu stavebního zákona nevhodně a značně zmatečně používán jak pro akty dotčených orgánů, tak pro některé úkony účastníků řízení. Ve vztahu k aktům dotčených orgánů pak pojem vyjádření není nikde blíže definován, co do formy, náležitostí apod.</t>
    </r>
  </si>
  <si>
    <r>
      <t xml:space="preserve">Navrhujeme, aby bod 7 ve vztahu k úpravě § 14 odst. 1 zněl: </t>
    </r>
    <r>
      <rPr>
        <b/>
        <sz val="11"/>
        <color theme="1"/>
        <rFont val="Arial"/>
        <family val="2"/>
        <charset val="238"/>
      </rPr>
      <t xml:space="preserve">V § 14 odst. 1 se před slova "závazné stanovisko obecního úřadu" a před slova "závazné stanovisko krajského úřadu" vkládají slova "rozhodnutí nebo". </t>
    </r>
    <r>
      <rPr>
        <i/>
        <sz val="11"/>
        <color theme="1"/>
        <rFont val="Arial"/>
        <family val="2"/>
        <charset val="238"/>
      </rPr>
      <t>Odůvodnění: viz připomínka č. 23.</t>
    </r>
  </si>
  <si>
    <r>
      <t xml:space="preserve">Navrhujeme, aby bod 8 ve vztahu k úpravě § 14 odst. 2 zněl: </t>
    </r>
    <r>
      <rPr>
        <b/>
        <sz val="11"/>
        <color theme="1"/>
        <rFont val="Arial"/>
        <family val="2"/>
        <charset val="238"/>
      </rPr>
      <t xml:space="preserve">V § 14 odstavec 2 zní: "(2) Vlastník (správce, uživatel) nemovitosti, která není kulturní památkou, ale je v památkové rezervaci, památkové zóně nebo v ochranném pásmu nemovité kulturní památky, nemovité národní kulturní památky, památkové rezervace nebo památkové zóny (§ 17), je povinen k zamýšlené stavbě, změně stavby, terénní úpravě, umístění nebo odstranění reklamního a informačního zařízení, umístění nebo odstranění reklamního či informačního poutače, odstranění stavby, úpravě dřevin nebo udržovací práci na této nemovitosti si předem vyžádat rozhodnutí nebo závazné stanovisko obecního úřadu obce s rozšířenou působností, není-li tato jeho povinnost na základě tohoto zákona vyloučena (§ 6a, 17). </t>
    </r>
    <r>
      <rPr>
        <i/>
        <sz val="11"/>
        <color theme="1"/>
        <rFont val="Arial"/>
        <family val="2"/>
        <charset val="238"/>
      </rPr>
      <t xml:space="preserve">Odůvodnění: K rozhodnutí a závaznému stanovisku viz připomínka č. 23. Dalším důvoděm k navrhované změně je rovněž skutečnost, že původní návrh nepřijatelným způsobem omezuje okruh prací posuzovaných orgány památkové péče </t>
    </r>
    <r>
      <rPr>
        <i/>
        <u/>
        <sz val="11"/>
        <color theme="1"/>
        <rFont val="Arial"/>
        <family val="2"/>
        <charset val="238"/>
      </rPr>
      <t>pouze na záměry podle stavebního zákona</t>
    </r>
    <r>
      <rPr>
        <i/>
        <sz val="11"/>
        <color theme="1"/>
        <rFont val="Arial"/>
        <family val="2"/>
        <charset val="238"/>
      </rPr>
      <t>, a to pouze na území památkových rezervací a zón. Přijetím takovéto úpravy by došlo k výraznému snížení ochrany kulturního dědictví.</t>
    </r>
  </si>
  <si>
    <r>
      <t xml:space="preserve">Navrhujeme, aby bod 9 ve vztahu k úpravě § 14 odst. 3 zněl: </t>
    </r>
    <r>
      <rPr>
        <b/>
        <sz val="11"/>
        <color theme="1"/>
        <rFont val="Arial"/>
        <family val="2"/>
        <charset val="238"/>
      </rPr>
      <t xml:space="preserve">V § 14 odst. 3 větě první se před slova "závazném stanovisku" vkládá text "rozhodnutí nebo". </t>
    </r>
    <r>
      <rPr>
        <i/>
        <sz val="11"/>
        <color theme="1"/>
        <rFont val="Arial"/>
        <family val="2"/>
        <charset val="238"/>
      </rPr>
      <t>Odůvodnění: Viz připomínka č. 23.</t>
    </r>
  </si>
  <si>
    <r>
      <t xml:space="preserve">Navrhujeme, aby bod 11 ve vztahu k úpravě § 14 odst. 4 zněl: </t>
    </r>
    <r>
      <rPr>
        <b/>
        <sz val="11"/>
        <color theme="1"/>
        <rFont val="Arial"/>
        <family val="2"/>
        <charset val="238"/>
      </rPr>
      <t xml:space="preserve">V § 14 odst. 4 větě první se před slova "závazné stanovisko" vkládá text "rozhodnutí nebo" a před slova "závazného stanoviska" se vkládá text "rozhodnutí nebo", ve větě druhé se číslo "30" nahrazuje číslem "25" a ve větě poslední se před slova "závazné stanovisko" vkládá text "rozhodnutí nebo". </t>
    </r>
    <r>
      <rPr>
        <i/>
        <sz val="11"/>
        <color theme="1"/>
        <rFont val="Arial"/>
        <family val="2"/>
        <charset val="238"/>
      </rPr>
      <t>Odůvodnění: Ve vztahu k rozhodnutí a závaznému stanovisku viz přípomínka č. 23, změnu lhůty pro vyjádření odborné organizace státní památkové péče akceptujeme.</t>
    </r>
  </si>
  <si>
    <r>
      <t xml:space="preserve">Navrhujeme, aby bod 12 ve vztahu k úpravě § 14 odst. 5 zněl: </t>
    </r>
    <r>
      <rPr>
        <b/>
        <sz val="11"/>
        <color theme="1"/>
        <rFont val="Arial"/>
        <family val="2"/>
        <charset val="238"/>
      </rPr>
      <t xml:space="preserve">V § 14 se odstavec 5 zrušuje. Odstavce 6 až 8 se označují jako odstavce 5 až 7. </t>
    </r>
    <r>
      <rPr>
        <i/>
        <sz val="11"/>
        <color theme="1"/>
        <rFont val="Arial"/>
        <family val="2"/>
        <charset val="238"/>
      </rPr>
      <t>Odůvodnění: Orgány státní památkové péče ze své praktické zkušenosti hodnotí zákonné ukotvení projednání přípravné či projektové dokumentace jako nadbytečné. I v případě, že vlastník reaguje na připomínky odborné organizace památkové péče přepracováním dokumentace (čímž mu vznikají další náklady), dochází k tomu, že odborná organizace ve svém vyjádření i přesto shledá návrh nepřijatelným.</t>
    </r>
  </si>
  <si>
    <r>
      <t xml:space="preserve">Navrhujeme za bod 12 vložit nový bod ve znění: </t>
    </r>
    <r>
      <rPr>
        <b/>
        <sz val="11"/>
        <color theme="1"/>
        <rFont val="Arial"/>
        <family val="2"/>
        <charset val="238"/>
      </rPr>
      <t>V § 14 se za odstavec 6 vkládá nový odstavec 7, který zní: "(7) Orgány státní památkové péče vydávají závazná stanoviska podle odstavců 1 a 2 v případech, kdy na jejich postup navazují rozhodnutí stavebního úřadu podle stavebního zákona, v ostatních případech vydávají orgány státní památkové péče rozhodnutí." Dosavadní odstavec 7 se označuje jako odstavec 8.</t>
    </r>
    <r>
      <rPr>
        <sz val="11"/>
        <color theme="1"/>
        <rFont val="Arial"/>
        <family val="2"/>
        <charset val="238"/>
      </rPr>
      <t>;</t>
    </r>
    <r>
      <rPr>
        <b/>
        <sz val="11"/>
        <color theme="1"/>
        <rFont val="Arial"/>
        <family val="2"/>
        <charset val="238"/>
      </rPr>
      <t xml:space="preserve"> </t>
    </r>
    <r>
      <rPr>
        <sz val="11"/>
        <color theme="1"/>
        <rFont val="Arial"/>
        <family val="2"/>
        <charset val="238"/>
      </rPr>
      <t xml:space="preserve">následující body změnového zákona se přečíslují. </t>
    </r>
    <r>
      <rPr>
        <i/>
        <sz val="11"/>
        <color theme="1"/>
        <rFont val="Arial"/>
        <family val="2"/>
        <charset val="238"/>
      </rPr>
      <t>Odůvodnění: K závaznému stanovisku a rozhodnutí viz rovněž připomínka č. 23. Přidaný odstavec nahrazuje stávající ust. § 44a odst. 3, kdy jej přehledněji a logičtěji zařazuje do ustanovení § 14.</t>
    </r>
  </si>
  <si>
    <r>
      <t xml:space="preserve">Navrhujeme, aby bod 14 ve vztahu k úpravě § 17 odst. 1 zněl: </t>
    </r>
    <r>
      <rPr>
        <b/>
        <sz val="11"/>
        <color theme="1"/>
        <rFont val="Arial"/>
        <family val="2"/>
        <charset val="238"/>
      </rPr>
      <t xml:space="preserve">V § 17 odst. 1 větě první se slova "územní rozhodnutí" nahrazují slovy "opatření obecné povahy", za slova "vyžádat si předem" se vkládá text "rozhodnutí nebo" a ve větě poslední se před slovo "závazného" vkládá text "rozhodnutí nebo". </t>
    </r>
    <r>
      <rPr>
        <i/>
        <sz val="11"/>
        <color theme="1"/>
        <rFont val="Arial"/>
        <family val="2"/>
        <charset val="238"/>
      </rPr>
      <t>Odůvodnění: k závaznému stanovisku viz připomínka č. 23, k nesouhlasu s vymezením prací odkazem na záměr dle stavebního zákona viz připomínka č. 25, ve zbylém je změnový návrh akceptován.</t>
    </r>
  </si>
  <si>
    <r>
      <t xml:space="preserve">Navrhujeme, aby bod 15 ve vztahu k úpravě § 17 odst. 3 zněl: </t>
    </r>
    <r>
      <rPr>
        <b/>
        <sz val="11"/>
        <color theme="1"/>
        <rFont val="Arial"/>
        <family val="2"/>
        <charset val="238"/>
      </rPr>
      <t xml:space="preserve">V § 17 odst. 3 větě první se slova "na návrh krajského úřadu" zrušují a ve věte poslední se za slova "vyžádat si" vkládá text "rozhodnutí nebo". </t>
    </r>
    <r>
      <rPr>
        <i/>
        <sz val="11"/>
        <color theme="1"/>
        <rFont val="Arial"/>
        <family val="2"/>
        <charset val="238"/>
      </rPr>
      <t>Odůvodnění: k rozhodnutí a závaznému stanovisku vi</t>
    </r>
    <r>
      <rPr>
        <i/>
        <sz val="11"/>
        <rFont val="Arial"/>
        <family val="2"/>
        <charset val="238"/>
      </rPr>
      <t>z připomínka č.23</t>
    </r>
    <r>
      <rPr>
        <i/>
        <sz val="11"/>
        <color theme="1"/>
        <rFont val="Arial"/>
        <family val="2"/>
        <charset val="238"/>
      </rPr>
      <t>, ve zbylém je změnový návrh akceptován.</t>
    </r>
  </si>
  <si>
    <r>
      <t xml:space="preserve">Navrhujeme, aby byl bod 16 </t>
    </r>
    <r>
      <rPr>
        <b/>
        <sz val="11"/>
        <color theme="1"/>
        <rFont val="Arial"/>
        <family val="2"/>
        <charset val="238"/>
      </rPr>
      <t>bez náhrady vypuštěn</t>
    </r>
    <r>
      <rPr>
        <sz val="11"/>
        <color theme="1"/>
        <rFont val="Arial"/>
        <family val="2"/>
        <charset val="238"/>
      </rPr>
      <t xml:space="preserve"> (následující body změnového zákona se přečíslují). </t>
    </r>
    <r>
      <rPr>
        <i/>
        <sz val="11"/>
        <color theme="1"/>
        <rFont val="Arial"/>
        <family val="2"/>
        <charset val="238"/>
      </rPr>
      <t>Odůvodnění: Navrhovaná změna koncepce posuzovaní prací v ochranných pásmech je nepřijatelná z několika hledisek. Navrhovaná úprava omezuje posuzování prací v ochranných pásmech pouze na záměry podle stavebního zákona, což by vedlo k nepostihnutelnosti úprav, které se dotýkají vnějšího vzhledu nemovitostí v ochranných pásmech, ale které nedosahují intenzity záměru dle stavebního zákona. Nepřípustné z hlediska ochrany kulturních hodnot je rovněž přesunutí rozhodování z orgánů památkové péče (obecních úřadů obcí s rozšířenou působností) na stavební úřady, kdy dle našeho názoru stavební úřady s ohledem na specifika problematiky památkové péče neposkytují záruku rozhodování vycházejícího ze současného stavu poznání kulturně historických hodnot (tj. v souladu s ust. § 14 odst. 3 PamZ), tím spíše v rámci ochranných pásem (kdy s ohledem na skutečnost, že předmětem památkové ochrany není území ochranného pásma jako takové, ale ochrana hodnot nemovitosti nebo území, pro jejichž ochranu bylo ochranné pásmo vyhlášeno) je potřeba při rozhodování ve zvýšené míře potřeba aplikace správního uvážení a zohlednění specifik každého individuálního případu. K tomuto dále poukazujeme na připomínku uplatňovanou k návrhu věcného záměru, kdy jsme upozorňovali na skutečnost, že systém posuzování veřejného zájmu na úseku památkové péče je založen na právních předpisech, prováděcích vyhláškách a především odborných poznatcích jak z českého, tak i minimálně evropského prostředí. Orgány státní památkové péče, které se touto problematikou zabývají a vydávají závazná stanoviska jako dotčený orgán na úseku památkové péče, musí vykazovat odborné znalosti z různých vědeckých oblastí. Z hlediska odbornosti je možné konstatovat, že pro oblast památkové péče existuje odborný vzdělávací systém založený na periodicky se opakujících specializovaných školeních, kurzech a metodickém vedení ze strany ústředního správního orgánu - Ministerstva kultury.</t>
    </r>
  </si>
  <si>
    <r>
      <t xml:space="preserve">Navrhujeme, aby byl bod 17 </t>
    </r>
    <r>
      <rPr>
        <b/>
        <sz val="11"/>
        <color theme="1"/>
        <rFont val="Arial"/>
        <family val="2"/>
        <charset val="238"/>
      </rPr>
      <t>bez náhrady vypuštěn</t>
    </r>
    <r>
      <rPr>
        <sz val="11"/>
        <color theme="1"/>
        <rFont val="Arial"/>
        <family val="2"/>
        <charset val="238"/>
      </rPr>
      <t xml:space="preserve"> (následující body změnového zákona se přečíslují). </t>
    </r>
    <r>
      <rPr>
        <i/>
        <sz val="11"/>
        <color theme="1"/>
        <rFont val="Arial"/>
        <family val="2"/>
        <charset val="238"/>
      </rPr>
      <t>Odůvodnění: Zařazení stavebních úřadů mezi orgány památkové péče je s ohledem na vypuštění bodu 16 (§ 17a) nadbytečné, viz připomínka č. 32.</t>
    </r>
  </si>
  <si>
    <r>
      <t xml:space="preserve">Navrhujeme, aby bod 22 ve vztahu k úpravě § 28 odst. 2 písm. e) zněl: </t>
    </r>
    <r>
      <rPr>
        <b/>
        <sz val="11"/>
        <color theme="1"/>
        <rFont val="Arial"/>
        <family val="2"/>
        <charset val="238"/>
      </rPr>
      <t xml:space="preserve">V § 28 odst. 2 písm. e) se za slova "z vlastního podnětu" vkládá text "rozhodnutí nebo". </t>
    </r>
    <r>
      <rPr>
        <i/>
        <sz val="11"/>
        <color theme="1"/>
        <rFont val="Arial"/>
        <family val="2"/>
        <charset val="238"/>
      </rPr>
      <t>Odůvodnění: Viz připomínka č. 23.</t>
    </r>
  </si>
  <si>
    <r>
      <t xml:space="preserve">Navrhujeme, aby bod 23 ve vztahu k úpravě § 29 odst. 2 písm. b) zněl: </t>
    </r>
    <r>
      <rPr>
        <b/>
        <sz val="11"/>
        <color theme="1"/>
        <rFont val="Arial"/>
        <family val="2"/>
        <charset val="238"/>
      </rPr>
      <t xml:space="preserve">V § 29 odst. 2 písm. b) se za slova "z vlastního podnětu" vkládá text "rozhodnutí nebo". </t>
    </r>
    <r>
      <rPr>
        <i/>
        <sz val="11"/>
        <color theme="1"/>
        <rFont val="Arial"/>
        <family val="2"/>
        <charset val="238"/>
      </rPr>
      <t>Odůvodnění: ve vzahu k zachování ustanovení o ochranném pásmu viz připomínka č. 32, ve vztahu k rozhodnutí a závaznému stanovisku viz připomínka č. 23.</t>
    </r>
  </si>
  <si>
    <r>
      <t xml:space="preserve">Navrhujeme, aby bod 25 zněl: </t>
    </r>
    <r>
      <rPr>
        <b/>
        <sz val="11"/>
        <color theme="1"/>
        <rFont val="Arial"/>
        <family val="2"/>
        <charset val="238"/>
      </rPr>
      <t xml:space="preserve">V § 29 odst. 2 se za písmeno c) vkládá nové písmeno d), které zní: "d) je dotčeným orgánem k zabezpečení nepředvídaných nálezů kulturně cenných předmětů, detailů stavby nebo archeologických nálezů k nimž došlo v průběhu řízení podle stavebního zákona při přípravě nebo provádění obnovy kulturní památky nebo při přípravě nebo provádění prací na nemovitosti, která není kulturní památkou, ale nachází se v památkové rezervaci, památkové zóně nebo v ochranném pásmu (§ 17),". Dosavadní písmena d) až i) se označují jako písmena e) až j). </t>
    </r>
    <r>
      <rPr>
        <i/>
        <sz val="11"/>
        <color theme="1"/>
        <rFont val="Arial"/>
        <family val="2"/>
        <charset val="238"/>
      </rPr>
      <t>Odůvodnění: Změnový návrh je v zásadě akceptován, došlo k doplnění ochranných pásem viz připomínka č. 32.</t>
    </r>
  </si>
  <si>
    <r>
      <t xml:space="preserve">Navrhujeme, aby byl bod 26 </t>
    </r>
    <r>
      <rPr>
        <b/>
        <sz val="11"/>
        <color theme="1"/>
        <rFont val="Arial"/>
        <family val="2"/>
        <charset val="238"/>
      </rPr>
      <t>bez náhrady vypuštěn</t>
    </r>
    <r>
      <rPr>
        <sz val="11"/>
        <color theme="1"/>
        <rFont val="Arial"/>
        <family val="2"/>
        <charset val="238"/>
      </rPr>
      <t xml:space="preserve"> (následující body změnového zákona se přečíslují). </t>
    </r>
    <r>
      <rPr>
        <i/>
        <sz val="11"/>
        <color theme="1"/>
        <rFont val="Arial"/>
        <family val="2"/>
        <charset val="238"/>
      </rPr>
      <t>Odůvodnění: Nesouhlas s odkazem na záměr dle stavebního zákona viz připomínka č. 25, ponechání ochranných pásem viz připomínka č. 32.</t>
    </r>
  </si>
  <si>
    <r>
      <t xml:space="preserve">Navrhujeme, aby byl bod 27 </t>
    </r>
    <r>
      <rPr>
        <b/>
        <sz val="11"/>
        <color theme="1"/>
        <rFont val="Arial"/>
        <family val="2"/>
        <charset val="238"/>
      </rPr>
      <t xml:space="preserve">bez náhrady vypuštěn </t>
    </r>
    <r>
      <rPr>
        <sz val="11"/>
        <color theme="1"/>
        <rFont val="Arial"/>
        <family val="2"/>
        <charset val="238"/>
      </rPr>
      <t xml:space="preserve">(následující body změnového zákona se přečíslují). </t>
    </r>
    <r>
      <rPr>
        <i/>
        <sz val="11"/>
        <color theme="1"/>
        <rFont val="Arial"/>
        <family val="2"/>
        <charset val="238"/>
      </rPr>
      <t>Odůvodnění: S ohledem na nesouhlas se začleněním stavebních úřadů mezi orgány památkové péče (viz výše) a s přihlédnutím k dalším výše uvedeným připomínkám je implementace změn dle bodu 27 do památkového zákona nadbytečná.</t>
    </r>
  </si>
  <si>
    <r>
      <t xml:space="preserve">Navrhujeme, aby bod 28 ve vztahu k § 35 odst. 1 písm. e) zněl: </t>
    </r>
    <r>
      <rPr>
        <b/>
        <sz val="11"/>
        <color theme="1"/>
        <rFont val="Arial"/>
        <family val="2"/>
        <charset val="238"/>
      </rPr>
      <t xml:space="preserve">V § 35 odst. 1 písm. e) před slova "závazného stanoviska" a před slova "závazném stanovisku" se vkládá text "rozhodnutí nebo".  </t>
    </r>
    <r>
      <rPr>
        <i/>
        <sz val="11"/>
        <color theme="1"/>
        <rFont val="Arial"/>
        <family val="2"/>
        <charset val="238"/>
      </rPr>
      <t>Odůvodnění: viz připomínka č. 23.</t>
    </r>
  </si>
  <si>
    <r>
      <t xml:space="preserve">Navrhujeme, aby bod 29 ve vztahu k § 35 odst. 1 písm. g) zněl: </t>
    </r>
    <r>
      <rPr>
        <b/>
        <sz val="11"/>
        <color theme="1"/>
        <rFont val="Arial"/>
        <family val="2"/>
        <charset val="238"/>
      </rPr>
      <t xml:space="preserve">V § 35 odst. 1 písm. g) zní: "g) provádí stavbu, změnu stavby, terénní úpravu, umístění nebo odstranění reklamního a informačního zařízení, umístění nebo odstranění reklamního či informačního poutače, odstranění stavby, úpravu dřevin nebo udržovací práce na nemovitosti, která není kulturní památkou, ale je v památkové rezervaci, v památkové zóně, v ochranném pásmu nemovité kulturní památky, nemovité národní kulturní památky, památkové rezervace nebo památkové zóny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 17). </t>
    </r>
    <r>
      <rPr>
        <i/>
        <sz val="11"/>
        <color theme="1"/>
        <rFont val="Arial"/>
        <family val="2"/>
        <charset val="238"/>
      </rPr>
      <t>Odůvodnění: K rozhodnutí a závaznému stanovisku viz připomínka č. 23, k ochrannému pásmu viz připomínka č. 32.</t>
    </r>
  </si>
  <si>
    <r>
      <t xml:space="preserve">Navrhujeme, aby bod 30 ve vztahu k § 35 odst. 2 písm. b) zněl: </t>
    </r>
    <r>
      <rPr>
        <b/>
        <sz val="11"/>
        <color theme="1"/>
        <rFont val="Arial"/>
        <family val="2"/>
        <charset val="238"/>
      </rPr>
      <t xml:space="preserve">V § 35 odst. 2 písm. b) se před slova "závazného stanoviska" a před slova "závazném stanovisku" vkládá text "rozhodnutí nebo". </t>
    </r>
    <r>
      <rPr>
        <i/>
        <sz val="11"/>
        <color theme="1"/>
        <rFont val="Arial"/>
        <family val="2"/>
        <charset val="238"/>
      </rPr>
      <t>Odůvodnění: Viz připomínka č. 23.</t>
    </r>
  </si>
  <si>
    <r>
      <t xml:space="preserve">Navrhujeme, aby bod 31 ve vztahu k § 39 odst. 1 písm. e) zněl: </t>
    </r>
    <r>
      <rPr>
        <b/>
        <sz val="11"/>
        <color theme="1"/>
        <rFont val="Arial"/>
        <family val="2"/>
        <charset val="238"/>
      </rPr>
      <t>V § 39 odst. 1 písm. e) před slova "závazného stanoviska" a před slova "závazném stanovisku" se vkládá text "rozhodnutí nebo".</t>
    </r>
    <r>
      <rPr>
        <sz val="11"/>
        <color theme="1"/>
        <rFont val="Arial"/>
        <family val="2"/>
        <charset val="238"/>
      </rPr>
      <t xml:space="preserve">  </t>
    </r>
    <r>
      <rPr>
        <i/>
        <sz val="11"/>
        <color theme="1"/>
        <rFont val="Arial"/>
        <family val="2"/>
        <charset val="238"/>
      </rPr>
      <t>Odůvodnění: Viz připomínka č. 23.</t>
    </r>
  </si>
  <si>
    <r>
      <t xml:space="preserve">Navrhujeme, aby bod 32 ve vztahu k § 39 odst. 1 písm. g) zněl: </t>
    </r>
    <r>
      <rPr>
        <b/>
        <sz val="11"/>
        <color theme="1"/>
        <rFont val="Arial"/>
        <family val="2"/>
        <charset val="238"/>
      </rPr>
      <t>V § 39 odst. 1 písm. g) zní: "g) provádí stavbu, změnu stavby, terénní úpravu, umístění nebo odstranění reklamního a informačního zařízení, umístění nebo odstranění reklamního či informačního poutače, odstranění stavby, úpravu dřevin nebo udržovací práce na nemovitosti, která není kulturní památkou, ale je v památkové rezervaci, v památkové zóně, v ochranném pásmu nemovité kulturní památky, nemovité národní kulturní památky, památkové rezervace nebo památkové zóny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 17).</t>
    </r>
    <r>
      <rPr>
        <sz val="11"/>
        <color theme="1"/>
        <rFont val="Arial"/>
        <family val="2"/>
        <charset val="238"/>
      </rPr>
      <t xml:space="preserve"> </t>
    </r>
    <r>
      <rPr>
        <i/>
        <sz val="11"/>
        <color theme="1"/>
        <rFont val="Arial"/>
        <family val="2"/>
        <charset val="238"/>
      </rPr>
      <t>Odůvodnění: K rozhodnutí a závaznému stanovisku viz připomínka č. 23, k ochrannému pásmu viz připomínka č. 32, k záměru viz připomínka č. 25.</t>
    </r>
  </si>
  <si>
    <r>
      <t xml:space="preserve">Navrhujeme, aby bod 33 ve vztahu k § 39 odst. 2 písm. b) zněl: </t>
    </r>
    <r>
      <rPr>
        <b/>
        <sz val="11"/>
        <color theme="1"/>
        <rFont val="Arial"/>
        <family val="2"/>
        <charset val="238"/>
      </rPr>
      <t>V § 39 odst. 2 písm. b) se před slova "závazného stanoviska" a před slova "závazném stanovisku" vkládá text "rozhodnutí nebo".</t>
    </r>
    <r>
      <rPr>
        <sz val="11"/>
        <color theme="1"/>
        <rFont val="Arial"/>
        <family val="2"/>
        <charset val="238"/>
      </rPr>
      <t xml:space="preserve"> </t>
    </r>
    <r>
      <rPr>
        <i/>
        <sz val="11"/>
        <color theme="1"/>
        <rFont val="Arial"/>
        <family val="2"/>
        <charset val="238"/>
      </rPr>
      <t>Odůvodnění: viz připomínka č. 23.</t>
    </r>
  </si>
  <si>
    <r>
      <t xml:space="preserve">Navrhujeme, aby byl bod 34 </t>
    </r>
    <r>
      <rPr>
        <b/>
        <sz val="11"/>
        <color theme="1"/>
        <rFont val="Arial"/>
        <family val="2"/>
        <charset val="238"/>
      </rPr>
      <t>bez náhrady vypuštěn</t>
    </r>
    <r>
      <rPr>
        <sz val="11"/>
        <color theme="1"/>
        <rFont val="Arial"/>
        <family val="2"/>
        <charset val="238"/>
      </rPr>
      <t xml:space="preserve"> (následující body změnového zákona se přečíslují) </t>
    </r>
    <r>
      <rPr>
        <i/>
        <sz val="11"/>
        <color theme="1"/>
        <rFont val="Arial"/>
        <family val="2"/>
        <charset val="238"/>
      </rPr>
      <t>Odůvodnění: S ohledem na nesouhlas se začleněním stavebních úřadů mezi orgány památkové péče (viz výše) a s přihlédnutím k dalším výše uvedeným připomínkám je implementace změn dle bodu 34 do památkového zákona nadbytečná.</t>
    </r>
  </si>
  <si>
    <r>
      <t xml:space="preserve">Navrhujeme, aby bod 35 ve vztahu k § 44a odst. 3 zněl: </t>
    </r>
    <r>
      <rPr>
        <b/>
        <sz val="11"/>
        <color theme="1"/>
        <rFont val="Arial"/>
        <family val="2"/>
        <charset val="238"/>
      </rPr>
      <t xml:space="preserve">V § 44a odstavec 3 zní: "(3) Souhlas podle § 18 odst. 1, je-li vydán krajským úřadem ve věci, o které není příslušný rozhodovat stavební úřad podle zvláštního právního předpisu1), je rozhodnutím, ve správním řízení, jinak je závazným stanoviskem.". </t>
    </r>
    <r>
      <rPr>
        <i/>
        <sz val="11"/>
        <color theme="1"/>
        <rFont val="Arial"/>
        <family val="2"/>
        <charset val="238"/>
      </rPr>
      <t>Odůvodnění: Viz připomínka č. 23.</t>
    </r>
  </si>
  <si>
    <r>
      <t xml:space="preserve">Doplnit větu první, aby po doplnění zněla takto: "Pokud jsou záměry pozemních komunikací povolovány podle stavebního zákona, posoudí stavební úřad v řízení o návrhu na povolení záměru také požadavky na plynulost a bezpečnost provozu na pozemní komunikaci a stanoví místní nebo přechodnou úpravu provozu na pozemních komunikacích nebo užití zařízení pro provozní informace". </t>
    </r>
    <r>
      <rPr>
        <i/>
        <sz val="11"/>
        <color theme="1"/>
        <rFont val="Arial"/>
        <family val="2"/>
        <charset val="238"/>
      </rPr>
      <t xml:space="preserve">Odůvodnění: Návrh úpravy provozu je nedílnou součástí projektu stavby (DSP/POV), jedná se o dopravní značení pozemní komunikace, které je typickým nástrojem pro řešení otázky bezpečnosti a plynulosti provozu na pozemní komunikaci. Podle současné právní úpravy jsou speciálními stavebními úřady pro pozemní komunkace a správními orgány, které schvalují dopravní značení současně Ministerstvo dopravy, krajské úřady a obecní úřady obcí s rozšířenou působností. Povolení stavby i dopravní značení tak projednává a schvaluje jeden správní orgán. Nebude-li schválení dopravního značení součástí řízení o návrhu na povolení záměru stavebním úřadem, bude část jediného projektu stavby pozemní komunikace vyžadovat souběžné schválení v řízení vedeném jak stavebním úřadem, tak i jiným správním orgánem (Ministerstvem dopravy, krajským úřadem či obecním úřadem obcí s rozšířenou působností) podle zvláštního zákona - §77 zákona č. 361/2000 Sb., o provozu na pozemních komunikacích a o změnách některých zákonů (zákon o silničním provozu), ve znění pozdějších předpisů. </t>
    </r>
  </si>
  <si>
    <r>
      <t xml:space="preserve">Nesouhlasíme s převodem kompetencí Ministerstva životního prostředí a krajských úřadů na orgány stavební správy.
</t>
    </r>
    <r>
      <rPr>
        <i/>
        <sz val="11"/>
        <color theme="1"/>
        <rFont val="Arial"/>
        <family val="2"/>
        <charset val="238"/>
      </rPr>
      <t>Odůvodnění:
Předmětem je posouzení vlivů záměru na životní prostředí a veřejné zdraví. Zde je krajně nežádoucí odstranění institucionální ochrany zajištěné prostřednictvím přímého působení Ministerstva životního prostředí proti stavebním záměrům s negativním vlivem. Deklarace v § 4 navrhovaného stavebního zákona o ochraně veřejných zájmů stavebním úřadem není zárukou skutečného vyvažování a chránění veřejných zájmů. Není rozumný důvod, aby ke komplexní ochraně veřejných zájmů v oblasti posuzování vlivů na životní prostředí byl povolán jen stavební úřad. Takové řešení neodpovídá vyspělosti naší společnosti s protichůdnými veřejnými zájmy. Navíc mohou být předmětem posuzování také koncepce, které bezprostředně s nějakou stavbou ani nemusí souviset, a záměry, které nevyžadují stavební povolení (například důlní činnost či "pouhé" navýšení výrobní kapacity nebo změna technologie).</t>
    </r>
  </si>
  <si>
    <r>
      <t xml:space="preserve">Čl. XXXII bod 1, bod 2, bod 7, bod 29 (§ 12 odst. 7, § 14 odst. 2, § 18 odst. 3 a § 80a a § 16 odst. 3)
Není rozumný důvod, aby stavební úřad rozhodoval odborné otázky odpadového hospodářství, jako je souhlas s míšením nebezpečných odpadů navzájem či s ostatními odpady, souhlas s netříděním odpadů nebo povolování provozu zařízení, byť nějak souvisí i s nějakou stavbou a jejím povolování.
</t>
    </r>
    <r>
      <rPr>
        <i/>
        <sz val="11"/>
        <color theme="1"/>
        <rFont val="Arial"/>
        <family val="2"/>
        <charset val="238"/>
      </rPr>
      <t>Odůvodnění:
Odborné souvislosti musí být ponechány k vyhodnocení odborně zdatnému orgánu odpadového hospodářstvím pod dozorem Ministerstva životního prostředí. Navržená právní úprava, která by takovými kompetencemi vybavila stavební úřad, přesahuje samotné povolování stavby a je velmi riziková jak pro životní prostředí, tak pro zdraví a život lidí. Dokonce není ani pamatováno na to, že stavební úřad by se v takových situacích nemohl obejít bez právně závazného vyjádření (závazného stanoviska) správního orgánu, který by byl v jiných situacích příslušný k povolení dané činnosti. Při zachování ostatních kompetencí obecním úřadům obcí s rozšířenou působností a krajským úřadům nelze předpokládat, že by stavební úřady mohly být dostatečně personálně obsazeny v oblasti odpadového hospodářství z řad úředníků zmíněných úřadů. Stavební úřady by se navíc musely úplatně vybavit licencemi pro plnění ohlašovacích povinností podle § 39 zákona o odpadech. Tyto personální a licenční náklady nejsou v předloženém materiálu předpokládány.</t>
    </r>
  </si>
  <si>
    <r>
      <t xml:space="preserve">Čl. XXXIII bod 1, bod 6, bod 7, bod 8, bod 11, bod 14, bod 21, bod 22, bod 38 (§ 8 odst. 3, § 16 odst. 1, § 17 odst. 3 a 5, § 23a odst. 9, § 30 odst. 1, § 39 odst. 2 a 7 a § 107a) 
Nesouhlasíme, aby stavební úřad rozhodoval odborné otázky vodního hospodářství, jako je povolování nakládání s vodami atd., byť nějak souvisí i s nějakou stavbou a jejím povolováním.
</t>
    </r>
    <r>
      <rPr>
        <i/>
        <sz val="11"/>
        <color theme="1"/>
        <rFont val="Arial"/>
        <family val="2"/>
        <charset val="238"/>
      </rPr>
      <t>Odůvodnění:
Odborné souvislosti musí být ponechány k vyhodnocení odborně zdatnému vodoprávnímu úřadu pod dozorem Ministerstva zemědělství či Ministerstva životního prostředí. Navržená právní úprava, která by takovými kompetencemi vybavila stavební úřad, přesahuje samotné povolování stavby a je riziková pro životní prostředí i pro bezpečnost osob a majetku. Dokonce není ani pamatováno na to, že stavební úřad by se v takových situacích nemohl obejít bez právně závazného vyjádření (závazného stanoviska) správního orgánu, který by byl v jiných situacích příslušný k povolení dané činnosti. Dále je nezbytné zdůraznit například, že havarijní plán není dokumentem schvalovaným s povolením záměru, souvisí s jeho provozem. Má-li řídit havárii podle § 41 odst. 3 vodního zákona vodoprávní úřad, je na místě, aby tento jako dosud schvaloval havarijní plány. V případě, že je žádoucí havarijní plán schválit s povolením záměru, je nezbytné pro zachování kontinuity ponechat projednání změn u stavebního úřadu a nastavit způsob předání schváleného havarijního plánu vodoprávnímu úřadu.</t>
    </r>
  </si>
  <si>
    <r>
      <t xml:space="preserve">Čl. XXXIII bod 14, bod 15, bod 18, bod 19 (§ 30 odst. 1, 8, 9 a 10)
U stanovení ochranných pásem vodních zdrojů nesouhlasíme se změnou formy z opatření obecné povahy na rozhodnutí.
</t>
    </r>
    <r>
      <rPr>
        <i/>
        <sz val="11"/>
        <color theme="1"/>
        <rFont val="Arial"/>
        <family val="2"/>
        <charset val="238"/>
      </rPr>
      <t>Odůvodnění:
U stanovení ochranných pásem vodních zdrojů je vhodnější dosavadní forma opatření obecné povahy, neboť okruh dotčených osob je velmi široký, konkrétně prakticky neurčitelný. Například viz velké vodní nádrže - přehrady.</t>
    </r>
  </si>
  <si>
    <r>
      <t xml:space="preserve">V § 4 odst. 5 je třeba nahradit slova „vodoprávním úřadem“ slovy „stavebním úřadem“. 
</t>
    </r>
    <r>
      <rPr>
        <i/>
        <sz val="11"/>
        <color theme="1"/>
        <rFont val="Arial"/>
        <family val="2"/>
        <charset val="238"/>
      </rPr>
      <t>Odůvodnění:
Za současné právní úpravy projednává kraj návrh plánu rozvoje vodovodů a kanalizací s vodoprávními úřady, které mají jako speciální stavební úřady přehled o území; s přechodem kompetencí speciálních stavebních úřadů na stavební úřad je žádoucí zařadit mezi projednávající subjekty tento správní orgán.</t>
    </r>
  </si>
  <si>
    <r>
      <t xml:space="preserve">V § 5 odst. 3 je třeba nahradit slova „vodoprávnímu úřadu“ slovy „stavebnímu úřadu“ a v § 5 odst. 4 slova „vodoprávní úřad“ slovy „stavební úřad“.
</t>
    </r>
    <r>
      <rPr>
        <i/>
        <sz val="11"/>
        <color theme="1"/>
        <rFont val="Arial"/>
        <family val="2"/>
        <charset val="238"/>
      </rPr>
      <t>Odůvodnění:
Za současné právní úpravy je evidence zpracovávána prostřednictvím vodoprávních úřadů jako speciálních stavebních úřadů a je žádoucí tuto skutečnost zohlednit.</t>
    </r>
  </si>
  <si>
    <r>
      <t xml:space="preserve">V § 14 je žádoucí odstavce 3 a 4 nahradit jiným textem, doplnit nové odstavce 5 a 6 a následující odstavce přečíslovat, a to v následujícím znění.
„(3) Vlastník kanalizace je povinen mít pro kanalizaci schválený kanalizační řád, který stanoví nejvyšší přípustnou míru znečistění odpadních vod vypouštěných do kanalizace, popřípadě nejvyšší přípustné množství těchto vod a další podmínky jejího provozu. Kanalizační řád schvaluje stavební úřad rozhodnutím. 
(4) Stavební úřad může na žádost vlastníka kanalizace schválit změnu kanalizačního řádu.
(5) Stavební úřad může uložit vlastníkovi kanalizace zpracovat a předložit mu ke schválení kanalizační řád v rozhodnutí vydaném dle § 3a odstavce 2. 
(6) Kanalizační řád je vlastník kanalizace povinen předložit spolu s návrhem na vydání kolaudačního rozhodnutí pro stavbu kanalizace stavebnímu úřadu ke schválení.“
</t>
    </r>
    <r>
      <rPr>
        <i/>
        <sz val="11"/>
        <color theme="1"/>
        <rFont val="Arial"/>
        <family val="2"/>
        <charset val="238"/>
      </rPr>
      <t>Odůvodnění:
Navrhovaná úprava odstraní dosavadní aplikační nejasnosti.</t>
    </r>
  </si>
  <si>
    <r>
      <t xml:space="preserve">Nesouhlasíme s převodem kompetencí krajských úřadů na orgány stavební správy.
</t>
    </r>
    <r>
      <rPr>
        <i/>
        <sz val="11"/>
        <color theme="1"/>
        <rFont val="Arial"/>
        <family val="2"/>
        <charset val="238"/>
      </rPr>
      <t>Odůvodnění:
Předmětem je komplexní posouzení záměru vzhledem k jednotlivým složkám životního prostředí. Je zde nežádoucí odstranění institucionální ochrany zajištěné prostřednictvím přímého působení Ministerstva životního prostředí proti stavebním záměrům s negativním vlivem na složky životního prostředí. Deklarace v § 4 navrhovaného stavebního zákona o ochraně veřejných zájmů stavebním úřadem není zárukou skutečného vyvažování a chránění veřejných zájmů. Není rozumný důvod, aby ke komplexní ochraně veřejných zájmů v oblasti posuzování vlivů na životní prostředí byl povolán jen stavební úřad. Takové řešení neodpovídá vyspělosti naší společnosti s protichůdnými veřejnými zájmy.</t>
    </r>
  </si>
  <si>
    <r>
      <t xml:space="preserve">Po rekodifikaci stavebního práva, která má za cíl též urychlení výstavby, je další existence nadepsaného zákona nedůvodná a nadbytečná, a proto jej lze zrušit.
</t>
    </r>
    <r>
      <rPr>
        <i/>
        <sz val="11"/>
        <color theme="1"/>
        <rFont val="Arial"/>
        <family val="2"/>
        <charset val="238"/>
      </rPr>
      <t>Odůvodnění:
Vyplývá z textu připomínky. Navíc speciální právní úprava znesnadňuje svými odchylkami od obecné právní úpravy průběh řízení, je matoucí pro dotčené osoby i správní orgány. Předpoklad další existence tohoto zákona sám o sobě vyvrací tvrzení předkladatele návrhu rekodifikace stavebního práva o důvodech pro takovou rekodifikaci.</t>
    </r>
  </si>
  <si>
    <r>
      <rPr>
        <i/>
        <sz val="11"/>
        <color theme="1"/>
        <rFont val="Arial"/>
        <family val="2"/>
        <charset val="238"/>
      </rPr>
      <t>Obecně k účinnosti</t>
    </r>
    <r>
      <rPr>
        <sz val="11"/>
        <color theme="1"/>
        <rFont val="Arial"/>
        <family val="2"/>
        <charset val="238"/>
      </rPr>
      <t xml:space="preserve">
S ohledem na uvedenou zásadní připomínku k návrhu stavebního zákona zvážit rovněž posun účinnosti příslušných dotčených ustanovení navrhovaného změnového zákona. "Odložit účinnost ustanovení zákona vázaných na zajištění fukčnosti informačních systémů (typicky část zákona upravující digitalizaci) a ustanovení s nimi bezprostředně souvisejících do doby spolehlivého spuštění těchto systémů, tj. v zásadě do okamžiku již schváleného nabytí účinnosti relevantních ustanovení novely zákona č. 200/1994 Sb., o zeměměřičství, ve znění pozdějších předpisů, tedy do 30. 6. 2023. Odůvodnění: V zásadě vyplývá ze znění zcela zásadní připomínky, že nefungují-li zákonem předvídané informační systémy, právní úpravu nelze naplňovat. To vše u vědomí skutečnosti, že předpokládaná plná funkčnost informačních systémů až k 30. 6. 2023 je způsobilá o rok a půl odložit účinnost stavebního zákona jako takového."</t>
    </r>
  </si>
  <si>
    <r>
      <t>Předložený návrh zákona, kterým se mění zák.č. 20/1987 Sb., o státní památkové péči</t>
    </r>
    <r>
      <rPr>
        <sz val="11"/>
        <color theme="1"/>
        <rFont val="Arial"/>
        <family val="2"/>
        <charset val="238"/>
      </rPr>
      <t xml:space="preserve"> je zmatečný, nelogický a neprovázaný, proto jej </t>
    </r>
    <r>
      <rPr>
        <b/>
        <sz val="11"/>
        <color theme="1"/>
        <rFont val="Arial"/>
        <family val="2"/>
        <charset val="238"/>
      </rPr>
      <t xml:space="preserve">požadujeme v celé Části třetí zamítnout. 
</t>
    </r>
    <r>
      <rPr>
        <u/>
        <sz val="11"/>
        <color theme="1"/>
        <rFont val="Arial"/>
        <family val="2"/>
        <charset val="238"/>
      </rPr>
      <t>Odůvodnění:</t>
    </r>
    <r>
      <rPr>
        <b/>
        <sz val="11"/>
        <color theme="1"/>
        <rFont val="Arial"/>
        <family val="2"/>
        <charset val="238"/>
      </rPr>
      <t xml:space="preserve"> </t>
    </r>
    <r>
      <rPr>
        <sz val="11"/>
        <color theme="1"/>
        <rFont val="Arial"/>
        <family val="2"/>
        <charset val="238"/>
      </rPr>
      <t xml:space="preserve">Předložený návrh je zpracován pouze formalististiky, bez věcné znalosti fungování správních činností na daném úseku státní správy. Navržené změny jsou zmatečné, bez provázanosti procesu. Předložený návrh nerespektuje vytyčený cíl uvedený v předkládací zprávě, kdy cílem má být redukce počtu dotčených orgánů a sjednocení formy výstupu zbylých dotčených orgánů na vyjádření. Nelze souhlasit s textem uvedeným v Důvodové zprávě (str. 4), neboť text je neúplný. Je pravdou, že v oblasti památkové péče nedochází rekodifikací stavebního práva k integraci orgánů státní památkové péče do státní stavební správy a tyto orgány budou tak nadále dotčenými orgány v procesu povolovacího řízení podle stavebního zákona, ke kterému budou nově uplatňovat vyjádření, nicméně dochází ke vzniku nového dotčeného orgánu – stavebního úřadu, a to v souvislosti s realizací stavebních záměrů v ochranných pásmech (§17 zákona o státní památkové péči). Požadujeme, aby obdobně jako v případě ochrany přírody  byl zachován institut závazných stanovisek. Pro případ, že by část třetí nebyla zamítnuta jako celek, uvádíme níže souhrn nedostatků, které vykazuje předkládaný materiál. </t>
    </r>
    <r>
      <rPr>
        <b/>
        <sz val="11"/>
        <color theme="1"/>
        <rFont val="Arial"/>
        <family val="2"/>
        <charset val="238"/>
      </rPr>
      <t xml:space="preserve">
</t>
    </r>
  </si>
  <si>
    <r>
      <rPr>
        <b/>
        <sz val="11"/>
        <color theme="1"/>
        <rFont val="Arial"/>
        <family val="2"/>
        <charset val="238"/>
      </rPr>
      <t xml:space="preserve">Předkládaný návrh dle ust. § 6a odst. 1 zákona o státní památkové péči </t>
    </r>
    <r>
      <rPr>
        <sz val="11"/>
        <color theme="1"/>
        <rFont val="Arial"/>
        <family val="2"/>
        <charset val="238"/>
      </rPr>
      <t>předpokládá institut závazného stanoviska ve vztahu k ust. § 14 odst. 2, přičemž se se zachování závazného stanoviska (dle ust. § 149 správního řádu) na úseku státní památkové péče nepočítá. Jedná se o zásadní rozpor posuzovaného materiálu a překládaného návrhu nového stavebního zákona. Obdobný rozpor obsahuje ust. § 11 odst. 2 (pův odst. 3) zákona o státní památkové péči.</t>
    </r>
  </si>
  <si>
    <r>
      <t>Čl. III bod 5, bod 7 (§ 11 odst. 2, § 14 odst. 1)</t>
    </r>
    <r>
      <rPr>
        <b/>
        <sz val="11"/>
        <color theme="1"/>
        <rFont val="Arial"/>
        <family val="2"/>
        <charset val="238"/>
      </rPr>
      <t xml:space="preserve">
Předkládaný návrh předpokládá vydávání obecním úřadem obce s rozšířenou působností, resp. krajským úřadem, 3 forem opatření: závazná stanoviska</t>
    </r>
    <r>
      <rPr>
        <sz val="11"/>
        <color theme="1"/>
        <rFont val="Arial"/>
        <family val="2"/>
        <charset val="238"/>
      </rPr>
      <t xml:space="preserve"> (§ 6a odst. 1 zákona o státní památkové péči),</t>
    </r>
    <r>
      <rPr>
        <b/>
        <sz val="11"/>
        <color theme="1"/>
        <rFont val="Arial"/>
        <family val="2"/>
        <charset val="238"/>
      </rPr>
      <t xml:space="preserve"> vyjádření</t>
    </r>
    <r>
      <rPr>
        <sz val="11"/>
        <color theme="1"/>
        <rFont val="Arial"/>
        <family val="2"/>
        <charset val="238"/>
      </rPr>
      <t xml:space="preserve"> (§ 93, odst. 1 nového stavebního zákona) a</t>
    </r>
    <r>
      <rPr>
        <b/>
        <sz val="11"/>
        <color theme="1"/>
        <rFont val="Arial"/>
        <family val="2"/>
        <charset val="238"/>
      </rPr>
      <t xml:space="preserve"> rozhodnutí </t>
    </r>
    <r>
      <rPr>
        <sz val="11"/>
        <color theme="1"/>
        <rFont val="Arial"/>
        <family val="2"/>
        <charset val="238"/>
      </rPr>
      <t xml:space="preserve">(§ 67 zák.č. 500/2004 Sb. správní řád), čímž dochází k rozporu </t>
    </r>
    <r>
      <rPr>
        <u/>
        <sz val="11"/>
        <color theme="1"/>
        <rFont val="Arial"/>
        <family val="2"/>
        <charset val="238"/>
      </rPr>
      <t>s deklarovaným cílem rekodifikace stavebního práva k navýšení byrokracie a zvýšení nepřehlednosti výkonu státní správy</t>
    </r>
    <r>
      <rPr>
        <sz val="11"/>
        <color theme="1"/>
        <rFont val="Arial"/>
        <family val="2"/>
        <charset val="238"/>
      </rPr>
      <t xml:space="preserve">. </t>
    </r>
    <r>
      <rPr>
        <b/>
        <sz val="11"/>
        <color theme="1"/>
        <rFont val="Arial"/>
        <family val="2"/>
        <charset val="238"/>
      </rPr>
      <t xml:space="preserve">§ 11 odst. 2 </t>
    </r>
    <r>
      <rPr>
        <sz val="11"/>
        <color theme="1"/>
        <rFont val="Arial"/>
        <family val="2"/>
        <charset val="238"/>
      </rPr>
      <t xml:space="preserve">(původně odst. 3) předpokládá v případech, kdy mohou být dotčeny zájmy státní památkové péče na ochraně nebo zachování kulturních památek nebo památkových rezervací a památkových zón a na jejich vhodném využití, vydávání závazných stanovisek (Poznámka 2a pod čarou odkazuje na § 149 zák.č. 500/2004 Sb. správní řád), nebo vyjádření (§ 93, odst. 1 nového stavebního zákona). Závazná stanoviska dle citovaného ustanovení mají vydávat obecní úřady obcí s rozšířenou působností a krajské úřady do řízení správních úřadů, orgánů krajů a obcí, které budou příslušné k rozhodnutí ve věci. Obdobně budou ve výše uvedených případech vydávána podle § 93 odst. 1 nového stavebního zákona vyjádření obecních úřadů obcí s rozšířenou působností a krajských úřadů. Naproti tomu ust. </t>
    </r>
    <r>
      <rPr>
        <b/>
        <sz val="11"/>
        <color theme="1"/>
        <rFont val="Arial"/>
        <family val="2"/>
        <charset val="238"/>
      </rPr>
      <t>§14 odst. 1</t>
    </r>
    <r>
      <rPr>
        <sz val="11"/>
        <color theme="1"/>
        <rFont val="Arial"/>
        <family val="2"/>
        <charset val="238"/>
      </rPr>
      <t xml:space="preserve"> předpokládá v případě údržby, opravy, rekonstrukce, restaurování nebo jiné úpravy kulturní památky nebo jejího prostředí vydávání rozhodnutí nebo vyjádření (§ 93, odst. 1 nového stavebního zákona) obecního úřadu obce s rozšířenou působností, a jde-li o národní kulturní památku, </t>
    </r>
    <r>
      <rPr>
        <b/>
        <sz val="11"/>
        <color theme="1"/>
        <rFont val="Arial"/>
        <family val="2"/>
        <charset val="238"/>
      </rPr>
      <t>rozhodnutí nebo vyjádřen</t>
    </r>
    <r>
      <rPr>
        <sz val="11"/>
        <color theme="1"/>
        <rFont val="Arial"/>
        <family val="2"/>
        <charset val="238"/>
      </rPr>
      <t>í krajského úřadu. Krajské úřady a obecní úřady obcí s rozšířenou působností tedy na rozdíl od stávající právní úpravy bude vydávat podle § 11 odst. 2 nejen</t>
    </r>
    <r>
      <rPr>
        <b/>
        <sz val="11"/>
        <color theme="1"/>
        <rFont val="Arial"/>
        <family val="2"/>
        <charset val="238"/>
      </rPr>
      <t xml:space="preserve"> </t>
    </r>
    <r>
      <rPr>
        <sz val="11"/>
        <color theme="1"/>
        <rFont val="Arial"/>
        <family val="2"/>
        <charset val="238"/>
      </rPr>
      <t xml:space="preserve">závazná stanoviska, ale i vyjádření, přičemž rozdíl bude zřejmě v závaznosti.  </t>
    </r>
  </si>
  <si>
    <r>
      <rPr>
        <b/>
        <sz val="11"/>
        <color theme="1"/>
        <rFont val="Arial"/>
        <family val="2"/>
        <charset val="238"/>
      </rPr>
      <t xml:space="preserve">Předkládaný návrh nově definuje ust. § 14 odst. 2 zákona o státní památkové péči, přičemž nová definice je zmatečná, proto tuto definici požadujeme zamítnout. </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t>
    </r>
    <r>
      <rPr>
        <i/>
        <sz val="11"/>
        <color theme="1"/>
        <rFont val="Arial"/>
        <family val="2"/>
        <charset val="238"/>
      </rPr>
      <t>„Vlastník (správce, uživatel) nemovitosti, která není kulturní památkou, ale je v památkové rezervaci nebo v památkové zóně záměru podle stavebního zákona si předem vyžádat rozhodnutí nebo vyjádření obecního úřadu obce s rozšířenou působností, není-li tato jeho povinnost podle tohoto zákona nebo na základě tohoto zákona vyloučena (§ 6a).“</t>
    </r>
    <r>
      <rPr>
        <sz val="11"/>
        <color theme="1"/>
        <rFont val="Arial"/>
        <family val="2"/>
        <charset val="238"/>
      </rPr>
      <t xml:space="preserve"> Není definováno, které práce podléhají regulaci z hlediska ochrany veřejného zájmu na úseku státní památkové péče, neboť ne všechny záměry podle stavebního zákona mají dopad na hájené zájmy, zároveň není provázanost s ust. § 17 zákona o státní památkové péči. </t>
    </r>
  </si>
  <si>
    <r>
      <rPr>
        <b/>
        <sz val="11"/>
        <color theme="1"/>
        <rFont val="Arial"/>
        <family val="2"/>
        <charset val="238"/>
      </rPr>
      <t xml:space="preserve">§ 14 odst. 4 (pův 6) předpokládá zkrácení prodloužené lhůty z 30 na 25 dnů. Navrhujeme zkrácení lhůty z ustanovení vypustit. 
</t>
    </r>
    <r>
      <rPr>
        <u/>
        <sz val="11"/>
        <color theme="1"/>
        <rFont val="Arial"/>
        <family val="2"/>
        <charset val="238"/>
      </rPr>
      <t xml:space="preserve">Odůvodnění: </t>
    </r>
    <r>
      <rPr>
        <sz val="11"/>
        <color theme="1"/>
        <rFont val="Arial"/>
        <family val="2"/>
        <charset val="238"/>
      </rPr>
      <t xml:space="preserve">Toto zkrácení má dopad i na restaurování movitých kulturních památek, které nemá vazbu na stavební zákon a je neopodstatněné, bezdůvodné. Jedná se o negativní zásah do zájmů státní památkové péče. Vzhledem k tomu, že ust. § 102 odst. 2 předkládaného návrhu stavebního zákona stanovuje lhůtu pro vyřízení žádosti ve zvlášť složitých případech až 120 dnů, považujeme zkrácení lhůty o 5 dnů pro odbornou organizaci za malicherné a nepoměrné ve vztahu ke lhůtám ve stavebním řízení. Navíc tím dojde ke zmenšení časového prostoru na odborné posouzení a možnému negativnímu dopadu na ochranu veřejného zájmu. </t>
    </r>
  </si>
  <si>
    <r>
      <rPr>
        <b/>
        <sz val="11"/>
        <color theme="1"/>
        <rFont val="Arial"/>
        <family val="2"/>
        <charset val="238"/>
      </rPr>
      <t xml:space="preserve"> § 14 odst. 5 (pův. 7)</t>
    </r>
    <r>
      <rPr>
        <sz val="11"/>
        <color theme="1"/>
        <rFont val="Arial"/>
        <family val="2"/>
        <charset val="238"/>
      </rPr>
      <t>: Předpokládá posuzování pouze projektové dokumentace podle stavebního zákona. Je opomenuta dokumentace obnovy pro restaurování movitých kulturních památek, které jsou výtvarným či uměleckořemeslným dílem. Ustanovení bylo zpracováno bez znalosti systému fungování památkové péče. Výčet prací neodpovídá § 14 odst. 2. Navíc opět je zde odkaz na závazné stanovisko (§ 149 správního řádu), které dle předkládaného návrhu vydává správní orgán podle ust. § 11 odst. 2. Jedná se o nelogičnost, zmatečnost a neprovázanost celého materiálu.</t>
    </r>
  </si>
  <si>
    <r>
      <rPr>
        <b/>
        <sz val="11"/>
        <color theme="1"/>
        <rFont val="Arial"/>
        <family val="2"/>
        <charset val="238"/>
      </rPr>
      <t>§ 17 odst. 3 navrhujeme změnu vypustit</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Nesouhlasíme s vypuštěním kompetence krajských úřadů v ust. § 17  pro podávání návrhu na vymezení ochranného pásma v případě nemovité národní kulturní památky, památkové rezervace památkové zóny. </t>
    </r>
  </si>
  <si>
    <r>
      <t xml:space="preserve"> </t>
    </r>
    <r>
      <rPr>
        <b/>
        <sz val="11"/>
        <color theme="1"/>
        <rFont val="Arial"/>
        <family val="2"/>
        <charset val="238"/>
      </rPr>
      <t xml:space="preserve">§17a odst. 1 </t>
    </r>
    <r>
      <rPr>
        <sz val="11"/>
        <color theme="1"/>
        <rFont val="Arial"/>
        <family val="2"/>
        <charset val="238"/>
      </rPr>
      <t>činnosti regulované odkazem na stavební zákon nejsou totožné s regulovanými činnostmi na úseku státní památkové péče.</t>
    </r>
  </si>
  <si>
    <r>
      <rPr>
        <b/>
        <sz val="11"/>
        <color theme="1"/>
        <rFont val="Arial"/>
        <family val="2"/>
        <charset val="238"/>
      </rPr>
      <t>Ust. § 25</t>
    </r>
    <r>
      <rPr>
        <sz val="11"/>
        <color theme="1"/>
        <rFont val="Arial"/>
        <family val="2"/>
        <charset val="238"/>
      </rPr>
      <t xml:space="preserve"> Dle důvodové zprávy má být nově mezi orgány památkové péče zařazena i Kancelář prezidenta republiky, tato</t>
    </r>
    <r>
      <rPr>
        <b/>
        <sz val="11"/>
        <color theme="1"/>
        <rFont val="Arial"/>
        <family val="2"/>
        <charset val="238"/>
      </rPr>
      <t xml:space="preserve"> Kancelář však absentuje v upraveném návrhu ust. § 25 odst. 1 zákona.</t>
    </r>
  </si>
  <si>
    <r>
      <rPr>
        <b/>
        <sz val="11"/>
        <color theme="1"/>
        <rFont val="Arial"/>
        <family val="2"/>
        <charset val="238"/>
      </rPr>
      <t>§ 28 odst. 2 písm. e)</t>
    </r>
    <r>
      <rPr>
        <sz val="11"/>
        <color theme="1"/>
        <rFont val="Arial"/>
        <family val="2"/>
        <charset val="238"/>
      </rPr>
      <t xml:space="preserve"> obsahuje odkaz na poznámku pod čarou 19, což je zák.č. 183/2006 Sb. Doporučujeme opravit </t>
    </r>
  </si>
  <si>
    <r>
      <rPr>
        <b/>
        <sz val="11"/>
        <color theme="1"/>
        <rFont val="Arial"/>
        <family val="2"/>
        <charset val="238"/>
      </rPr>
      <t>Ust. 29 odst. 2 písm. c)</t>
    </r>
    <r>
      <rPr>
        <sz val="11"/>
        <color theme="1"/>
        <rFont val="Arial"/>
        <family val="2"/>
        <charset val="238"/>
      </rPr>
      <t xml:space="preserve"> chybí dotčenost obecních úřadů obcí s rozšířenou působností v případech územní studie a v případech pořizování změny územně plánovací dokumentace</t>
    </r>
  </si>
  <si>
    <r>
      <rPr>
        <b/>
        <sz val="11"/>
        <color theme="1"/>
        <rFont val="Arial"/>
        <family val="2"/>
        <charset val="238"/>
      </rPr>
      <t>Ust. § 29 odst. 2 písm. h)</t>
    </r>
    <r>
      <rPr>
        <sz val="11"/>
        <color theme="1"/>
        <rFont val="Arial"/>
        <family val="2"/>
        <charset val="238"/>
      </rPr>
      <t xml:space="preserve"> činnosti regulované odkazem na stavební zákon nejsou totožné s regulovanými činnostmi na úseku státní památkové péče.</t>
    </r>
  </si>
  <si>
    <r>
      <rPr>
        <b/>
        <sz val="11"/>
        <color theme="1"/>
        <rFont val="Arial"/>
        <family val="2"/>
        <charset val="238"/>
      </rPr>
      <t xml:space="preserve">Ust. § 35 a § 39 - dopručujeme vypustit slova "vyjádření" </t>
    </r>
    <r>
      <rPr>
        <u/>
        <sz val="11"/>
        <color theme="1"/>
        <rFont val="Arial"/>
        <family val="2"/>
        <charset val="238"/>
      </rPr>
      <t>Odůvodnění:</t>
    </r>
    <r>
      <rPr>
        <b/>
        <sz val="11"/>
        <color theme="1"/>
        <rFont val="Arial"/>
        <family val="2"/>
        <charset val="238"/>
      </rPr>
      <t xml:space="preserve"> </t>
    </r>
    <r>
      <rPr>
        <sz val="11"/>
        <color theme="1"/>
        <rFont val="Arial"/>
        <family val="2"/>
        <charset val="238"/>
      </rPr>
      <t xml:space="preserve">Skutková podstata přestupku nedodržení podmínek stanovených ve vyjádření obecního úřadu obce či krajského úřadu </t>
    </r>
    <r>
      <rPr>
        <b/>
        <sz val="11"/>
        <color theme="1"/>
        <rFont val="Arial"/>
        <family val="2"/>
        <charset val="238"/>
      </rPr>
      <t>je vzhledem k jejich nezávaznosti</t>
    </r>
    <r>
      <rPr>
        <sz val="11"/>
        <color theme="1"/>
        <rFont val="Arial"/>
        <family val="2"/>
        <charset val="238"/>
      </rPr>
      <t xml:space="preserve"> velmi odvážná.</t>
    </r>
  </si>
  <si>
    <r>
      <rPr>
        <b/>
        <sz val="11"/>
        <color theme="1"/>
        <rFont val="Arial"/>
        <family val="2"/>
        <charset val="238"/>
      </rPr>
      <t>Ust. § 35 a § 39</t>
    </r>
    <r>
      <rPr>
        <sz val="11"/>
        <color theme="1"/>
        <rFont val="Arial"/>
        <family val="2"/>
        <charset val="238"/>
      </rPr>
      <t>: chybí skutková podstata přestupku za nedodržení podmínek stanovených ORP a krajským úřadem v závazném stanovisku, vydávaným podle § 11 odst. 2, §14 odst. 5, §6a, či realizaci prací bez závazného stanoviska.</t>
    </r>
  </si>
  <si>
    <r>
      <rPr>
        <b/>
        <sz val="11"/>
        <color theme="1"/>
        <rFont val="Arial"/>
        <family val="2"/>
        <charset val="238"/>
      </rPr>
      <t>Chybí příslušnost k projednání přestupku pro stavební úřad (§ 36 odst. 1)</t>
    </r>
    <r>
      <rPr>
        <sz val="11"/>
        <color theme="1"/>
        <rFont val="Arial"/>
        <family val="2"/>
        <charset val="238"/>
      </rPr>
      <t>. Není zřejmé, proč k projednání přestupku v ochranných pásmech je příslušný obecní úřad obce s rozšířenou působností, když podmínky stanovuje a vyjádření vydává stavební úřad jakožto orgán státní památkové péče. Zároveň stavební úřad vykonává dozor v průběhu realizace záměrů podle stavebního zákona na nemovitosti, která není kulturní památkou, ale je v ochranném pásmu (§ 17) z hlediska státní památkové péče. Navíc zmatečně je v ust. § 35  odst. 1 písm. g) a stejně tak v ust. § 39 odst. 1 písm. g) uvedena skutková podstata přestupku v ochranných pásmech ve vazbě na rozhodnutí či vyjádření obecního úřadu obce s rozšířenou působností, který není k vydání vyjádření příslušný.</t>
    </r>
  </si>
  <si>
    <r>
      <rPr>
        <b/>
        <sz val="11"/>
        <color theme="1"/>
        <rFont val="Arial"/>
        <family val="2"/>
        <charset val="238"/>
      </rPr>
      <t xml:space="preserve">Navrhujeme změnu ust. § 35 odst. 7 takto: </t>
    </r>
    <r>
      <rPr>
        <sz val="11"/>
        <color theme="1"/>
        <rFont val="Arial"/>
        <family val="2"/>
        <charset val="238"/>
      </rPr>
      <t>"</t>
    </r>
    <r>
      <rPr>
        <i/>
        <sz val="11"/>
        <color theme="1"/>
        <rFont val="Arial"/>
        <family val="2"/>
        <charset val="238"/>
      </rPr>
      <t>Ministerstvo životního prostředí České republiky zajišťuje v nezbytně nutném rozsahu likvidaci starých důlních děl uvedených v odstavcích 1 a 2, pokud existence takových děl brání dalšímu rozvoji území a je v souladu s územním plánem</t>
    </r>
    <r>
      <rPr>
        <i/>
        <sz val="11"/>
        <color rgb="FFFF0000"/>
        <rFont val="Arial"/>
        <family val="2"/>
        <charset val="238"/>
      </rPr>
      <t xml:space="preserve"> </t>
    </r>
    <r>
      <rPr>
        <i/>
        <sz val="11"/>
        <rFont val="Arial"/>
        <family val="2"/>
        <charset val="238"/>
      </rPr>
      <t xml:space="preserve">kraje </t>
    </r>
    <r>
      <rPr>
        <i/>
        <strike/>
        <sz val="11"/>
        <rFont val="Arial"/>
        <family val="2"/>
        <charset val="238"/>
      </rPr>
      <t>velkého územního celku</t>
    </r>
    <r>
      <rPr>
        <i/>
        <sz val="11"/>
        <color theme="1"/>
        <rFont val="Arial"/>
        <family val="2"/>
        <charset val="238"/>
      </rPr>
      <t>. V ostatních případech o tom, zda tato skutečnost nastala, rozhodne Ministerstvo životního prostředí České republiky v dohodě s Ministerstvem pro místní rozvoj České republiky a Ministerstvem průmyslu a obchodu České republiky.</t>
    </r>
    <r>
      <rPr>
        <sz val="11"/>
        <color theme="1"/>
        <rFont val="Arial"/>
        <family val="2"/>
        <charset val="238"/>
      </rPr>
      <t xml:space="preserve">"
</t>
    </r>
    <r>
      <rPr>
        <u/>
        <sz val="11"/>
        <color theme="1"/>
        <rFont val="Arial"/>
        <family val="2"/>
        <charset val="238"/>
      </rPr>
      <t>Odůvodnění</t>
    </r>
    <r>
      <rPr>
        <sz val="11"/>
        <color theme="1"/>
        <rFont val="Arial"/>
        <family val="2"/>
        <charset val="238"/>
      </rPr>
      <t>: Oprava názvu územně plánovací dokumentace na úrovni kraje</t>
    </r>
  </si>
  <si>
    <r>
      <t>Čl. VII bod nad rámec (§ 90 odst. 1)
Souhlasy a závazná stanoviska vydávaná podle tohoto zákona</t>
    </r>
    <r>
      <rPr>
        <sz val="11"/>
        <rFont val="Arial"/>
        <family val="2"/>
        <charset val="238"/>
      </rPr>
      <t xml:space="preserve"> </t>
    </r>
    <r>
      <rPr>
        <strike/>
        <sz val="11"/>
        <rFont val="Arial"/>
        <family val="2"/>
        <charset val="238"/>
      </rPr>
      <t>k plánům a politikám</t>
    </r>
    <r>
      <rPr>
        <sz val="11"/>
        <color rgb="FFFF0000"/>
        <rFont val="Arial"/>
        <family val="2"/>
        <charset val="238"/>
      </rPr>
      <t xml:space="preserve"> </t>
    </r>
    <r>
      <rPr>
        <u/>
        <sz val="11"/>
        <rFont val="Arial"/>
        <family val="2"/>
        <charset val="238"/>
      </rPr>
      <t xml:space="preserve">územně plánovací dokumentaci, </t>
    </r>
    <r>
      <rPr>
        <sz val="11"/>
        <color theme="1"/>
        <rFont val="Arial"/>
        <family val="2"/>
        <charset val="238"/>
      </rPr>
      <t xml:space="preserve">které nejsou schvalovány ve správním řízení, se též nevydávají ve správním řízení. Souhlasy a závazná stanoviska vydávaná podle tohoto zákona jako podklad pro rozhodnutí podle zvláštního právního předpisu jsou závazným stanoviskem podle správního řádu. Odkladný účinek odvolání je vyloučen v případě rozhodnutí o zřízení přechodně chráněné plochy podle § 13, omezení a zákazu činnosti podle § 66 a odebrání rostlin a živočichů podle § 89. 
</t>
    </r>
    <r>
      <rPr>
        <u/>
        <sz val="11"/>
        <color theme="1"/>
        <rFont val="Arial"/>
        <family val="2"/>
        <charset val="238"/>
      </rPr>
      <t>Odůvodnění:</t>
    </r>
    <r>
      <rPr>
        <sz val="11"/>
        <color theme="1"/>
        <rFont val="Arial"/>
        <family val="2"/>
        <charset val="238"/>
      </rPr>
      <t xml:space="preserve"> Oprava názvosloví dle nového stavebního zákona, doporučujeme obecnou formulaci „územně plánovací dokumentace“ zahrnující všechny úrovně (státu, kraje, obce).</t>
    </r>
  </si>
  <si>
    <r>
      <t xml:space="preserve">Čl. XVIII bod nad rámec (§ 49 odst. 1 písm. j)
Navrhujeme z doplňovaného textu vypustit slova: "krajů, územním plánům"  
</t>
    </r>
    <r>
      <rPr>
        <u/>
        <sz val="11"/>
        <color theme="1"/>
        <rFont val="Arial"/>
        <family val="2"/>
        <charset val="238"/>
      </rPr>
      <t>Odůvodnění:</t>
    </r>
    <r>
      <rPr>
        <sz val="11"/>
        <color theme="1"/>
        <rFont val="Arial"/>
        <family val="2"/>
        <charset val="238"/>
      </rPr>
      <t xml:space="preserve"> v současné době neuplatňuje stanoviska k zásadám územního rozvoje, není tedy důvod, proč by mělo být uplatňováno k územnímu plánu kraje</t>
    </r>
  </si>
  <si>
    <r>
      <t xml:space="preserve">Nesouhlasíme s vydávání územních plánů formou obecně závazných vyhlášek. Při vydávání obecně závazných vyhlášek se samosprávný celek řídí pouze zákonem. Neexistuje povinnost vydat obecně závaznou vyhlášku. Rozpor s ústavně zaručeným právem na samosprávu. Návrh předpokládá zasílání vydaných obecně závazných vyhlášek týkajících se územně plánovací dokumentace Nejvyššímu stavebnímu úřadu (obdobně, jako jsou dnes obecně závazné vyhlášky zasílány Ministerstvu vnitra). Upozorňujeme, že Ministerstvo vnitra připravuje sbírku právních předpisů územně samosprávných celků, což bude informační systém, ve kterém se budou publikovat právní předpisy ÚSC. Odpadne tak jejich zveřejňování na úředních deskách a zasílání nadřízeným orgánům (tato změna zákona je v běhu, proběhlo i mezirezortní připomínkové řízení a vypořádání připomínek), neboť předpis, který nebude zveřejněn v dané sbírce, nenabude účinnosti. Nedává proto smysl zakotvovat povinnost zaslání vyhlášek Nejvyššímu stavebnímu úřadu, když tento, obdobně jako jiné osoby a orgány veřejné moci, bude mít přístup k přijatým vyhláškám prostřednictvím dálkového přístupu přes internet. </t>
    </r>
    <r>
      <rPr>
        <b/>
        <sz val="11"/>
        <color theme="1"/>
        <rFont val="Arial"/>
        <family val="2"/>
        <charset val="238"/>
      </rPr>
      <t>Navrhujeme proto navržené ustanovení vypustit, resp. přepracovat a zkoordinovat s Ministerstvem vnitra tak, aby odpovídalo plánovanému stavu.</t>
    </r>
  </si>
  <si>
    <r>
      <t>Čl. XXX bod 39 (§ 21 písm. i)
uplatňuje stanoviska k územním plánům</t>
    </r>
    <r>
      <rPr>
        <strike/>
        <sz val="11"/>
        <color theme="1"/>
        <rFont val="Arial"/>
        <family val="2"/>
        <charset val="238"/>
      </rPr>
      <t>, regulačním plánům a závazná stanoviska v územním řízení</t>
    </r>
    <r>
      <rPr>
        <sz val="11"/>
        <color theme="1"/>
        <rFont val="Arial"/>
        <family val="2"/>
        <charset val="238"/>
      </rPr>
      <t xml:space="preserve"> </t>
    </r>
    <r>
      <rPr>
        <b/>
        <strike/>
        <sz val="11"/>
        <rFont val="Arial"/>
        <family val="2"/>
        <charset val="238"/>
      </rPr>
      <t>krajů, územním plánům</t>
    </r>
    <r>
      <rPr>
        <b/>
        <sz val="11"/>
        <rFont val="Arial"/>
        <family val="2"/>
        <charset val="238"/>
      </rPr>
      <t xml:space="preserve"> </t>
    </r>
    <r>
      <rPr>
        <b/>
        <sz val="11"/>
        <color theme="1"/>
        <rFont val="Arial"/>
        <family val="2"/>
        <charset val="238"/>
      </rPr>
      <t>obcí</t>
    </r>
    <r>
      <rPr>
        <sz val="11"/>
        <color theme="1"/>
        <rFont val="Arial"/>
        <family val="2"/>
        <charset val="238"/>
      </rPr>
      <t xml:space="preserve"> </t>
    </r>
    <r>
      <rPr>
        <b/>
        <sz val="11"/>
        <color theme="1"/>
        <rFont val="Arial"/>
        <family val="2"/>
        <charset val="238"/>
      </rPr>
      <t xml:space="preserve">a regulačním plánům </t>
    </r>
    <r>
      <rPr>
        <sz val="11"/>
        <color theme="1"/>
        <rFont val="Arial"/>
        <family val="2"/>
        <charset val="238"/>
      </rPr>
      <t xml:space="preserve">z hlediska veterinární péče 
</t>
    </r>
    <r>
      <rPr>
        <u/>
        <sz val="11"/>
        <color theme="1"/>
        <rFont val="Arial"/>
        <family val="2"/>
        <charset val="238"/>
      </rPr>
      <t>Odůvodnění:</t>
    </r>
    <r>
      <rPr>
        <sz val="11"/>
        <color theme="1"/>
        <rFont val="Arial"/>
        <family val="2"/>
        <charset val="238"/>
      </rPr>
      <t xml:space="preserve"> v současné době neuplatňuje stanoviska k zásadám územního rozvoje, není tedy důvod, proč by mělo být uplatňováno k územnímu plánu kraje</t>
    </r>
  </si>
  <si>
    <r>
      <t xml:space="preserve">čl. XXX bod 46 (§ 22 písm.d)
vydávají stanovisko k posouzení vlivů provádění územního plánu </t>
    </r>
    <r>
      <rPr>
        <u/>
        <sz val="11"/>
        <rFont val="Arial"/>
        <family val="2"/>
        <charset val="238"/>
      </rPr>
      <t>obce</t>
    </r>
    <r>
      <rPr>
        <sz val="11"/>
        <color rgb="FF000000"/>
        <rFont val="Arial"/>
        <family val="2"/>
        <charset val="238"/>
      </rPr>
      <t xml:space="preserve"> na životní prostředí a jsou dotčenými orgány při jeho pořizování 
</t>
    </r>
    <r>
      <rPr>
        <u/>
        <sz val="11"/>
        <color rgb="FF000000"/>
        <rFont val="Arial"/>
        <family val="2"/>
        <charset val="238"/>
      </rPr>
      <t>Odůvodnění:</t>
    </r>
    <r>
      <rPr>
        <sz val="11"/>
        <color rgb="FF000000"/>
        <rFont val="Arial"/>
        <family val="2"/>
        <charset val="238"/>
      </rPr>
      <t xml:space="preserve"> oprava terminologie</t>
    </r>
  </si>
  <si>
    <r>
      <t>Čl. XXXIII bod 2 (§ 8 odst. 3)</t>
    </r>
    <r>
      <rPr>
        <b/>
        <sz val="11"/>
        <color rgb="FF000000"/>
        <rFont val="Arial"/>
        <family val="2"/>
        <charset val="238"/>
      </rPr>
      <t xml:space="preserve">
Požadujeme vypustit</t>
    </r>
    <r>
      <rPr>
        <sz val="11"/>
        <color rgb="FF000000"/>
        <rFont val="Arial"/>
        <family val="2"/>
        <charset val="238"/>
      </rPr>
      <t xml:space="preserve">. 
</t>
    </r>
    <r>
      <rPr>
        <u/>
        <sz val="11"/>
        <color rgb="FF000000"/>
        <rFont val="Arial"/>
        <family val="2"/>
        <charset val="238"/>
      </rPr>
      <t xml:space="preserve">Odůvodnění: </t>
    </r>
    <r>
      <rPr>
        <sz val="11"/>
        <color rgb="FF000000"/>
        <rFont val="Arial"/>
        <family val="2"/>
        <charset val="238"/>
      </rPr>
      <t>Nesouhlasíme s převodem povolení k nakládání s vodami na stavební úřad. Nakládání s vodami je na ochranu vodních poměrů, povoní je časově omezené, rozhoduje se o nakládání opakovaně před ukončením platnosti původního povolení. Roztříštěnost při povolení nakládání jednou u stavebního úřadu, pak u vodoprávního úřadu nepřinese oprávněnému z nakládání důvěru ve správnost rozhodování.</t>
    </r>
  </si>
  <si>
    <r>
      <t>Čl. XXXIII bod 5 (§ 15a)</t>
    </r>
    <r>
      <rPr>
        <b/>
        <sz val="11"/>
        <color rgb="FF000000"/>
        <rFont val="Arial"/>
        <family val="2"/>
        <charset val="238"/>
      </rPr>
      <t xml:space="preserve">
Nesouhlasíme s vypuštěním ohlášení vodních děl a vodohospodářských úprav</t>
    </r>
    <r>
      <rPr>
        <sz val="11"/>
        <color rgb="FF000000"/>
        <rFont val="Arial"/>
        <family val="2"/>
        <charset val="238"/>
      </rPr>
      <t xml:space="preserve">. 
</t>
    </r>
    <r>
      <rPr>
        <u/>
        <sz val="11"/>
        <color rgb="FF000000"/>
        <rFont val="Arial"/>
        <family val="2"/>
        <charset val="238"/>
      </rPr>
      <t>Odůvodnění</t>
    </r>
    <r>
      <rPr>
        <sz val="11"/>
        <color rgb="FF000000"/>
        <rFont val="Arial"/>
        <family val="2"/>
        <charset val="238"/>
      </rPr>
      <t>: U vodních děl je zjednodušený mechanismus povolování využívaný v domovních čistíren odpadních vod do 50 ekvivalentních obyvatel. Dále pak od 1. 12. 2020, kdy nabude účinnosti zák. č. 312/2019 je v režimu ohlášení umožněna výstavba některých malých vodních nádrží. Jejich zařazení do režimu jednoduchých staveb je vzhledem k ochraně veřejných zájmů nepřijatelné. U jednoduchých staveb nemusí být projektová dokumentace povinně vypracovaná oprávněnou osobou, z čehož plyne, že nemusí být dostatečně chráněny zájmy dle vodního zákona (např. bezpečnost vodního díla).</t>
    </r>
  </si>
  <si>
    <r>
      <t>Čl. XXXIII bod 6 (§ 16 odst. 1)</t>
    </r>
    <r>
      <rPr>
        <b/>
        <sz val="11"/>
        <color rgb="FF000000"/>
        <rFont val="Arial"/>
        <family val="2"/>
        <charset val="238"/>
      </rPr>
      <t xml:space="preserve">
Poslední větu požadujeme vypustit. 
</t>
    </r>
    <r>
      <rPr>
        <u/>
        <sz val="11"/>
        <color rgb="FF000000"/>
        <rFont val="Arial"/>
        <family val="2"/>
        <charset val="238"/>
      </rPr>
      <t xml:space="preserve">Odůvodnění: </t>
    </r>
    <r>
      <rPr>
        <sz val="11"/>
        <color rgb="FF000000"/>
        <rFont val="Arial"/>
        <family val="2"/>
        <charset val="238"/>
      </rPr>
      <t>Povolení k vypouštění odpadních vod s obsahem zvlášť nebezpečné závadné látky nebo prioritní nebezpečné látky do kanalizace jednoznačně spadá do ochrany vodních poměrů z pohledu kvality vod. Vodoprávní povolení je časově omezené a to ještě na kratší dobu (nejdéle 4 roky) než u nakládání dle § 8 vodního zákona (nejdéle na 10 let). Obdobně jako u nakládání dle § 8 vodního zákona dojde k roztříštěnosti vydávaných povolení, jednou u stavebního úřadu, jindy u vodoprávního úřadu.</t>
    </r>
  </si>
  <si>
    <r>
      <t>Čl. XXXIII bod 7 (§ 17 odst. 3)</t>
    </r>
    <r>
      <rPr>
        <b/>
        <sz val="11"/>
        <color rgb="FF000000"/>
        <rFont val="Arial"/>
        <family val="2"/>
        <charset val="238"/>
      </rPr>
      <t xml:space="preserve">
Návrhujeme v žádosti o povolení  záměru  uvést v případech, které jsou vyjmenovány v § 17 vodního zákona, že povinný doklad k této žádosti  je i stanovisko správce povodí</t>
    </r>
    <r>
      <rPr>
        <sz val="11"/>
        <color rgb="FF000000"/>
        <rFont val="Arial"/>
        <family val="2"/>
        <charset val="238"/>
      </rPr>
      <t xml:space="preserve"> 
</t>
    </r>
    <r>
      <rPr>
        <u/>
        <sz val="11"/>
        <color rgb="FF000000"/>
        <rFont val="Arial"/>
        <family val="2"/>
        <charset val="238"/>
      </rPr>
      <t>Odůvodnění:</t>
    </r>
    <r>
      <rPr>
        <sz val="11"/>
        <color rgb="FF000000"/>
        <rFont val="Arial"/>
        <family val="2"/>
        <charset val="238"/>
      </rPr>
      <t xml:space="preserve"> správce povodí nespadá  do výčtu účastníků řízení o povolení záměru  dle § 94 nov. stavebního zákona.</t>
    </r>
  </si>
  <si>
    <r>
      <t xml:space="preserve">Čl. XXXIV bod nad rámec (§ 6 nový odst. 14)
(14)  Povolení k provozování vodovodu nebo kanalizace pro veřejnou potřebu je nutným podkladem pro vydání kolaudačního rozhodnutí ke stavbám vodovodních řadů, vodárenských objektů, úpraven vody, kanalizačních stok včetně kanalizačních objektů a čistíren odpadních vod. </t>
    </r>
    <r>
      <rPr>
        <u/>
        <sz val="11"/>
        <color theme="1"/>
        <rFont val="Arial"/>
        <family val="2"/>
        <charset val="238"/>
      </rPr>
      <t>Odůvodnění:</t>
    </r>
    <r>
      <rPr>
        <sz val="11"/>
        <color theme="1"/>
        <rFont val="Arial"/>
        <family val="2"/>
        <charset val="238"/>
      </rPr>
      <t xml:space="preserve"> jelikož bylo zrušeno ustanovení § 15 odst. 4 vodního zákona č. 254/2001 Sb., požadujeme toto ustanovení přesunout do znění zákona o vodovodech a kanalizací č. 274/2001 Sb., kam tematicky patří, a kdy je před kolaudačním řízením vodovodů či kanalizací, ČOV pro veřejnou potřebu, nutné získat povolení k provozování vodovodu nebo kanalizace pro veřejnou potřebu dle § 6 zákona o vodovodech a kanalizací. </t>
    </r>
  </si>
  <si>
    <r>
      <rPr>
        <b/>
        <sz val="11"/>
        <color theme="1"/>
        <rFont val="Arial"/>
        <family val="2"/>
        <charset val="238"/>
      </rPr>
      <t>Varianta A</t>
    </r>
    <r>
      <rPr>
        <sz val="11"/>
        <color theme="1"/>
        <rFont val="Arial"/>
        <family val="2"/>
        <charset val="238"/>
      </rPr>
      <t xml:space="preserve">
AV ČR navrhuje, aby bod č. 1 ve vztahu k úpravě § 6a odst. 1 zákona o státní památkové péči zněl:
»V § 6a odst. 1 se slova „orgánem územního plánování1)“ nahrazují slovy „stavebním úřadem1)“ a za slova „vyžádat si předem“ se vkládají slova „rozhodnutí nebo“.
Poznámka pod čarou č. 1 zní:
„1) Zákon č. ….…/2020 Sb., o územním plánování a stavebním řádu (stavební zákon).“.«
Odůvodnění varianty A:
Viz výše obecná připomínka k části III.
</t>
    </r>
    <r>
      <rPr>
        <b/>
        <sz val="11"/>
        <color theme="1"/>
        <rFont val="Arial"/>
        <family val="2"/>
        <charset val="238"/>
      </rPr>
      <t>Varianta B</t>
    </r>
    <r>
      <rPr>
        <sz val="11"/>
        <color theme="1"/>
        <rFont val="Arial"/>
        <family val="2"/>
        <charset val="238"/>
      </rPr>
      <t xml:space="preserve">
AV ČR navrhuje, aby bod č. 1 ve vztahu k úpravě § 6a odst. 1 zákona o státní památkové péči zněl:
»V § 6a odst. 1 se slova „orgánem územního plánování1)“ nahrazují slovy „stavebním úřadem1)“ a slova „závazné stanovisko“ se nahrazují slovem „rozhodnutí nebo vyjádření“.
Poznámka pod čarou č. 1 zní:
„1) Zákon č. ….…/2020 Sb., o územním plánování a stavebním řádu (stavební zákon).“.«
Odůvodnění varianty B:
Ačkoli předkladatel se zachování závazného stanoviska nepočítá, zde ho z nepochopitelného důvodu zachovává. Tento nedostatek je třeba v rámci Varianty B odstranit.
</t>
    </r>
  </si>
  <si>
    <r>
      <rPr>
        <b/>
        <sz val="11"/>
        <color theme="1"/>
        <rFont val="Arial"/>
        <family val="2"/>
        <charset val="238"/>
      </rPr>
      <t>Varianta A</t>
    </r>
    <r>
      <rPr>
        <sz val="11"/>
        <color theme="1"/>
        <rFont val="Arial"/>
        <family val="2"/>
        <charset val="238"/>
      </rPr>
      <t xml:space="preserve">
AV ČR navrhuje bod č. 6 vztahující se k ustanovení § 11 odst. 2 vypustit bez náhrady. Následující body se přečíslují.
Odůvodnění varianty A:
Viz výše obecná připomínka k části III.
</t>
    </r>
    <r>
      <rPr>
        <b/>
        <sz val="11"/>
        <color theme="1"/>
        <rFont val="Arial"/>
        <family val="2"/>
        <charset val="238"/>
      </rPr>
      <t>Varianta B</t>
    </r>
    <r>
      <rPr>
        <sz val="11"/>
        <color theme="1"/>
        <rFont val="Arial"/>
        <family val="2"/>
        <charset val="238"/>
      </rPr>
      <t xml:space="preserve">
AV ČR navrhuje následující znění poznámky pod čarou č. 32:
»Poznámka pod čarou č. 32 zní: „32) § 93 odst. 1 zákona č. …/2020 Sb., stavební zákon.“.«
Odůvodnění varianty B:
Poznámka pod čarou č. 32 dle překladatele odkazuje na § 105 odst. 1 navrženého stavebního zákona. Toto ustanovení řeší rámcové povolení a nikoli vyjádření dotčeného orgánu. Úplné znění změnového zákona odkazuje v této poznámce na § 93 odst. 1 navrženého stavebního zákona. AV ČR je toho názoru, že jde pouze o překlep, který je dokladem problematické legislativně technické kvality daného návrhu.
</t>
    </r>
  </si>
  <si>
    <r>
      <rPr>
        <b/>
        <sz val="11"/>
        <color theme="1"/>
        <rFont val="Arial"/>
        <family val="2"/>
        <charset val="238"/>
      </rPr>
      <t>Varianta A</t>
    </r>
    <r>
      <rPr>
        <sz val="11"/>
        <color theme="1"/>
        <rFont val="Arial"/>
        <family val="2"/>
        <charset val="238"/>
      </rPr>
      <t xml:space="preserve">
AV ČR navrhuje, aby bod č.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závazné stanovisko obecního úřadu obce s rozšířenou působností, není-li tato jeho povinnost na základě tohoto zákona vyloučena (§ 6a).“ «
</t>
    </r>
    <r>
      <rPr>
        <b/>
        <sz val="11"/>
        <color theme="1"/>
        <rFont val="Arial"/>
        <family val="2"/>
        <charset val="238"/>
      </rPr>
      <t>Varianta B</t>
    </r>
    <r>
      <rPr>
        <sz val="11"/>
        <color theme="1"/>
        <rFont val="Arial"/>
        <family val="2"/>
        <charset val="238"/>
      </rPr>
      <t xml:space="preserve">
AV ČR navrhuje, aby bod č. 8 ve vztahu k úpravě § 14 odst. 2 zákona o státní památkové péči zněl:
»V § 14 odstavec 2 zní:
„(2) Vlastník (správce, uživatel) nemovitosti, která není kulturní památkou, ale je v památkové rezervaci nebo v památkové zóně, je povinen k zamýšlené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této nemovitosti si předem vyžádat rozhodnutí nebo vyjádření obecního úřadu obce s rozšířenou působností, není-li tato jeho povinnost na základě tohoto zákona vyloučena (§ 6a).“ «
</t>
    </r>
    <r>
      <rPr>
        <u/>
        <sz val="11"/>
        <color theme="1"/>
        <rFont val="Arial"/>
        <family val="2"/>
        <charset val="238"/>
      </rPr>
      <t>Odůvodnění varianty A/varianty B:</t>
    </r>
    <r>
      <rPr>
        <sz val="11"/>
        <color theme="1"/>
        <rFont val="Arial"/>
        <family val="2"/>
        <charset val="238"/>
      </rPr>
      <t xml:space="preserve">
Činnosti regulované zmíněným ustanovením ztotožňuje navržené znění stavebního zákona se záměrem zřejmě dle stavebního zákona, kterým se podle § 5 odst. 5 navrženého stavebního zákona rozumí stavba, změna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památkové péče významné udržovací práce, které nespadají do definice podle § 5 odst. 5 stavebního zákona, ale jsou definovány nezávisle v § 5 odst. 4 navrženého stavebního zákona. Byl tak zjevně použit na první pohled efektní, nicméně zcela nevhodný pojem stavebního práva, který nereflektuje ani zájmy státní památkové péče ani logiku, na které je postavena úprava zákona o státní památkové péči.</t>
    </r>
  </si>
  <si>
    <r>
      <t xml:space="preserve">AV ČR navrhuje následující znění bodu č. 9:
»V § 14 odst. 3 větě první se slova „V závazném stanovisku“ nahrazují slovy „V rozhodnutí nebo závazném stanovisku“.«
</t>
    </r>
    <r>
      <rPr>
        <u/>
        <sz val="11"/>
        <color theme="1"/>
        <rFont val="Arial"/>
        <family val="2"/>
        <charset val="238"/>
      </rPr>
      <t>Odůvodnění:</t>
    </r>
    <r>
      <rPr>
        <sz val="11"/>
        <color theme="1"/>
        <rFont val="Arial"/>
        <family val="2"/>
        <charset val="238"/>
      </rPr>
      <t xml:space="preserve">
Viz výše obecná připomínka k části III.
</t>
    </r>
  </si>
  <si>
    <r>
      <t xml:space="preserve">AV ČR navrhuje následující znění bodu č. 11:
</t>
    </r>
    <r>
      <rPr>
        <b/>
        <sz val="11"/>
        <color theme="1"/>
        <rFont val="Arial"/>
        <family val="2"/>
        <charset val="238"/>
      </rPr>
      <t>Varianta A</t>
    </r>
    <r>
      <rPr>
        <sz val="11"/>
        <color theme="1"/>
        <rFont val="Arial"/>
        <family val="2"/>
        <charset val="238"/>
      </rPr>
      <t xml:space="preserve">
»V § 14 odst. 4 větě první se za slova „odstavců 1 a 2 vydá“ vkládají slova „rozhodnutí nebo“ a za slova „řízení návrh tohoto“ se vkládají slovy „rozhodnutí nebo“ a ve větě poslední se za slovo „vydá“ vkládají slova „rozhodnutí nebo“.«
</t>
    </r>
    <r>
      <rPr>
        <b/>
        <sz val="11"/>
        <color theme="1"/>
        <rFont val="Arial"/>
        <family val="2"/>
        <charset val="238"/>
      </rPr>
      <t>Varianta B</t>
    </r>
    <r>
      <rPr>
        <sz val="11"/>
        <color theme="1"/>
        <rFont val="Arial"/>
        <family val="2"/>
        <charset val="238"/>
      </rPr>
      <t xml:space="preserve">
»V § 14 odst. 4 větě první se slova „závazné stanovisko“ nahrazují slovy „rozhodnutí nebo vyjádření“ a slova „závazného stanoviska“ se nahrazují slovy „rozhodnutí nebo vyjádření“ a ve větě poslední se slova „závazné stanovisko“ nahrazují slovy „rozhodnutí nebo vyjádření“.«
</t>
    </r>
    <r>
      <rPr>
        <u/>
        <sz val="11"/>
        <color theme="1"/>
        <rFont val="Arial"/>
        <family val="2"/>
        <charset val="238"/>
      </rPr>
      <t>Odůvodnění varianty A/varianty B:</t>
    </r>
    <r>
      <rPr>
        <sz val="11"/>
        <color theme="1"/>
        <rFont val="Arial"/>
        <family val="2"/>
        <charset val="238"/>
      </rPr>
      <t xml:space="preserve">
Zmíněný bod předpokládal mimo jiné zkrácení lhůty 30 dnů o 5 dnů. Předmětná lhůta je navázána na prodloužení lhůty pro vypracování písemného vyjádření Národního památkového ústavu, které je plně v moci správního orgánu. Pokud tedy pro účely stavebního řízení orgán státní památkové péče nebude prodloužení považovat za přiměřené, může lhůtu Národnímu památkovému ústavu pro vypracování jeho písemného vyjádření prodloužit o kratší časový úsek nebo lhůtu neprodlužovat vůbec. Navíc toto ustanovení dopadá např. i na restaurování movité kulturní památky a neobstojí tedy tvrzení o potřebě navázat zmíněné ustanovení na stavební zákon. Jde tedy o zásah do ustanovení, které nemá přímou vazbu na stavební zákon a obdobně jako v bodě č. 8 jde o bezdůvodné nereflektování ani zájmů státní památkové péče ani logiky, na které je postavena úprava zákona o státní památkové péči.
</t>
    </r>
  </si>
  <si>
    <r>
      <t xml:space="preserve">AV ČR navrhuje následující znění bodu č. 12:
</t>
    </r>
    <r>
      <rPr>
        <b/>
        <sz val="11"/>
        <color theme="1"/>
        <rFont val="Arial"/>
        <family val="2"/>
        <charset val="238"/>
      </rPr>
      <t>Varianta A</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 hlediska splnění podmínek“ se vkládají slova „rozhodnutí nebo“ a věta poslední se zrušuje.«
</t>
    </r>
    <r>
      <rPr>
        <b/>
        <sz val="11"/>
        <color theme="1"/>
        <rFont val="Arial"/>
        <family val="2"/>
        <charset val="238"/>
      </rPr>
      <t>Varianta B</t>
    </r>
    <r>
      <rPr>
        <sz val="11"/>
        <color theme="1"/>
        <rFont val="Arial"/>
        <family val="2"/>
        <charset val="238"/>
      </rPr>
      <t xml:space="preserve">
»V § 14 odst. 5 větě první se slova „Přípravnou a projektovou dokumentaci“ nahrazují slovem „Dokumentaci“, slova „terénních úprav, umístění nebo odstranění zařízení, odstranění stavby, úpravy dřevin nebo udržovacích prací“ se nahrazují slovy „terénní úpravy, umístění nebo odstranění reklamního a informačního zařízení, umístění nebo odstranění reklamního či informačního poutače, pokud nejde o reklamní a informační zařízení podle stavebního zákona1), odstranění stavby, úpravy dřevin nebo udržovací práce“, slova „nebo projektant“ se zrušují, za slova „závazného stanoviska“ se nahrazují slovy „rozhodnutí nebo vyjádření“ a věta poslední se zrušuje.«
</t>
    </r>
    <r>
      <rPr>
        <u/>
        <sz val="11"/>
        <color theme="1"/>
        <rFont val="Arial"/>
        <family val="2"/>
        <charset val="238"/>
      </rPr>
      <t>Odůvodnění varianty A/varianty B:</t>
    </r>
    <r>
      <rPr>
        <sz val="11"/>
        <color theme="1"/>
        <rFont val="Arial"/>
        <family val="2"/>
        <charset val="238"/>
      </rPr>
      <t xml:space="preserve">
Stejně jako v předchozích připomínkách byl zpracován návrh bez znalosti systému památkové péče, kdy dokumentací může být i dokumentace obnovy národní kulturní památky železničního motorového vozu M 290.001 – „Slovenská strela“. Omezení dokumentace na „projektovou dokumentaci podle stavebního zákona“ neodpovídá rozsahu zájmu státní památkové péče, a i v případě restaurování části nemovité kulturní památky, která je výtvarným dílem, nesporně nepůjde o projektovou dokumentaci podle stavebního zákona. 
Návrh předmětného ustanovení navíc nereflektuje ani vlastní návrh novely, jak byl připraven předkladatelem, když výčet prací uvedený v § 14 odst. 2 zákona o státní památkové péči a odkaz na tyto práce v § 14 odst. 5 zákona o státní památkové péči není totožný. Jde o obdobné pochybení, jaké se objevuje např. v dosavadním bodě č. 29. Současně verze navržená předkladatelem opětovně ponechává nedotčenu vazbu na formu závazného stanoviska a do ustanovení je tak z hlediska systematiky vstoupit třeba vždy, aby neuvádělo variantu, se kterou ani překladatel nepočítá, obdobně jako v případě § 6a odst. 1 zákona o státní památkové péči (viz výše připomínka k bodu 1).
</t>
    </r>
  </si>
  <si>
    <r>
      <t xml:space="preserve">AV ČR navrhuje za stávající bod č. 12 vložit nový bod:
</t>
    </r>
    <r>
      <rPr>
        <b/>
        <sz val="11"/>
        <color theme="1"/>
        <rFont val="Arial"/>
        <family val="2"/>
        <charset val="238"/>
      </rPr>
      <t>Varianta A</t>
    </r>
    <r>
      <rPr>
        <sz val="11"/>
        <color theme="1"/>
        <rFont val="Arial"/>
        <family val="2"/>
        <charset val="238"/>
      </rPr>
      <t xml:space="preserve">
»Za § 14 odst. 7 se vkládá nový odstavec 8, který zní:
„(8) Orgán státní památkové péče vydává závazné stanovisko podle odstavců 1 nebo 2 v případech, navazuje-li na jeho postup rozhodnutí stavebního úřadu podle stavebního zákona1); v ostatních případech vydává orgán státní památkové péče rozhodnutí.“.
Dosavadní odstavec 8 se označuje jako odstavec 9.«
Následující body se přečíslují.
</t>
    </r>
    <r>
      <rPr>
        <b/>
        <sz val="11"/>
        <color theme="1"/>
        <rFont val="Arial"/>
        <family val="2"/>
        <charset val="238"/>
      </rPr>
      <t>Varianta B</t>
    </r>
    <r>
      <rPr>
        <sz val="11"/>
        <color theme="1"/>
        <rFont val="Arial"/>
        <family val="2"/>
        <charset val="238"/>
      </rPr>
      <t xml:space="preserve">
»Za § 14 odst. 7 se vkládá nový odstavec 8, který zní:
„(8) Orgán státní památkové péče vydává vyjádření podle odstavců 1 nebo 2 v případech, navazuje-li na jeho postup rozhodnutí stavebního úřadu podle stavebního zákona1); v ostatních případech vydává orgán státní památkové péče rozhodnutí.“
Dosavadní odstavec 8 se označuje jako odstavec 9.«
Následující body se přečíslují.
</t>
    </r>
    <r>
      <rPr>
        <u/>
        <sz val="11"/>
        <color theme="1"/>
        <rFont val="Arial"/>
        <family val="2"/>
        <charset val="238"/>
      </rPr>
      <t>Odůvodnění varianty A/varianty B:</t>
    </r>
    <r>
      <rPr>
        <sz val="11"/>
        <color theme="1"/>
        <rFont val="Arial"/>
        <family val="2"/>
        <charset val="238"/>
      </rPr>
      <t xml:space="preserve">
Je třeba nově vyjádřit, která forma aktu orgánu státní památkové péče bude použita v konkrétním případě. Zmíněné ustanovení je tak nezbytné do § 14 vložit bez ohledu na to, zda bude vyhověno obecné zásadní připomínce AV ČR k části III.
</t>
    </r>
  </si>
  <si>
    <r>
      <t xml:space="preserve">AV ČR navrhuje v ustanovení § 17a odst. 2 nahradit číslovku „25“ číslovkou „30“.
</t>
    </r>
    <r>
      <rPr>
        <u/>
        <sz val="11"/>
        <color theme="1"/>
        <rFont val="Arial"/>
        <family val="2"/>
        <charset val="238"/>
      </rPr>
      <t>Odůvodnění:</t>
    </r>
    <r>
      <rPr>
        <sz val="11"/>
        <color theme="1"/>
        <rFont val="Arial"/>
        <family val="2"/>
        <charset val="238"/>
      </rPr>
      <t xml:space="preserve">
S ohledem na text zásadní připomínky k bodu č. 11 považuje AV ČR za nezbytné, aby návrh zákona řešil obdobné situace stejným způsobem. 
Zmíněný bod předpokládal v porovnání se stávajícím zněním § 14 odst. 6 zákona o státní památkové péči mimo jiné zkrácení lhůty 30 dnů o 5 dnů. Předmětná lhůta je navázána na prodloužení lhůty pro vypracování písemného vyjádření Národního památkového ústavu, které je plně v moci správního orgánu. Pokud tedy pro účely stavebního řízení stavební úřad nebude prodloužení považovat za přiměřené, může lhůtu Národnímu památkovému ústavu pro vypracování jeho písemného vyjádření prodloužit o kratší časový úsek nebo lhůtu neprodlužovat vůbec. Vzhledem k tomu, že ve vztahu ke zvlášť složitým případům předpokládá § 102 odst. 2 navrženého stavebního zákona lhůtu pro vyřízení žádosti až 120 dnů, považuje AV ČR snahu po zkrácení lhůty pro Národní památkový ústav, kterou navíc vládne sám stavební úřad, o 5 dnů až za úsměvnou snahu o další zmenšení možnosti odborného vstupu do postupu stavebního úřadu, která je naprosto nepoměrná ke lhůtě, se kterou stavební zákon s jako maximální v tomto případě počítá. 
</t>
    </r>
  </si>
  <si>
    <r>
      <t xml:space="preserve">AV ČR navrhuje v § 17a vložit nový odstavec 4, který zní:
„(4) Ustanovení odstavců 1 až 3 se nevztahují na nestavební záměry podle stavebního zákona1).“.
</t>
    </r>
    <r>
      <rPr>
        <u/>
        <sz val="11"/>
        <color theme="1"/>
        <rFont val="Arial"/>
        <family val="2"/>
        <charset val="238"/>
      </rPr>
      <t>Odůvodnění:</t>
    </r>
    <r>
      <rPr>
        <sz val="11"/>
        <color theme="1"/>
        <rFont val="Arial"/>
        <family val="2"/>
        <charset val="238"/>
      </rPr>
      <t xml:space="preserve">
Činnosti regulované podle § 17a odst. 1 ztotožňuje navržené znění stavebního zákona se záměrem podle stavebního zákona, kterým se podle § 5 odst. 5 navrženého stavebního zákona rozumí stavba, změna využití území, dělení nebo scelování pozemků a stanovení ochranného pásma. V této regulaci jsou jak činnosti, které s ohledem na zájmy státní památkové péče vůbec § 17a odst. 1 zákona o státní památkové péči řešeny být nemají. Zároveň však s ohledem na integraci daného postupu do stavebního úřadu, je vhodné respektovat terminologii stavebního práva. Jako řešení této problematiky navrhuje AV ČR vyloučit z tohoto postupu nestavební záměry, které nejsou ztotožnitelné s okruhem prací, které jsou dle aktuálního znění zákona o státní památkové péči posuzovány orgánem památkové péče. K předkladatelem navrhovanému rozšíření právní regulace nevidí AV ČR věcný důvod a takový návrh považuje AV ČR za zbytečně zatěžující.
</t>
    </r>
  </si>
  <si>
    <r>
      <t xml:space="preserve">(Obecně platná připomínka)
AV ČR navrhuje následující znění bodu č. 18:
»V § 26 odst. 2 písmeno c) zní:
„c) uplatňuje stanovisko při pořizování a aktualizaci územního rozvojového plánu a územního plánu kraje, stanovisko při pořizování další územně plánovací dokumentace, územní studie, při vymezení zastavěného území a při vyhlášení územního opatření, pokud je jimi řešeno území, ve kterém se nachází památková rezervace nebo nemovitá věci nebo soubor nemovitých věcí zapsané na Seznamu světového dědictví18b), a je dotčeným orgánem při pořizování změny takové územně plánovací dokumentace,“.«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</si>
  <si>
    <r>
      <t xml:space="preserve">AV ČR navrhuje následující znění bodu č. 19:
»V § 26 odst. 3 se slova „ve společném územním a stavebním řízení“ nahrazují slovy „v řízení podle stavebního zákona“.«
</t>
    </r>
    <r>
      <rPr>
        <u/>
        <sz val="11"/>
        <color theme="1"/>
        <rFont val="Arial"/>
        <family val="2"/>
        <charset val="238"/>
      </rPr>
      <t>Odůvodnění:</t>
    </r>
    <r>
      <rPr>
        <sz val="11"/>
        <color theme="1"/>
        <rFont val="Arial"/>
        <family val="2"/>
        <charset val="238"/>
      </rPr>
      <t xml:space="preserve">
Viz výše obecná připomínka k části III.
</t>
    </r>
  </si>
  <si>
    <r>
      <t xml:space="preserve">(Obecně platná připomínka)
AV ČR navrhuje následující znění bodu č. 21:
»V § 28 odst. 2 písmena c) a d) znějí:
„c) uplatňuje stanovisko při pořizování územního plánu obce, regulačního plánu, územní studie, při vymezení zastavěného území a při vyhlášení územního opatření, pokud je jimi řešeno území, ve kterém se nachází národní kulturní památka nebo památková zóna, není-li dotčeným orgánem ministerstvo kultury, a je dotčeným orgánem při pořizování změny takové územně plánovací dokumentace,
d) je dotčeným orgánem k zabezpečení nepředvídaného archeologického nálezu, nálezu kulturně cenného předmětu nebo detailu stavby, k němuž došlo při přípravě nebo provádění obnovy národní kulturní památky podle stavebního zákona1),“.«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Text písmene d) byl sladěn s aktuální podobou návrhu § 146 stavebního zákona.
</t>
    </r>
  </si>
  <si>
    <r>
      <rPr>
        <b/>
        <sz val="11"/>
        <color theme="1"/>
        <rFont val="Arial"/>
        <family val="2"/>
        <charset val="238"/>
      </rPr>
      <t>Varianta A</t>
    </r>
    <r>
      <rPr>
        <sz val="11"/>
        <color theme="1"/>
        <rFont val="Arial"/>
        <family val="2"/>
        <charset val="238"/>
      </rPr>
      <t xml:space="preserve">
AV ČR navrhuje následující znění bodu č. 22:
„Poznámka pod čarou č. 19 se zrušuje, a to včetně odkazu na poznámku pod čarou.“.
</t>
    </r>
    <r>
      <rPr>
        <u/>
        <sz val="11"/>
        <color theme="1"/>
        <rFont val="Arial"/>
        <family val="2"/>
        <charset val="238"/>
      </rPr>
      <t>Odůvodnění varianty A:</t>
    </r>
    <r>
      <rPr>
        <sz val="11"/>
        <color theme="1"/>
        <rFont val="Arial"/>
        <family val="2"/>
        <charset val="238"/>
      </rPr>
      <t xml:space="preserve">
Viz výše obecná připomínka k části III. Současně je AV ČR toho názoru, že není vhodné ponechávat poznámku pod čarou, která odkazuje na neplatný stavební zákon, když současně jiná poznámka pod čarou odkazuje na navrhovaný stavební zákon.
</t>
    </r>
    <r>
      <rPr>
        <b/>
        <sz val="11"/>
        <color theme="1"/>
        <rFont val="Arial"/>
        <family val="2"/>
        <charset val="238"/>
      </rPr>
      <t>Varianta B</t>
    </r>
    <r>
      <rPr>
        <sz val="11"/>
        <color theme="1"/>
        <rFont val="Arial"/>
        <family val="2"/>
        <charset val="238"/>
      </rPr>
      <t xml:space="preserve">
Na závěr bodu č. 22 se doplňuje věta:
„Poznámka pod čarou č. 19 se zrušuje, a to včetně odkazu na poznámku pod čarou.“
</t>
    </r>
    <r>
      <rPr>
        <u/>
        <sz val="11"/>
        <color theme="1"/>
        <rFont val="Arial"/>
        <family val="2"/>
        <charset val="238"/>
      </rPr>
      <t>Odůvodnění varianty B:</t>
    </r>
    <r>
      <rPr>
        <sz val="11"/>
        <color theme="1"/>
        <rFont val="Arial"/>
        <family val="2"/>
        <charset val="238"/>
      </rPr>
      <t xml:space="preserve">
Současně je AV ČR toho názoru, že není vhodné ponechávat poznámku pod čarou, která odkazuje na neplatný stavební zákon, když současně jiná poznámka pod čarou odkazuje na navrhovaný stavební zákon.
</t>
    </r>
  </si>
  <si>
    <r>
      <t xml:space="preserve">(Obecně platná připomínka)
AV ČR navrhuje následující znění bodu č. 24:
»V § 29 odst. 2 písmeno c) zní:
„c) uplatňuje stanovisko při pořizování územního plánu obce, regulačního plánu, územní studie, při vymezení zastavěného území a při vyhlášení územního opatření, pokud je jimi řešeno území, ve kterém se nachází národní kulturní památka nebo památková zóna, není-li dotčeným orgánem ministerstvo kultury, a je dotčeným orgánem při pořizování změny takové územně plánovací dokumentace,“.«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t>
    </r>
  </si>
  <si>
    <r>
      <t xml:space="preserve">(Obecně platná připomínka)
AV ČR navrhuje následující znění bodu č. 25:
»V § 29 odst. 2 se za písmeno c) vkládá nové písmeno d), které zní:
„d) je dotčeným orgánem k zabezpečení nepředvídaného archeologického nálezu, nálezu kulturně cenného předmětu nebo detailu stavby, k němuž došlo při přípravě nebo provádění obnovy kulturní památky podle stavebního zákona1) nebo k němuž došlo při přípravě nebo provádění prací podle stavebního zákona1) na nemovitosti, která není kulturní památkou, ale nachází se v památkové rezervaci nebo památkové zóně,“.«.
</t>
    </r>
    <r>
      <rPr>
        <u/>
        <sz val="11"/>
        <color theme="1"/>
        <rFont val="Arial"/>
        <family val="2"/>
        <charset val="238"/>
      </rPr>
      <t>Odůvodnění:</t>
    </r>
    <r>
      <rPr>
        <sz val="11"/>
        <color theme="1"/>
        <rFont val="Arial"/>
        <family val="2"/>
        <charset val="238"/>
      </rPr>
      <t xml:space="preserve">
Text písmene d) byl sladěn s aktuální podobou návrhu § 146 stavebního zákona a zároveň se odstraňuje i překlep v textu navrženém předkladatelem.
</t>
    </r>
  </si>
  <si>
    <r>
      <t xml:space="preserve">(Obecně platná připomínka)
AV ČR navrhuje následující znění bodu č. 26:
»V § 29 odst. 2 písmeno h) zní:
„h) vykonává dozor při obnově kulturních památek a při stavbě, změně stavby, terénní úpravě, umístění nebo odstranění reklamního a informačního zařízení, umístění nebo odstranění reklamního či informačního poutače, pokud nejde o reklamní a informační zařízení podle stavebního zákona1), odstranění stavby, úpravě dřevin nebo udržovací práci na nemovitosti, která není kulturní památkou, ale je v památkové rezervaci nebo v památkové zóně z hlediska státní památkové péče,“.«.
</t>
    </r>
    <r>
      <rPr>
        <u/>
        <sz val="11"/>
        <color theme="1"/>
        <rFont val="Arial"/>
        <family val="2"/>
        <charset val="238"/>
      </rPr>
      <t>Odůvodnění:</t>
    </r>
    <r>
      <rPr>
        <sz val="11"/>
        <color theme="1"/>
        <rFont val="Arial"/>
        <family val="2"/>
        <charset val="238"/>
      </rPr>
      <t xml:space="preserve">
Činnosti regulované ustanovením § 14 odst. 2 zákona o státní památkové péči ztotožňuje navržené znění stavebního zákona se záměrem zřejmě dle stavebního zákona, kterým se podle § 5 odst. 5 navrženého stavebního zákona rozumí stavba, změna využití území, dělení nebo scelování pozemků a stanovení ochranného pásma. V této regulaci jsou jak činnosti, které vůbec § 14 odst. 2 zákona o státní památkové péči řešeny být nemají, pak by např. § 17 zákona o státní památkové péči (vymezení ochranného pásma) postrádal logiku a současně tam chybí z hlediska památkové péče významné udržovací práce, které nespadají do definice podle § 5 odst. 5 stavebního zákona, ale jsou definovány nezávisle v § 5 odst. 4 navrženého stavebního zákona. Byl tak zjevně použit na první pohled efektní, nicméně zcela nevhodný pojem stavebního práva, který nereflektuje ani zájmy státní památkové péče ani logiku, na které je postavena úprava zákona o státní památkové péči.
</t>
    </r>
  </si>
  <si>
    <r>
      <t xml:space="preserve">k § 30a odst. 1 písm. c) (Obecně platná připomínka)
AV ČR navrhuje nahradit písmeno c) následujícím zněním:
„c) hájí zájmy státní památkové péče při pořizování územního plánu obce, regulačního plánu, územní studie, při vymezení zastavěného území a při vyhlášení územního opatření pro území, ve kterém se nachází ochranné pásmo (§ 17), není-li dotčeným orgánem ministerstvo kultury, krajský úřad nebo obecní úřad obce s rozšířenou působností, a při pořizování změny takové územně plánovací dokumentace,“.
</t>
    </r>
    <r>
      <rPr>
        <u/>
        <sz val="11"/>
        <color theme="1"/>
        <rFont val="Arial"/>
        <family val="2"/>
        <charset val="238"/>
      </rPr>
      <t>Odůvodnění:</t>
    </r>
    <r>
      <rPr>
        <sz val="11"/>
        <color theme="1"/>
        <rFont val="Arial"/>
        <family val="2"/>
        <charset val="238"/>
      </rPr>
      <t xml:space="preserve">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</si>
  <si>
    <r>
      <t xml:space="preserve">k § 30a odst. 1 písm. d) (Obecně platná připomínka)
AV ČR navrhuje nahradit písmeno d) následujícím zněním:
„d) hájí zájmy státní památkové péče při zabezpečení nepředvídaného archeologického nálezu, nálezu kulturně cenného předmětu nebo detailu stavby, k němuž došlo při uskutečňování záměru podle stavebního zákona1), není-li dotčeným orgánem krajský úřad nebo obecní úřad obce s rozšířenou působností,“
</t>
    </r>
    <r>
      <rPr>
        <u/>
        <sz val="11"/>
        <color theme="1"/>
        <rFont val="Arial"/>
        <family val="2"/>
        <charset val="238"/>
      </rPr>
      <t>Odůvodnění:</t>
    </r>
    <r>
      <rPr>
        <sz val="11"/>
        <color theme="1"/>
        <rFont val="Arial"/>
        <family val="2"/>
        <charset val="238"/>
      </rPr>
      <t xml:space="preserve">
Text písmene d) byl sladěn s aktuální podobou návrhu § 146 stavebního zákona.
</t>
    </r>
  </si>
  <si>
    <r>
      <t xml:space="preserve">(Obecně platná připomínka)
AV ČR navrhuje za bod 27 vložit nový bod, který zní:
»V § 32 odst. 2 se za písmeno i) vkládá nové písmeno j), které zní:
„j) má pro účely postupů podle tohoto zákona právo na přístup do evidence správních úkonů a evidence elektronických dokumentací podle stavebního zákona1).“
Dosavadní písmeno j) se označuje jako písmeno k).«
Následující body se přečíslují.
</t>
    </r>
    <r>
      <rPr>
        <u/>
        <sz val="11"/>
        <color theme="1"/>
        <rFont val="Arial"/>
        <family val="2"/>
        <charset val="238"/>
      </rPr>
      <t>Odůvodnění:</t>
    </r>
    <r>
      <rPr>
        <sz val="11"/>
        <color theme="1"/>
        <rFont val="Arial"/>
        <family val="2"/>
        <charset val="238"/>
      </rPr>
      <t xml:space="preserve">
Pro úkoly, které zákon dává Národnímu památkovému ústavu jako odborné organizaci státní památkové péče, typicky vypracování písemného vyjádření podle § 14 nebo dle nově navrženého § 17a, je nezbytné, aby měl Národní památkový ústav přístup do elektronických informačních systémů, které obsahují údaje stěžejní pro vypracování jeho písemného vyjádření. S ohledem na tento fakt se navrhuje vložit výše uvedený bod.
</t>
    </r>
  </si>
  <si>
    <r>
      <rPr>
        <b/>
        <sz val="11"/>
        <color theme="1"/>
        <rFont val="Arial"/>
        <family val="2"/>
        <charset val="238"/>
      </rPr>
      <t>Varianta A</t>
    </r>
    <r>
      <rPr>
        <sz val="11"/>
        <color theme="1"/>
        <rFont val="Arial"/>
        <family val="2"/>
        <charset val="238"/>
      </rPr>
      <t xml:space="preserve">
AV ČR navrhuje následující znění bodu č. 28:
»V § 35 odst. 1 písm. e) se slova za slova „památky bez“ vkládají slova „rozhodnutí nebo“ a za slova „určené v tomto“ se vkládají slova „rozhodnutí nebo“.«.
</t>
    </r>
    <r>
      <rPr>
        <u/>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Varianta B</t>
    </r>
    <r>
      <rPr>
        <sz val="11"/>
        <color theme="1"/>
        <rFont val="Arial"/>
        <family val="2"/>
        <charset val="238"/>
      </rPr>
      <t xml:space="preserve">
V § 35 odst. 1 písm. e) se slova „závazného stanoviska“ nahrazují slovy „rozhodnutí nebo vyjádření“ a slova „závazném stanovisku“ se nahrazují slovy „rozhodnutí“.
</t>
    </r>
    <r>
      <rPr>
        <u/>
        <sz val="11"/>
        <color theme="1"/>
        <rFont val="Arial"/>
        <family val="2"/>
        <charset val="238"/>
      </rPr>
      <t>Odůvodnění Varianty B:</t>
    </r>
    <r>
      <rPr>
        <sz val="11"/>
        <color theme="1"/>
        <rFont val="Arial"/>
        <family val="2"/>
        <charset val="238"/>
      </rPr>
      <t xml:space="preserve">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</si>
  <si>
    <r>
      <rPr>
        <b/>
        <sz val="11"/>
        <color theme="1"/>
        <rFont val="Arial"/>
        <family val="2"/>
        <charset val="238"/>
      </rPr>
      <t>Varianta A</t>
    </r>
    <r>
      <rPr>
        <sz val="11"/>
        <color theme="1"/>
        <rFont val="Arial"/>
        <family val="2"/>
        <charset val="238"/>
      </rPr>
      <t xml:space="preserve">
AV ČR navrhuje následující znění bodu č. 29: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b/>
        <sz val="11"/>
        <color theme="1"/>
        <rFont val="Arial"/>
        <family val="2"/>
        <charset val="238"/>
      </rPr>
      <t>Varianta B</t>
    </r>
    <r>
      <rPr>
        <sz val="11"/>
        <color theme="1"/>
        <rFont val="Arial"/>
        <family val="2"/>
        <charset val="238"/>
      </rPr>
      <t xml:space="preserve">
AV ČR navrhuje následující znění bodu č. 29:
»V § 35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
</t>
    </r>
    <r>
      <rPr>
        <u/>
        <sz val="11"/>
        <color theme="1"/>
        <rFont val="Arial"/>
        <family val="2"/>
        <charset val="238"/>
      </rPr>
      <t>Odůvodnění varianty A/varianty B:</t>
    </r>
    <r>
      <rPr>
        <sz val="11"/>
        <color theme="1"/>
        <rFont val="Arial"/>
        <family val="2"/>
        <charset val="238"/>
      </rPr>
      <t xml:space="preserve">
Navržené znění nekoresponduje ani se zásadní připomínkou AV ČR k bodu č. 8, ale překvapivě nekoresponduje ani s úpravou, kterou předkladatel navrhuje sám v bodě č. 8, když v ustanovení § 35 odst. 1 písm. g) ponechává odkaz na ochranná pásma, který však ani v jím navržené změně § 14 odst. 2 zákona o státní památkové péči uveden není. Z tohoto důvodu je nezbytné do zmíněného ustanovení každopádně vstoupit. Tato úprava ani nekoresponduje s bodem č. 32 návrhu předkladatele, který řeší stejnou situaci naprosto odlišnou textací.
</t>
    </r>
  </si>
  <si>
    <r>
      <rPr>
        <b/>
        <sz val="11"/>
        <color theme="1"/>
        <rFont val="Arial"/>
        <family val="2"/>
        <charset val="238"/>
      </rPr>
      <t>Varianta A</t>
    </r>
    <r>
      <rPr>
        <sz val="11"/>
        <color theme="1"/>
        <rFont val="Arial"/>
        <family val="2"/>
        <charset val="238"/>
      </rPr>
      <t xml:space="preserve">
AV ČR navrhuje následující znění bodu č. 30:
»V § 35 odst. 2 písm. b) se slova za slova „památky bez“ vkládají slova „rozhodnutí nebo“ a za slova „určené v tomto“ se vkládají slova slovy „rozhodnutí nebo“.«.
</t>
    </r>
    <r>
      <rPr>
        <u/>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Varianta B</t>
    </r>
    <r>
      <rPr>
        <sz val="11"/>
        <color theme="1"/>
        <rFont val="Arial"/>
        <family val="2"/>
        <charset val="238"/>
      </rPr>
      <t xml:space="preserve">
V § 35 odst. 2 písm. b) se slova „závazného stanoviska“ nahrazují slovy „rozhodnutí nebo vyjádření“ a slova „závazném stanovisku“ se nahrazují slovy „rozhodnutí“.
</t>
    </r>
    <r>
      <rPr>
        <u/>
        <sz val="11"/>
        <color theme="1"/>
        <rFont val="Arial"/>
        <family val="2"/>
        <charset val="238"/>
      </rPr>
      <t>Odůvodnění varianty B:</t>
    </r>
    <r>
      <rPr>
        <sz val="11"/>
        <color theme="1"/>
        <rFont val="Arial"/>
        <family val="2"/>
        <charset val="238"/>
      </rPr>
      <t xml:space="preserve">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</si>
  <si>
    <r>
      <rPr>
        <b/>
        <sz val="11"/>
        <color theme="1"/>
        <rFont val="Arial"/>
        <family val="2"/>
        <charset val="238"/>
      </rPr>
      <t>Varianta A</t>
    </r>
    <r>
      <rPr>
        <sz val="11"/>
        <color theme="1"/>
        <rFont val="Arial"/>
        <family val="2"/>
        <charset val="238"/>
      </rPr>
      <t xml:space="preserve">
AV ČR navrhuje následující znění bodu č. 31:
»V § 39 odst. 1 písm. e) se slova za slova „památky bez“ vkládají slova „rozhodnutí nebo“ a za slova „určené v tomto“ se vkládají slova slovy „rozhodnutí nebo“.«.
</t>
    </r>
    <r>
      <rPr>
        <u/>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Varianta B</t>
    </r>
    <r>
      <rPr>
        <sz val="11"/>
        <color theme="1"/>
        <rFont val="Arial"/>
        <family val="2"/>
        <charset val="238"/>
      </rPr>
      <t xml:space="preserve">
V § 39 odst. 1 písm. e) se slova „závazného stanoviska“ nahrazují slovy „rozhodnutí nebo vyjádření“ a slova „závazném stanovisku“ se nahrazují slovy „rozhodnutí“.
</t>
    </r>
    <r>
      <rPr>
        <u/>
        <sz val="11"/>
        <color theme="1"/>
        <rFont val="Arial"/>
        <family val="2"/>
        <charset val="238"/>
      </rPr>
      <t>Odůvodnění varianty B:</t>
    </r>
    <r>
      <rPr>
        <sz val="11"/>
        <color theme="1"/>
        <rFont val="Arial"/>
        <family val="2"/>
        <charset val="238"/>
      </rPr>
      <t xml:space="preserve">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</si>
  <si>
    <r>
      <rPr>
        <b/>
        <sz val="11"/>
        <color theme="1"/>
        <rFont val="Arial"/>
        <family val="2"/>
        <charset val="238"/>
      </rPr>
      <t>Varianta A</t>
    </r>
    <r>
      <rPr>
        <sz val="11"/>
        <color theme="1"/>
        <rFont val="Arial"/>
        <family val="2"/>
        <charset val="238"/>
      </rPr>
      <t xml:space="preserve">
AV ČR navrhuje, aby dosavadní bod č. 32 ve vztahu k úpravě § 35 odst. 1 písm. g) nově zněl:
»V § 39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závazného stanoviska obecního úřadu obce s rozšířenou působností podle § 14 odst. 2 nebo nedodržuje podmínky uvedené v tomto rozhodnutí nebo závazném stanovisku, nejde-li o případ vyloučení povinnosti tohoto vlastníka (správce, uživatele) vyžádat si rozhodnutí nebo závazné stanovisko,“«.
</t>
    </r>
    <r>
      <rPr>
        <b/>
        <sz val="11"/>
        <color theme="1"/>
        <rFont val="Arial"/>
        <family val="2"/>
        <charset val="238"/>
      </rPr>
      <t>Varianta B</t>
    </r>
    <r>
      <rPr>
        <sz val="11"/>
        <color theme="1"/>
        <rFont val="Arial"/>
        <family val="2"/>
        <charset val="238"/>
      </rPr>
      <t xml:space="preserve">
AV ČR navrhuje, aby dosavadní bod č. 32 ve vztahu k úpravě § 39 odst. 1 písm. g) nově zněl:
»V § 39 odst. 1 písm. g) zní:
„g) provádí stavbu, změnu stavby, terénní úpravu, umístění nebo odstranění reklamního a informačního zařízení, umístění nebo odstranění reklamního či informačního poutače, pokud nejde o reklamní a informační zařízení podle stavebního zákona1), odstranění stavby, úpravu dřevin nebo udržovací práci na nemovitosti, která není kulturní památkou, ale je v památkové rezervaci nebo památkové zóně, bez rozhodnutí nebo vyjádření obecního úřadu obce s rozšířenou působností podle § 14 odst. 2 nebo nedodržuje podmínky uvedené v tomto rozhodnutí, nejde-li o případ vyloučení povinnosti tohoto vlastníka (správce, uživatele) vyžádat si rozhodnutí nebo vyjádření,“«.
</t>
    </r>
    <r>
      <rPr>
        <u/>
        <sz val="11"/>
        <color theme="1"/>
        <rFont val="Arial"/>
        <family val="2"/>
        <charset val="238"/>
      </rPr>
      <t>Odůvodnění varianty A/varianty B:</t>
    </r>
    <r>
      <rPr>
        <sz val="11"/>
        <color theme="1"/>
        <rFont val="Arial"/>
        <family val="2"/>
        <charset val="238"/>
      </rPr>
      <t xml:space="preserve">
Navržené znění nekoresponduje ani se zásadní připomínkou AV ČR k bodu č. 8. Z tohoto důvodu je nezbytné do zmíněného ustanovení vstoupit. Tato úprava zároveň nekoresponduje s bodem č. 29 návrhu předkladatele, který řeší stejnou situaci naprosto odlišnou textací.
</t>
    </r>
  </si>
  <si>
    <r>
      <rPr>
        <b/>
        <sz val="11"/>
        <color theme="1"/>
        <rFont val="Arial"/>
        <family val="2"/>
        <charset val="238"/>
      </rPr>
      <t>Varianta A</t>
    </r>
    <r>
      <rPr>
        <sz val="11"/>
        <color theme="1"/>
        <rFont val="Arial"/>
        <family val="2"/>
        <charset val="238"/>
      </rPr>
      <t xml:space="preserve">
AV ČR navrhuje následující znění bodu č. 33:
»V § 39 odst. 2 písm. b) se slova za slova „památky bez“ vkládají slova „rozhodnutí nebo“ a za slova „určené v tomto“ se vkládají slova slovy „rozhodnutí nebo“.«.
</t>
    </r>
    <r>
      <rPr>
        <u/>
        <sz val="11"/>
        <color theme="1"/>
        <rFont val="Arial"/>
        <family val="2"/>
        <charset val="238"/>
      </rPr>
      <t>Odůvodnění varianty A:</t>
    </r>
    <r>
      <rPr>
        <sz val="11"/>
        <color theme="1"/>
        <rFont val="Arial"/>
        <family val="2"/>
        <charset val="238"/>
      </rPr>
      <t xml:space="preserve">
Viz výše obecná připomínka k části III.
</t>
    </r>
    <r>
      <rPr>
        <b/>
        <sz val="11"/>
        <color theme="1"/>
        <rFont val="Arial"/>
        <family val="2"/>
        <charset val="238"/>
      </rPr>
      <t>Varianta B</t>
    </r>
    <r>
      <rPr>
        <sz val="11"/>
        <color theme="1"/>
        <rFont val="Arial"/>
        <family val="2"/>
        <charset val="238"/>
      </rPr>
      <t xml:space="preserve">
V § 39 odst. 2 písm. b) se slova „závazného stanoviska“ nahrazují slovy „rozhodnutí nebo vyjádření“ a slova „závazném stanovisku“ se nahrazují slovy „rozhodnutí“.
</t>
    </r>
    <r>
      <rPr>
        <u/>
        <sz val="11"/>
        <color theme="1"/>
        <rFont val="Arial"/>
        <family val="2"/>
        <charset val="238"/>
      </rPr>
      <t>Odůvodnění varianty B:</t>
    </r>
    <r>
      <rPr>
        <sz val="11"/>
        <color theme="1"/>
        <rFont val="Arial"/>
        <family val="2"/>
        <charset val="238"/>
      </rPr>
      <t xml:space="preserve">
S ohledem na charakter vyjádření podle stavebního zákona, nelze automaticky předpokládat, že by se podmínky vyjádření staly součástí povolení stavby (podle stavebního zákona je zde dán prostor stavebnímu úřadu pro správní uvážení) a nesplnění podmínek vyjádření tak může vyplývat přímo z povolení stavby. Takové jednání nelze označit za protiprávní.
</t>
    </r>
  </si>
  <si>
    <r>
      <t xml:space="preserve">AV ČR navrhuje následující znění bodu č. 36:
»V § 45 odst. 2 písm. a) se číslo „10“ nahrazuje číslem „9“.«.
</t>
    </r>
    <r>
      <rPr>
        <u/>
        <sz val="11"/>
        <color theme="1"/>
        <rFont val="Arial"/>
        <family val="2"/>
        <charset val="238"/>
      </rPr>
      <t>Odůvodnění:</t>
    </r>
    <r>
      <rPr>
        <sz val="11"/>
        <color theme="1"/>
        <rFont val="Arial"/>
        <family val="2"/>
        <charset val="238"/>
      </rPr>
      <t xml:space="preserve">
Jde o důsledek zásadní připomínky k části III, vložení nového bodu za stávající bod č. 12.
</t>
    </r>
  </si>
  <si>
    <r>
      <t xml:space="preserve">Čl. XI (§ 64 odst. 7) a související ustanovení
Požadujeme odstranit uvedené ustanovení.
</t>
    </r>
    <r>
      <rPr>
        <u/>
        <sz val="11"/>
        <color theme="1"/>
        <rFont val="Arial"/>
        <family val="2"/>
        <charset val="238"/>
      </rPr>
      <t>Odůvodnění:</t>
    </r>
    <r>
      <rPr>
        <sz val="11"/>
        <color theme="1"/>
        <rFont val="Arial"/>
        <family val="2"/>
        <charset val="238"/>
      </rPr>
      <t xml:space="preserve">
Dle našeho názoru se v případě speciální úpravy rozhodování o zrušení uvedeného právního předpisu jedná o zcela bezprecedentní a ústavně nekonformní změnu. Uvedená úprava je porušením práva na samosprávu, neboť obecně závazná vyhláška je vydávána v samostatné působnosti. Důvodová zpráva neobsahuje tak závažné důvody, pro které by bylo v případě obecně závazné vyhlášky, kterou je vydávána ÚPD, ústavně konformní přistoupit k úpravě, která dosud nebyla v rámci dozoru nad vydáváním obecně závazných vyhlášek využita, byť Ústava v článku 87 odst. 3 tuto možnost připouští.  
Ochrana ústavnosti a zákonnosti obecně závazných vyhlášek je v našem právním řádu dosud plně svěřena Ústavnímu soudu. Ústavní soud tuto ochranu vykonává jako ochranu následnou, ochranu ex post, přičemž se jedná zároveň o kontrolu abstraktní (není zde posuzován právní zásah do sféry konkrétní osoby). Dle ustanovení čl. 87 odst. 1 písm. b) Ústavy ČR může k naplnění výše zmíněného Ústavní soud obecně závaznou vyhlášku zrušit, je-li v rozporu s ústavním pořádkem nebo se zákonem. Tímto zrušením je tak zajištěna ochrana zákonnosti a ústavnosti, když Ústavní soud tím nepřipouští další účinnost takovéto obecně závazné vyhlášky. Při posuzování, zda je zapotřebí obecně závaznou vyhlášku zrušit či nikoli, je Ústavní soud ve zvláštním postavení. Jakožto garant ústavnosti musí při svém posuzování vždy brát v úvahu i to, že je zároveň i garantem práva na samosprávu, kteréžto je rovněž právem ústavním. Ústavní soud tedy při rušení obecně závazných vyhlášek musí toto právo vždy brát na zřetel a poměřovat je v případné kolizi s právem jiným. V takovém postavení Nejvyšší správní soud není. Přenesení rušit obecně závaznou vyhlášku, kterou se vydává ÚPD by vedlo k tomu, že po rozhodnutí o zrušení Nejvyšším správním soudem by byly obcemi podávány ústavní stížnosti dle čl. 87 odst. 1 písm. c) Ústavy ČR.
</t>
    </r>
  </si>
  <si>
    <r>
      <t xml:space="preserve">Čl. XXI bod 2 (§ 123 odst. 5) a související ustanovení
Požadujeme odstranit uvedené ustanovení.
</t>
    </r>
    <r>
      <rPr>
        <u/>
        <sz val="11"/>
        <color theme="1"/>
        <rFont val="Arial"/>
        <family val="2"/>
        <charset val="238"/>
      </rPr>
      <t>Odůvodnění:</t>
    </r>
    <r>
      <rPr>
        <sz val="11"/>
        <color theme="1"/>
        <rFont val="Arial"/>
        <family val="2"/>
        <charset val="238"/>
      </rPr>
      <t xml:space="preserve">
Dle našeho názoru se v případě speciální úpravy rozhodování o zrušení uvedeného právního předpisu jedná o zcela bezprecedentní a ústavně nekonformní změnu. Uvedená úprava je porušením práva na samosprávu, neboť obecně závazná vyhláška je vydávána v samostatné působnosti. Důvodová zpráva neobsahuje tak závažné důvody, pro které by bylo v případě obecně závazné vyhlášky, kterou je vydávána ÚPD, ústavně konformní přistoupit k úpravě, která dosud nebyla v rámci dozoru nad vydáváním obecně závazných vyhlášek využita, byť Ústava v článku 87 odst. 3 tuto možnost připouští.  
Ochrana ústavnosti a zákonnosti obecně závazných vyhlášek je v našem právním řádu dosud plně svěřena Ústavnímu soudu. Ústavní soud tuto ochranu vykonává jako ochranu následnou, ochranu ex post, přičemž se jedná zároveň o kontrolu abstraktní (není zde posuzován právní zásah do sféry konkrétní osoby). Dle ustanovení čl. 87 odst. 1 písm. b) Ústavy ČR může k naplnění výše zmíněného Ústavní soud obecně závaznou vyhlášku zrušit, je-li v rozporu s ústavním pořádkem nebo se zákonem. Tímto zrušením je tak zajištěna ochrana zákonnosti a ústavnosti, když Ústavní soud tím nepřipouští další účinnost takovéto obecně závazné vyhlášky. Při posuzování, zda je zapotřebí obecně závaznou vyhlášku zrušit či nikoli, je Ústavní soud ve zvláštním postavení. Jakožto garant ústavnosti musí při svém posuzování vždy brát v úvahu i to, že je zároveň i garantem práva na samosprávu, kteréžto je rovněž právem ústavním. Ústavní soud tedy při rušení obecně závazných vyhlášek musí toto právo vždy brát na zřetel a poměřovat je v případné kolizi s právem jiným. V takovém postavení Nejvyšší správní soud není. Přenesení rušit obecně závaznou vyhlášku, kterou se vydává ÚPD by vedlo k tomu, že po rozhodnutí o zrušení Nejvyšším správním soudem by byly obcemi podávány ústavní stížnosti dle čl. 87 odst. 1 písm. c) Ústavy ČR.
</t>
    </r>
  </si>
  <si>
    <r>
      <t xml:space="preserve">Čl. XXXVIII bod 1 (§4 odst. 2 písm. e)) a související ustanovení
Požadujeme odstranit uvedené ustanovení.
</t>
    </r>
    <r>
      <rPr>
        <u/>
        <sz val="11"/>
        <color theme="1"/>
        <rFont val="Arial"/>
        <family val="2"/>
        <charset val="238"/>
      </rPr>
      <t>Odůvodnění:</t>
    </r>
    <r>
      <rPr>
        <sz val="11"/>
        <color theme="1"/>
        <rFont val="Arial"/>
        <family val="2"/>
        <charset val="238"/>
      </rPr>
      <t xml:space="preserve">
Dle našeho názoru se v případě speciální úpravy rozhodování o zrušení uvedeného právního předpisu jedná o zcela bezprecedentní a ústavně nekonformní změnu. Uvedená úprava je porušením práva na samosprávu, neboť obecně závazná vyhláška je vydávána v samostatné působnosti. Důvodová zpráva neobsahuje tak závažné důvody, pro které by bylo v případě obecně závazné vyhlášky, kterou je vydávána ÚPD, ústavně konformní přistoupit k úpravě, která dosud nebyla v rámci dozoru nad vydáváním obecně závazných vyhlášek využita, byť Ústava v článku 87 odst. 3 tuto možnost připouští.  
Ochrana ústavnosti a zákonnosti obecně závazných vyhlášek je v našem právním řádu dosud plně svěřena Ústavnímu soudu. Ústavní soud tuto ochranu vykonává jako ochranu následnou, ochranu ex post, přičemž se jedná zároveň o kontrolu abstraktní (není zde posuzován právní zásah do sféry konkrétní osoby). Dle ustanovení čl. 87 odst. 1 písm. b) Ústavy ČR může k naplnění výše zmíněného Ústavní soud obecně závaznou vyhlášku zrušit, je-li v rozporu s ústavním pořádkem nebo se zákonem. Tímto zrušením je tak zajištěna ochrana zákonnosti a ústavnosti, když Ústavní soud tím nepřipouští další účinnost takovéto obecně závazné vyhlášky. Při posuzování, zda je zapotřebí obecně závaznou vyhlášku zrušit či nikoli, je Ústavní soud ve zvláštním postavení. Jakožto garant ústavnosti musí při svém posuzování vždy brát v úvahu i to, že je zároveň i garantem práva na samosprávu, kteréžto je rovněž právem ústavním. Ústavní soud tedy při rušení obecně závazných vyhlášek musí toto právo vždy brát na zřetel a poměřovat je v případné kolizi s právem jiným. V takovém postavení Nejvyšší správní soud není. Přenesení rušit obecně závaznou vyhlášku, kterou se vydává ÚPD by vedlo k tomu, že po rozhodnutí o zrušení Nejvyšším správním soudem by byly obcemi podávány ústavní stížnosti dle čl. 87 odst. 1 písm. c) Ústavy ČR.
</t>
    </r>
  </si>
  <si>
    <r>
      <t>Zásadně nesouhlasíme se zařazením stavebních úřadů mezi orgány státní správy lesů v § 47 Orgány státní správy lesů</t>
    </r>
    <r>
      <rPr>
        <sz val="11"/>
        <color theme="1"/>
        <rFont val="Arial"/>
        <family val="2"/>
        <charset val="238"/>
      </rPr>
      <t>. Navrhovaná změna je zcela nesystémová a neexistuje nikde v okolních státech. Nezbytným následkem přijetí navrhované změny by bylo významné oslabení intenzity ochrany rozlohy lesů jako nenahraditelné složky životního prostředí a zásobárny uhlíku na území ČR před umisťováním nových stavebních záměrů. Návrh představuje nejzásadnější změnu principů kvantitativní ochrany lesů od roku 1852 (Císařský lesní patent).  Navržená změna je zcela nepřijatelná a neopodstatněná.</t>
    </r>
  </si>
  <si>
    <r>
      <t xml:space="preserve">Zásadně nesouhlasíme rovněž s navrhovanou změnou § 16 Řízení o odnětí nebo o omezení. </t>
    </r>
    <r>
      <rPr>
        <sz val="11"/>
        <color theme="1"/>
        <rFont val="Arial"/>
        <family val="2"/>
        <charset val="238"/>
      </rPr>
      <t>Návrh představuje naprosté popření smyslu rozhodnutí o odnětí a omezení, které je dlouhodobě vydáváno výlučně orgány státní správy lesů, a to právě proto, aby byla zaručena účinná ochrana rozlohy lesa jako národního bohatství a nenahraditelné složky životního prostředí.  Realizace stavebních záměrů je nejčastějším důvodem odnětí plnění funkcí lesa a přenesení rozhodovací pravomoci na stavební úřady bude mít za následek významně vstřícnější přístup vůči žádostem o odnětí, a tedy i podstatné snížení intenzity ochrany.</t>
    </r>
  </si>
  <si>
    <r>
      <t xml:space="preserve">Čl. XIV bod 3 (§ 13 odst. 1)
Požadujeme odstranit následující formulaci:
</t>
    </r>
    <r>
      <rPr>
        <i/>
        <sz val="11"/>
        <color theme="1"/>
        <rFont val="Arial"/>
        <family val="2"/>
        <charset val="238"/>
      </rPr>
      <t>„V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pokud z nově zjištěných a doložených skutečností, kterými se podstatně změnily podmínky pro posouzení věci, nevyplývá opak.“</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Samotný soulad s územně plánovací dokumentací (ÚPD) nemůže nahrazovat správní uvážení (souhlas) orgánu státní správy lesů (OSSL). Důvodem je jiné věcné určení obou institutů. ÚPD řeší území prioritně z hlediska zájmů na jeho stavebním využití a často s velkým časovým předstihem, zatímco OSSL z pohledu ochrany lesa jako nejvýznamnějšího přírodního ekosystému a zpravidla ad hoc před skutečnou realizací stavby. V případě přenosu kompetence na stavební úřady reálně hrozí, že nebude dostatečně zajištěno hájení veřejného zájmu na existenci lesa jako složce životního prostředí. Není rovněž jasné, jaké nové skutečnosti by mohly změnit převahu jiného veřejného zájmu vyjádřeného jeho schválením v ÚPD nad zájmem plnění funkcí lesa. V praxi se bude jednat buď o pouhé proklamativní ustanovení, které nebude vůbec nebo pouze formálně aplikováno, nebo se zde může otevřít prostor pro možné korupční jednání.
</t>
    </r>
  </si>
  <si>
    <r>
      <t>Čl. XIV bod 5, bod 6 (§ 14 odst. 2)
Požadujeme odstranit následující formulaci:
„</t>
    </r>
    <r>
      <rPr>
        <i/>
        <sz val="11"/>
        <color theme="1"/>
        <rFont val="Arial"/>
        <family val="2"/>
        <charset val="238"/>
      </rPr>
      <t>Pokud jde o řízení o povolení záměru podle stavebního zákona, souhlas se nevydává; splnění podmínek pro jeho vydání posoudí stavební úřad v rozhodnutí o návrhu na povolení záměru podle stavebního zákona.“</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Přímé dotčení lesa stavbami nebo jejich umisťování do 50 m od lesa bez možnosti posouzení jejich vlivu na les ze strany OSSL může vést reálně k nárůstu počtu staveb umisťovaných přímo na lesních pozemcích nebo do 50 m od nich. To se týká zejména větších liniových staveb (dálnice, silnice, železniční koridory, elektrovody atd.), kde může navíc docházet k nevhodnému dělení lesních komplexů z hlediska jejich tvaru, velikosti, zpřístupnění, hospodářského využití atd. Důsledkem je často ohrožení lesních porostů v sousedství stavby působením bořivých větrů. Rovněž nelze vyloučit novou „vlnu“ umisťování rekreačních staveb nebo dokonce trvalých obydlí na lesních pozemcích nebo v jejich bezprostřední blízkosti. V obou uvedených případech hrozí následné požadavky vlastníků (správců) uvedených nemovitých věcí na odkácení nebezpečných stromů nebo celých lesních porostů, jak se již běžně děje v současné době.
</t>
    </r>
  </si>
  <si>
    <r>
      <t>Čl. XIV bod 5, bod 6 (§ 14 odst. 2)
Požadujeme na konec odst. 2 doplnit větu:
„</t>
    </r>
    <r>
      <rPr>
        <i/>
        <sz val="11"/>
        <color theme="1"/>
        <rFont val="Arial"/>
        <family val="2"/>
        <charset val="238"/>
      </rPr>
      <t>Účastníkem řízení je vždy též vlastník pozemku určeného k plnění funkcí lesa dotčeného záměrem, o němž je v řízení rozhodováno.</t>
    </r>
    <r>
      <rPr>
        <sz val="11"/>
        <color theme="1"/>
        <rFont val="Arial"/>
        <family val="2"/>
        <charset val="238"/>
      </rPr>
      <t xml:space="preserve">“
</t>
    </r>
    <r>
      <rPr>
        <u/>
        <sz val="11"/>
        <color theme="1"/>
        <rFont val="Arial"/>
        <family val="2"/>
        <charset val="238"/>
      </rPr>
      <t xml:space="preserve">Odůvodnění: </t>
    </r>
    <r>
      <rPr>
        <sz val="11"/>
        <color theme="1"/>
        <rFont val="Arial"/>
        <family val="2"/>
        <charset val="238"/>
      </rPr>
      <t xml:space="preserve">
Je zapotřebí umožnit, aby v řízení vedeném podle odstavce 2 mohl svá práva nově hájit i vlastník lesa dotčeného záměrem podle stavebního zákona, o němž je v řízení rozhodováno, a to přinejmenším proto, že realizace většiny záměrů v lese a jeho ochranném pásmu má za následek vznik povinnosti strpět realizaci preventivních opatření proti škodám majícím původ v lese podle § 22 platného lesního zákona, popř. i povinnosti sám ochranná opatření realizovat jako součást obecné občanskoprávní prevence. Povinným souhlasem OSSL, popř. jiným aktem jiného orgánu zmíněného v odstavci 2, není právům vlastníků lesa zaručena účinná ochrana, jelikož orgány veřejné správy v řízení podle tohoto ustanovení sledují výlučně veřejnoprávní akceptovatelnost povolovaného záměru a soukromoprávní důsledky jeho realizace nijak nezohledňují. Jedině povinné účastenství vlastníka lesa v příslušném správním řízení zajistí do budoucna dostatečnou ochranu jeho zájmů.
</t>
    </r>
  </si>
  <si>
    <r>
      <t>Čl. XIV bod 7 (§ 14 odst. 3)
Požadujeme zachovat stávající formulaci uvedeného ustanovení s uvedenou úpravou.
„</t>
    </r>
    <r>
      <rPr>
        <i/>
        <sz val="11"/>
        <color theme="1"/>
        <rFont val="Arial"/>
        <family val="2"/>
        <charset val="238"/>
      </rPr>
      <t xml:space="preserve">Každý, kdo zamýšlí provést liniovou stavbu, při níž se předpokládá trvalé nebo dočasné odnětí nebo omezení podle § 15 odst. 1, je povinen před zpracováním podkladů k vydání </t>
    </r>
    <r>
      <rPr>
        <i/>
        <strike/>
        <sz val="11"/>
        <color theme="1"/>
        <rFont val="Arial"/>
        <family val="2"/>
        <charset val="238"/>
      </rPr>
      <t>územního rozhodnutí</t>
    </r>
    <r>
      <rPr>
        <b/>
        <i/>
        <sz val="11"/>
        <color theme="1"/>
        <rFont val="Arial"/>
        <family val="2"/>
        <charset val="238"/>
      </rPr>
      <t xml:space="preserve"> povolení dle stavebního zákona </t>
    </r>
    <r>
      <rPr>
        <i/>
        <sz val="11"/>
        <color theme="1"/>
        <rFont val="Arial"/>
        <family val="2"/>
        <charset val="238"/>
      </rPr>
      <t>vyžádat si u orgánu státní správy lesů informace o podmínkách vedení trasy přes lesní pozemky dotčené zamýšlenou stavbou.“</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Účelem tohoto ustanovení bylo zejména šetřit náklady projektantů nebo stavebníků na zpracování projektů liniových staveb. Zrušení tohoto ustanovení může vést v kontextu s navrhovanou změnou příslušného OSSL (stavební úřad) až k následné realizaci liniových staveb dle jednostranných představ stavebníků, bez jakékoliv možnosti ovlivnění trasy ze strany „standardního“ OSSL, resp. vlastníka lesa, a to i přes prokazatelně negativní vlivy této trasy na les.  
</t>
    </r>
  </si>
  <si>
    <r>
      <t>Čl. XIV bod 8 (§ 16 odst. 1)
Požadujeme odstranit následující formulaci.
„</t>
    </r>
    <r>
      <rPr>
        <i/>
        <sz val="11"/>
        <color theme="1"/>
        <rFont val="Arial"/>
        <family val="2"/>
        <charset val="238"/>
      </rPr>
      <t>Pokud je důvodem odnětí nebo omezení záměr povolovaný podle stavebního zákona, rozhodne o odnětí nebo omezení stavební úřad rozhodnutím o návrhu na povolení záměru podle stavebního zákona.“</t>
    </r>
    <r>
      <rPr>
        <sz val="11"/>
        <color theme="1"/>
        <rFont val="Arial"/>
        <family val="2"/>
        <charset val="238"/>
      </rPr>
      <t xml:space="preserve">
</t>
    </r>
    <r>
      <rPr>
        <u/>
        <sz val="11"/>
        <color theme="1"/>
        <rFont val="Arial"/>
        <family val="2"/>
        <charset val="238"/>
      </rPr>
      <t xml:space="preserve">Odůvodnění: </t>
    </r>
    <r>
      <rPr>
        <sz val="11"/>
        <color theme="1"/>
        <rFont val="Arial"/>
        <family val="2"/>
        <charset val="238"/>
      </rPr>
      <t xml:space="preserve">
Návrh představuje naprosté popření smyslu rozhodnutí o odnětí a omezení, které je dlouhodobě vydáváno výlučně OSSL, a to právě proto, aby byla zaručena účinná ochrana rozlohy lesa jako národního bohatství a nenahraditelné složky životního prostředí.  Realizace stavebních záměrů je nejčastějším důvodem odnětí plnění funkcí lesa a přenesení rozhodovací pravomoci na stavební úřady bude mít za následek významně vstřícnější přístup vůči žádostem o odnětí, a tedy i podstatné snížení intenzity ochrany. 
Nově se navrhuje, aby o záboru (odnětí nebo omezení) lesa rozhodoval stavební úřad, který problematice lesa a lesního hospodaření vůbec nerozumí. Přitom v rámci řízení o odnětí se na základě příslušné prováděcí vyhlášky Ministerstva zemědělství č. 77/1996 Sb. posuzuje např. i otázka náhrady škody vznikající vlastníkovi lesa na lesních porostech a předpoklad zvýšených provozních nákladů, vyčísluje se poplatek za odnětí a schvaluje se návrh plánu rekultivace pozemků u dočasných záborů. Dále podle § 3 této vyhlášky mají OSSL mimo jiné posoudit rovněž důsledky případného záboru na plnění funkcí lesa. To vše na základě údajů lesního hospodářského plánu nebo lesní hospodářské osnovy a znaleckých posudků znalců z oboru Lesního hospodářství. Reálně tak může v praxi docházet k situacím, kdy vlastník lesa nedostane za odnětí svého lesa ve prospěch plánované stavby adekvátní náhradu škody, dojde k trvalému znepřístupnění jeho lesního majetku, státu (SFŽP) nebo příslušné obci nebude uhrazen odpovídající poplatek za odnětí (blíže viz následující bod) nebo bude rozhodnuto o nevhodném způsobu rekultivace znemožňujícím nebo zhoršujícím pokračující využití dotčeného pozemku k lesnímu hospodaření.
</t>
    </r>
  </si>
  <si>
    <r>
      <t>Čl. XIV bod 11 (§ 17 odst. 1)
Požadujeme odstranit závěr následující formulaci ve větě druhé.
„…</t>
    </r>
    <r>
      <rPr>
        <i/>
        <sz val="11"/>
        <color theme="1"/>
        <rFont val="Arial"/>
        <family val="2"/>
        <charset val="238"/>
      </rPr>
      <t>nebo stavební úřad v rozhodnutí o povolení záměru podle stavebního zákona</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Nově se navrhuje, aby o poplatku za odnětí rozhodoval orgán, který problematice hodnocení mimoprodukčních funkcí lesa, o kterou se v případě výpočtu poplatku za odnětí ve své podstatě jedná, vůbec nerozumí. Přitom stávající výpočet poplatku za odnětí využívá specifické vstupní veličiny (průměrná roční potenciální produkce lesů, průměrná cena dřeva na odvozním místě, faktor ekologické váhy lesa), jejichž správné zjištění a použití při výpočtu poplatku vyžaduje odborné znalosti z oblasti lesního hospodářství, kterými disponuje OSSL. Navržená změna lesního zákona je riziková i s ohledem na stávající znění § 17 odst. 2 písm. a) lesního zákona, podle něhož se poplatek nepředepisuje, jde-li o odnětí pro stavby sloužící hospodaření v lese. Pokud by byla navržená změna schválena, tak nelze vyloučit situace, že za stavby sloužící hospodaření v lesích mohou být v praxi vydávány např. i budoucí rekreační chaty, obdobně, jako jsme tomu byli svědky před rokem 1989.
</t>
    </r>
  </si>
  <si>
    <r>
      <t>Čl. XIV bod 12 (§ 47 odst. 1 písm. c))
Požadujeme odstranit formulaci.
„….</t>
    </r>
    <r>
      <rPr>
        <i/>
        <sz val="11"/>
        <color theme="1"/>
        <rFont val="Arial"/>
        <family val="2"/>
        <charset val="238"/>
      </rPr>
      <t>c) stavební úřady,</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Navrhovaná změna je zcela nesystémová a neexistuje nikde v okolních státech. Jedná se o účelový zásah do současné ustálené struktury orgánů státní správy lesů (ministerstvo, kraj, obecní úřad obce s rozšířenou působností). Nezbytným následkem přijetí navrhované změny by byla podpora zájmů stavebníků na úkor funkcí lesů a jejich vlastníků, tj. významné oslabení intenzity ochrany rozlohy lesů jako nenahraditelné složky životního prostředí a zásobárny uhlíku na území ČR před umisťováním nových stavebních záměrů. Návrh představuje nejzásadnější změnu principů kvantitativní ochrany lesů od roku 1852 (Císařský lesní patent).  
</t>
    </r>
  </si>
  <si>
    <r>
      <t>Čl. XIV bod 13 (§ 48 odst. 1 písm. d))
Požadujeme odstranit formulaci.</t>
    </r>
    <r>
      <rPr>
        <i/>
        <sz val="11"/>
        <color theme="1"/>
        <rFont val="Arial"/>
        <family val="2"/>
        <charset val="238"/>
      </rPr>
      <t xml:space="preserve">
„… kromě případů kdy je důvodem odnětí nebo omezení záměr povolovaný podle stavebního zákona,“ 
</t>
    </r>
    <r>
      <rPr>
        <u/>
        <sz val="11"/>
        <color theme="1"/>
        <rFont val="Arial"/>
        <family val="2"/>
        <charset val="238"/>
      </rPr>
      <t>Odůvodnění:</t>
    </r>
    <r>
      <rPr>
        <sz val="11"/>
        <color theme="1"/>
        <rFont val="Arial"/>
        <family val="2"/>
        <charset val="238"/>
      </rPr>
      <t xml:space="preserve">
Rozdělení kompetence k rozhodování o odnětí (omezení) lesních pozemků a o výši poplatků za něj v závislosti na jejich důvodu mezi dva úřady se zcela odlišnou věcnou (odbornou) náplní by přineslo nejednotnost (nekoordinovanost) rozhodovací praxe těchto úřadů s dopady na celkovou důvěryhodnost státní správy v ČR.
Zejména není jasné, jakým způsobem by byla zajištěna vzájemná komunikace a koordinace činnosti mezi jednotlivými úrovněmi OSSL. Např. si lze jen těžko představit metodické vedení stavebních úřadů ze strany nadřízených OSSL (krajů a MZe), které je jinak jednou z jejich zásadních činností.
</t>
    </r>
  </si>
  <si>
    <r>
      <t xml:space="preserve">Čl. XIV bod 14 (§ 48 odst. 2 písm. c))
Požadujeme zachovat dle stávajícího znění zákona.
</t>
    </r>
    <r>
      <rPr>
        <i/>
        <sz val="11"/>
        <color theme="1"/>
        <rFont val="Arial"/>
        <family val="2"/>
        <charset val="238"/>
      </rPr>
      <t xml:space="preserve">„Obecní úřady obcí s rozšířenou působností vydávají souhlas k vydání územního rozhodnutí, jímž mají být dotčeny pozemky určené k plnění funkcí lesa do výměry 1 ha, pokud není příslušný kraj, a souhlas k vydání rozhodnutí o umístění stavby nebo využití území do 50 m od okraje lesa (§ 14 odst. 2),“
</t>
    </r>
    <r>
      <rPr>
        <u/>
        <sz val="11"/>
        <color theme="1"/>
        <rFont val="Arial"/>
        <family val="2"/>
        <charset val="238"/>
      </rPr>
      <t>Odůvodnění:</t>
    </r>
    <r>
      <rPr>
        <sz val="11"/>
        <color theme="1"/>
        <rFont val="Arial"/>
        <family val="2"/>
        <charset val="238"/>
      </rPr>
      <t xml:space="preserve">
Viz připomínka (§ 14 odst. 2).
</t>
    </r>
  </si>
  <si>
    <r>
      <t xml:space="preserve">Čl. XIV bod 15 (§ 48a odst. 1 písm. b))
Požadujeme odstranit následující formulaci.
</t>
    </r>
    <r>
      <rPr>
        <i/>
        <sz val="11"/>
        <color theme="1"/>
        <rFont val="Arial"/>
        <family val="2"/>
        <charset val="238"/>
      </rPr>
      <t xml:space="preserve">„…kromě případů, kdy je důvodem odnětí nebo omezení záměr povolovaný podle stavebního zákona,“ 
</t>
    </r>
    <r>
      <rPr>
        <u/>
        <sz val="11"/>
        <color theme="1"/>
        <rFont val="Arial"/>
        <family val="2"/>
        <charset val="238"/>
      </rPr>
      <t>Odůvodnění:</t>
    </r>
    <r>
      <rPr>
        <sz val="11"/>
        <color theme="1"/>
        <rFont val="Arial"/>
        <family val="2"/>
        <charset val="238"/>
      </rPr>
      <t xml:space="preserve">
Viz připomínka (§ 48 odst. 1 písm. d)): Rozdělení kompetence k rozhodování o odnětí (omezení) lesních pozemků a o výši poplatků za něj v závislosti na jejich důvodu mezi dva úřady se zcela odlišnou věcnou (odbornou) náplní by přineslo nejednotnost (nekoordinovanost) rozhodovací praxe těchto úřadů s dopady na celkovou důvěryhodnost státní správy v ČR.
Zejména není jasné, jakým způsobem by byla zajištěna vzájemná komunikace a koordinace činnosti mezi jednotlivými úrovněmi OSSL. Např. si lze jen těžko představit metodické vedení stavebních úřadů ze strany nadřízených OSSL (krajů a MZe), které je jinak jednou z jejich zásadních činností.
</t>
    </r>
  </si>
  <si>
    <r>
      <t xml:space="preserve">Čl. XIV bod 17 (§ 48a odst. 2 písm. c))
Požadujeme zachovat dle stávajícího znění zákona.
</t>
    </r>
    <r>
      <rPr>
        <i/>
        <sz val="11"/>
        <color theme="1"/>
        <rFont val="Arial"/>
        <family val="2"/>
        <charset val="238"/>
      </rPr>
      <t xml:space="preserve">„c) vydává souhlas k vydání územního rozhodnutí, jímž mají být dotčeny pozemky určené k plnění funkcí lesa těžbou nevyhrazených nerostů nebo jímž mají být dotčeny pozemky určené k plnění funkcí lesa o výměře 1 ha a více,“
</t>
    </r>
    <r>
      <rPr>
        <u/>
        <sz val="11"/>
        <color theme="1"/>
        <rFont val="Arial"/>
        <family val="2"/>
        <charset val="238"/>
      </rPr>
      <t>Odůvodnění:</t>
    </r>
    <r>
      <rPr>
        <sz val="11"/>
        <color theme="1"/>
        <rFont val="Arial"/>
        <family val="2"/>
        <charset val="238"/>
      </rPr>
      <t xml:space="preserve">
Viz připomínky (§ 14 odst. 2) a  (§ 14 odst. 3). 
</t>
    </r>
  </si>
  <si>
    <r>
      <t xml:space="preserve">Čl. XIV bod 18 (§ 48a odst. 2 písm. f))
Požadujeme odstranit následující formulaci.
</t>
    </r>
    <r>
      <rPr>
        <i/>
        <sz val="11"/>
        <color theme="1"/>
        <rFont val="Arial"/>
        <family val="2"/>
        <charset val="238"/>
      </rPr>
      <t xml:space="preserve">„ ….nebo stavební úřad,“
</t>
    </r>
    <r>
      <rPr>
        <u/>
        <sz val="11"/>
        <color theme="1"/>
        <rFont val="Arial"/>
        <family val="2"/>
        <charset val="238"/>
      </rPr>
      <t>Odůvodnění:</t>
    </r>
    <r>
      <rPr>
        <sz val="11"/>
        <color theme="1"/>
        <rFont val="Arial"/>
        <family val="2"/>
        <charset val="238"/>
      </rPr>
      <t xml:space="preserve">
Viz připomínka (§ 47 odst. 1 písm. c)): Navrhovaná změna je zcela nesystémová a neexistuje nikde v okolních státech. Jedná se o účelový zásah do současné ustálené struktury orgánů státní správy lesů (ministerstvo, kraj, obecní úřad obce s rozšířenou působností). Nezbytným následkem přijetí navrhované změny by byla podpora zájmů stavebníků na úkor funkcí lesů a jejich vlastníků, tj. významné oslabení intenzity ochrany rozlohy lesů jako nenahraditelné složky životního prostředí a zásobárny uhlíku na území ČR před umisťováním nových stavebních záměrů. Návrh představuje nejzásadnější změnu principů kvantitativní ochrany lesů od roku 1852 (Císařský lesní patent).  
</t>
    </r>
  </si>
  <si>
    <r>
      <t xml:space="preserve">Čl. XIV bod 19 (§ 48b)
Požadujeme odstranit.
</t>
    </r>
    <r>
      <rPr>
        <i/>
        <sz val="11"/>
        <color theme="1"/>
        <rFont val="Arial"/>
        <family val="2"/>
        <charset val="238"/>
      </rPr>
      <t xml:space="preserve">„Stavební úřady
(1) Stavební úřady rozhodnutím o návrhu na povolení záměru rozhodují o povoleních vydávaných podle tohoto zákona a nahrazují závazná stanoviska, stanoviska, vyjádření a jiné úkony vydávané podle tohoto zákona, pokud se týkají záměru povolovaného podle stavebního zákona. 
(2) Stavební úřady podle odstavce 1
a) posuzují splnění podmínek pro souhlas s povolením záměrů, jimiž mají být dotčeny pozemky určené k plnění funkcí lesa a pozemky do vzdálenosti 50 m od okraje lesa (§ 14 odst. 2),
b) rozhodnutím o návrhu na povolení záměru rozhodují o odnětí lesních pozemků plnění funkcí lesa nebo o omezení jejich využívání pro plnění funkcí lesa a o výši poplatků za odnětí (§ 17 odst. 1), pokud je důvodem odnětí nebo omezení záměr povolovaný podle stavebního zákona,“.
</t>
    </r>
    <r>
      <rPr>
        <u/>
        <sz val="11"/>
        <color theme="1"/>
        <rFont val="Arial"/>
        <family val="2"/>
        <charset val="238"/>
      </rPr>
      <t>Odůvodnění:</t>
    </r>
    <r>
      <rPr>
        <sz val="11"/>
        <color theme="1"/>
        <rFont val="Arial"/>
        <family val="2"/>
        <charset val="238"/>
      </rPr>
      <t xml:space="preserve">
Ve vazbě na návrh nového stavebního zákona se předpokládá založení nového (samostatného) orgánu státní správy stojícího mimo současný systém veřejné správy charakterizovaný spojeným modelem státní správy a samosprávy. Přitom v minulosti byly podobné návrhy na vznik samostatných správních úřadů (včetně úřadů lesodohlédacích) odmítány právě s odkazem na současný systém veřejné správy ČR. 
Zařazení stavebních úřadů mezi orgány státní správy lesů je zcela nesystémové a neexistuje nikde v okolních státech. Nezbytným následkem přijetí navrhované změny by bylo významné oslabení intenzity ochrany rozlohy lesů jako nenahraditelné složky životního prostředí a zásobárny uhlíku na území ČR před umisťováním nových stavebních záměrů. Návrh představuje nejzásadnější změnu principů kvantitativní ochrany lesů od roku 1852 (Císařský lesní patent).  
V hodnocení dopadů regulace (RIA) je uváděn „pouhý“ přesun agendy z územních samospráv na státní správu bez jakéhokoliv navýšení prostředků, tj. celkově neutrální dopad na státní rozpočet. To se však jeví jako nereálné, vznik samostatných úřadů s novými kompetencemi stejně jako v jiných případech nutně musí vést k personálnímu a materiálnímu posílení současných stavebních úřadů. 
</t>
    </r>
  </si>
  <si>
    <r>
      <t xml:space="preserve">Čl. XIV bod 21 (§ 49 odst. 3 písm. e))
Požadujeme zachovat dle stávajícího znění zákona.
</t>
    </r>
    <r>
      <rPr>
        <i/>
        <sz val="11"/>
        <color theme="1"/>
        <rFont val="Arial"/>
        <family val="2"/>
        <charset val="238"/>
      </rPr>
      <t xml:space="preserve">„vyjadřuje se k návrhům tras celostátních a tranzitních liniových staveb a jejich součástí,“
</t>
    </r>
    <r>
      <rPr>
        <u/>
        <sz val="11"/>
        <color theme="1"/>
        <rFont val="Arial"/>
        <family val="2"/>
        <charset val="238"/>
      </rPr>
      <t>Odůvodnění:</t>
    </r>
    <r>
      <rPr>
        <sz val="11"/>
        <color theme="1"/>
        <rFont val="Arial"/>
        <family val="2"/>
        <charset val="238"/>
      </rPr>
      <t xml:space="preserve">
Viz připomínka (§ 14 odst. 3): Účelem tohoto ustanovení bylo zejména šetřit náklady projektantů nebo stavebníků na zpracování projektů liniových staveb. Zrušení tohoto ustanovení může vést v kontextu s navrhovanou změnou příslušného OSSL (stavební úřad) až k následné realizaci liniových staveb dle jednostranných představ stavebníků, bez jakékoliv možnosti ovlivnění trasy ze strany „standardního“ OSSL, resp. vlastníka lesa, a to i přes prokazatelně negativní vlivy této trasy na les.  
</t>
    </r>
  </si>
  <si>
    <r>
      <t xml:space="preserve">Čl. XXXIII bod 2 (§ 8)
Zásadně nesouhlasíme s přenosem kompetencí v povolování nakládání s vodami na stavební úřad u vodních děl, která zároveň stavební úřad povoluje. 
</t>
    </r>
    <r>
      <rPr>
        <u/>
        <sz val="11"/>
        <color theme="1"/>
        <rFont val="Arial"/>
        <family val="2"/>
        <charset val="238"/>
      </rPr>
      <t>Odůvodnění:</t>
    </r>
    <r>
      <rPr>
        <sz val="11"/>
        <color theme="1"/>
        <rFont val="Arial"/>
        <family val="2"/>
        <charset val="238"/>
      </rPr>
      <t xml:space="preserve">
Tento krok je nesystémový, neboť v současné době vodoprávní úřad při vydání povolení k odběru také sleduje, aby byla zachována bilance odebraného množství, resp. zůstalo zachováno určité množství vod ve zdroji. Tato část není ve stavebním zákoně řešena, proto by rozdělení této kompetence nově mezi stavební a vodoprávní úřad, mohlo způsobit zanedbání problematiky ochrany vodních zdrojů.
</t>
    </r>
  </si>
  <si>
    <r>
      <t xml:space="preserve">Čl. XXXIII bod 2 (§ 8 odst. 3)
Požadujeme upřesnit dle odůvodnění.
</t>
    </r>
    <r>
      <rPr>
        <u/>
        <sz val="11"/>
        <color theme="1"/>
        <rFont val="Arial"/>
        <family val="2"/>
        <charset val="238"/>
      </rPr>
      <t>Odůvodnění:</t>
    </r>
    <r>
      <rPr>
        <sz val="11"/>
        <color theme="1"/>
        <rFont val="Arial"/>
        <family val="2"/>
        <charset val="238"/>
      </rPr>
      <t xml:space="preserve">
Nově vložené ustanovení odst. 3 „</t>
    </r>
    <r>
      <rPr>
        <i/>
        <sz val="11"/>
        <color theme="1"/>
        <rFont val="Arial"/>
        <family val="2"/>
        <charset val="238"/>
      </rPr>
      <t xml:space="preserve">Pokud nakládání s vodami, vyžadující povolení podle odstavce 1, </t>
    </r>
    <r>
      <rPr>
        <i/>
        <u/>
        <sz val="11"/>
        <color theme="1"/>
        <rFont val="Arial"/>
        <family val="2"/>
        <charset val="238"/>
      </rPr>
      <t>souvisí se záměrem</t>
    </r>
    <r>
      <rPr>
        <i/>
        <sz val="11"/>
        <color theme="1"/>
        <rFont val="Arial"/>
        <family val="2"/>
        <charset val="238"/>
      </rPr>
      <t xml:space="preserve"> povolovaným podle stavebního zákona, …</t>
    </r>
    <r>
      <rPr>
        <sz val="11"/>
        <color theme="1"/>
        <rFont val="Arial"/>
        <family val="2"/>
        <charset val="238"/>
      </rPr>
      <t xml:space="preserve">“ nepamatuje na situaci, kdy je nutno požádat o povolení např. po ukončení platnosti stávajícího povolení, tedy v návaznosti na odst. 2. Dále je nutno zpřesnit postupy také pro případy, které nesouvisí se záměrem stavby.
</t>
    </r>
  </si>
  <si>
    <r>
      <t xml:space="preserve">Čl. XXXIII bod 6 (§ 16 odst. 1)
Požadujeme odstranit následující formulaci.
</t>
    </r>
    <r>
      <rPr>
        <i/>
        <sz val="11"/>
        <color theme="1"/>
        <rFont val="Arial"/>
        <family val="2"/>
        <charset val="238"/>
      </rPr>
      <t xml:space="preserve">„V případě, že k takové vypouštění odpadních vod souvisí se záměrem povolovaným podle stavebního zákona, rozhodne o povolení k nakládání s vodami stavební úřad rozhodnutím o návrhu na povolení záměru podle stavebního zákona.“. 
</t>
    </r>
    <r>
      <rPr>
        <u/>
        <sz val="11"/>
        <color theme="1"/>
        <rFont val="Arial"/>
        <family val="2"/>
        <charset val="238"/>
      </rPr>
      <t>Odůvodnění:</t>
    </r>
    <r>
      <rPr>
        <sz val="11"/>
        <color theme="1"/>
        <rFont val="Arial"/>
        <family val="2"/>
        <charset val="238"/>
      </rPr>
      <t xml:space="preserve">
Znění tohoto ustanovení obsahuje zcela totožný problém jako výše uvedený § 8, kde současný vodoprávní úřad řeší i ochranu vodních zdrojů a vypouštění znečištění. I zde by rozdělení kompetencí mezi stavební úřad z hlediska povolení stavby a vodoprávní úřad z hlediska ochrany vod mohlo způsobit zanedbání důležité složky povolení.
</t>
    </r>
  </si>
  <si>
    <r>
      <t xml:space="preserve">Čl. XXXIV bod 7 (§ 7 odst. 3)
Požadujeme odstranit navrhovanou úpravu.
</t>
    </r>
    <r>
      <rPr>
        <u/>
        <sz val="11"/>
        <color theme="1"/>
        <rFont val="Arial"/>
        <family val="2"/>
        <charset val="238"/>
      </rPr>
      <t>Odůvodnění:</t>
    </r>
    <r>
      <rPr>
        <sz val="11"/>
        <color theme="1"/>
        <rFont val="Arial"/>
        <family val="2"/>
        <charset val="238"/>
      </rPr>
      <t xml:space="preserve">
Není důvod, aby o sporech z výkonu zákonného věcného břemene rozhodoval stavební úřad. Jeho kompetence a znalosti v daném oboru jsou obdobné jako vodoprávního úřadu. Nakonec bude stejně směrodatným rozhodnutím rozsudek soudu.
</t>
    </r>
  </si>
  <si>
    <r>
      <t xml:space="preserve">Čl. XXXIV bod 13 (§ 23 odst. 4) původní odst. 4
Požadujeme zachovat stávající znění zákona.
</t>
    </r>
    <r>
      <rPr>
        <u/>
        <sz val="11"/>
        <color theme="1"/>
        <rFont val="Arial"/>
        <family val="2"/>
        <charset val="238"/>
      </rPr>
      <t>Odůvodnění:</t>
    </r>
    <r>
      <rPr>
        <sz val="11"/>
        <color theme="1"/>
        <rFont val="Arial"/>
        <family val="2"/>
        <charset val="238"/>
      </rPr>
      <t xml:space="preserve">
Jestliže dojde ke zrušení ustanovení § 23 odst. 4 stávajícího znění zákona, bude tím správnímu orgánu odstraněna možnost udělovat výjimky z ochranných pásem, a tudíž nebude nikdy schopen výjimečné rozhodnutí vydat. Výjimka může být v obou směrech, ochranné pásmo rozšiřovat i zužovat. Tato možnost by měla být zachována, protože vždy v daném řízení bude posouzeno, zda je udělení výjimky vhodné či nikoli ad hoc.
Pokud jde o povolení činností v ochranném pásmu, tak by mělo být výslovně zmíněno, že stavební úřad si vyžádá závazné stanovisko provozovatele vodovodu nebo kanalizace, protože ten nejlépe ví, zda je možné např. oplotit pozemek, resp. za jakých reálně splnitelných podmínek na obou stranách je možné takovou stavbu provést.
</t>
    </r>
  </si>
  <si>
    <r>
      <t xml:space="preserve">Změnový zákon přidává k ustanovení § 31 zákona o požární ochraně mj. nový odstavec 6, který zní: </t>
    </r>
    <r>
      <rPr>
        <i/>
        <sz val="11"/>
        <color theme="1"/>
        <rFont val="Arial"/>
        <family val="2"/>
        <charset val="238"/>
      </rPr>
      <t xml:space="preserve">„Pokud orgán vykonávající státní požární dozor nevydá vyjádření podle odstavce 3 do 30 dnů od doručení žádosti, která má všechny náležitosti potřebné pro posouzení záměru, platí, že k záměru nemá připomínky a z hlediska veřejných zájmů chráněných tímto zákonem se záměrem souhlasí.“
</t>
    </r>
    <r>
      <rPr>
        <sz val="11"/>
        <color theme="1"/>
        <rFont val="Arial"/>
        <family val="2"/>
        <charset val="238"/>
      </rPr>
      <t xml:space="preserve">V souladu s věcným záměrem a celkovou koncepcí stavebního zákona dochází ke stanovení lhůty pro vydání vyjádření ze strany orgánu státního požárního dozoru. Nelze však souhlasit s koncepcí vydávání vyjádření namísto závazného stanoviska, jako podkladu pro rozhodnutí stavebního úřadu, neboť tak nebude zabezpečena ochrana veřejného zájmu v oblasti požární ochrany. 
Dle změnového zákona se nově v zákoně o požární ochraně upravuje kategorizace staveb z hlediska požární bezpečnosti. Státní požární dozor se bude vykonávat pouze u staveb kategorie II a III, které představují z hlediska požární bezpečnosti vyšší a vysoké nebezpečí. Zjednodušeně řečeno orgán státního požárního dozoru bude vykonávat požární dozor pouze u složitějších staveb. V tomto nastavení není spatřován problém, avšak u tohoto postupu zásadně trváme na vydávání závazného stanoviska nikoli vyjádření. U výše zmíněných případů staveb s vyšším a vysokým nebezpečím se zákonitě mohou vyskytnout takové stavby, které se budou svou složitostí vymykat a budou na posouzení velmi komplikované. V těchto případech je lhůta 30 dnů velmi krátká. V § 102 návrhu stavebního zákona má stavební úřad pro vydání rozhodnutí lhůtu 30 dnů pro jednoduché stavby a 60 dnů pro ostatní případy. Tyto lhůty lze navíc prodloužit o dalších 30 dnů, případně až o 60 dnů v určitých případech. S ohledem na výše uvedené proto rovněž požadujeme stanovit lhůtu 30 dnů (pro vydání závazného stanoviska, nikoli vyjádření) s možností prodloužení této lhůty u složitých záměrů až na 60 dnů, a to bez fikce souhlasu v případě nedodržení této lhůty. Takto nastavené lhůty by stále byly o polovinu kratší než lhůty stanovené pro vydání rozhodnutí stavebního úřadu. Zásadním důvodem pro prodloužení lhůt u zvlášť složitých případů je nutnost komplexního posouzení, do kterého vstupuje vzájemná spolupráce řady odborností u hasičského záchranného sboru (HZS) kraje a jejich vzájemná kooperace se stavebníkem, zhotovitelem nebo dalšími subjekty podílejícími se na požárním zabezpečení stavby. Mnohdy je třeba provést i místní šetření za účelem prověření přístupových komunikací za pomoci mobilní požární techniky, prověření rádiového spojení atd. U staveb, které se vybavují elektrickou požární signalizací, je postup připojení zařízení dálkového přenosu na pult centralizované ochrany HZS technicky náročný proces.
Z našeho pohledu je rovněž nepřípustná fikce souhlasu v případě nedodržení lhůty pro vydání vyjádření (požadujeme závazné stanovisko namísto vyjádření). Tuto fikci souhlasu není možné zvrátit, což je v rozporu s jedním z hlavních úkolů státu, a to zajistit požární bezpečnost. Ani pro postup stavebního úřadu není fikce souhlasu nastavena tak přísně. Podle § 111 návrhu stavebního zákona nadřízený správní orgán zahájí do 30 dnů po nabytí právní moci automatického povolení přezkumné řízení, jestliže po předběžném posouzení věci dojde k závěru, že lze mít důvodně za to, že automatické povolení je v rozporu s právními předpisy. V případě nedodržení lhůt existují dostatečné prostředky proti nečinnosti správního orgánu např. opatření proti nečinnosti ve smyslu § 80 správního řádu.
Dále podle našeho názoru není zcela jednoznačná formulace: „..nevydá vyjádření podle odstavce 3 do 30 dnů od doručení žádosti, která má všechny náležitosti potřebné pro posouzení záměru..“. Důvodová zpráva k ustanovení § 93 návrhu stavebního zákona stanoví, že „žádost vůči dotčenému orgánu (odstavec 1) musí být formalizována a splňovat náležitosti dle příslušného ustanovení správního řádu. Nebude-li vůči dotčenému orgánu podána formálně bezvadná žádost, lhůta se přerušuje a po odstranění vad žádosti počne běžet znovu od počátku.“. O přerušení lhůty se výslovně nehovoří ani v ustanovení § 93 návrhu stavebního zákona, ani v navrhovaném ustanovení § 31 odst. 6 zákona o požární ochraně. Obligatorní přerušení lhůty musí být v ustanovení § 31 odst. 6 zákona o požární ochraně upraveno výslovně, v opačném případě by toto ustanovení působilo výkladové problémy. Z navrhovaného ustanovení § 31 odst. 6 zákona o požární ochraně nelze jednoznačně říct, o jaké náležitosti potřebné pro posouzení záměru se jedná. Tedy zda se jedná o veškeré podklady, které je nutné přiložit k žádosti pro posouzení daného záměru a jakýkoli chybějící podklad potřebný pro posouzení záměru orgánem státního požárního dozoru by znamenal přerušení lhůty. Anebo se jedná pouze o formální náležitosti žádosti ve smyslu § 37 správního řádu.  
</t>
    </r>
  </si>
  <si>
    <r>
      <t xml:space="preserve">Změnový zákon dále upravuje zmocňovací ustanovení v § 35 zákona č. 239/2000 Sb., o integrovaném záchranném systému a o změně některých zákonů, ve znění pozdějších předpisů (zákon o IZS). V současném znění § 35 odst. 3 zákona o IZS je uvedeno, že Ministerstvo vnitra vydá po projednání s Ministerstvem pro místní rozvoj vyhlášku k provedení § 7 odst. 7 písm. h). Změnový zákon v tomto ustanovení mění zmocnění tak, že na místo Ministerstva vnitra (po projednání s Ministerstvem pro místní rozvoj) zmocňuje k vydání vyhlášky Nejvyšší stavební úřad (po projednání s Ministerstvem vnitra). Tuto vyhlášku Ministerstvo vnitra však již vydalo, jedná se o vyhlášku č. 380/2002 Sb., k přípravě a provádění úkolů ochrany obyvatelstva, která je platná a účinná. Pokud dojde ke změně orgánu kompetentního k vydání vyhlášky a tato vyhláška zároveň již bude vydaná jiným orgánem, vyvstává otázka aplikovatelnosti takovéto vyhlášky s ohledem na nález Ústavního soudu Pl. ÚS 52/03 ze dne 20.10.2004 (ačkoliv se zde jedná o zrušení příslušného zmocňovacího ustanovení), který mj. uvádí, že: </t>
    </r>
    <r>
      <rPr>
        <i/>
        <sz val="11"/>
        <color theme="1"/>
        <rFont val="Arial"/>
        <family val="2"/>
        <charset val="238"/>
      </rPr>
      <t>„Pokud zákonodárce zruší příslušné zmocňovací ustanovení zákona, nelze totiž sice hovořit o tom, že taková derogace rovněž bez dalšího vyvolává formální derogaci prováděcích právních předpisů, je však třeba v takové situaci vždy zkoumat materiální předpoklady existence a působení (účinnosti) takového odvozeného právního předpisu. Takový právní předpis - dokud nebude formálně právně zrušen jiným normativním právním aktem - sice zůstává platným právním předpisem, při jeho aplikaci je však třeba přihlížet ke skutečnosti, že zde chybí materiální předpoklad působení takového předpisu, tedy konkrétní zákonné zmocnění. Jen na okraj k tomu Ústavní soud poznamenává, že pokud je pak v takové situaci soudní moc konfrontována s otázkou, zda příslušný právní předpis aplikovat, musí se nutně vypořádat právě s absencí materiálních předpokladů působení takového právního předpisu, tj. jeho účinnosti, a takovému předpisu odepřít aplikaci</t>
    </r>
    <r>
      <rPr>
        <b/>
        <i/>
        <sz val="11"/>
        <color theme="3"/>
        <rFont val="Arial"/>
        <family val="2"/>
        <charset val="238"/>
      </rPr>
      <t xml:space="preserve"> (čl. 95 odst. 1 Ústavy ČR)</t>
    </r>
    <r>
      <rPr>
        <i/>
        <sz val="11"/>
        <color theme="1"/>
        <rFont val="Arial"/>
        <family val="2"/>
        <charset val="238"/>
      </rPr>
      <t xml:space="preserve">. Vyhláška </t>
    </r>
    <r>
      <rPr>
        <b/>
        <i/>
        <sz val="11"/>
        <color theme="3"/>
        <rFont val="Arial"/>
        <family val="2"/>
        <charset val="238"/>
      </rPr>
      <t>č. 19/1991 Sb.</t>
    </r>
    <r>
      <rPr>
        <i/>
        <sz val="11"/>
        <color theme="1"/>
        <rFont val="Arial"/>
        <family val="2"/>
        <charset val="238"/>
      </rPr>
      <t xml:space="preserve"> proto byla až do formálního zrušení provedeného vyhláškou </t>
    </r>
    <r>
      <rPr>
        <b/>
        <i/>
        <sz val="11"/>
        <color theme="3"/>
        <rFont val="Arial"/>
        <family val="2"/>
        <charset val="238"/>
      </rPr>
      <t>č. 405/2003 Sb</t>
    </r>
    <r>
      <rPr>
        <i/>
        <sz val="11"/>
        <color theme="1"/>
        <rFont val="Arial"/>
        <family val="2"/>
        <charset val="238"/>
      </rPr>
      <t>. sice platným právním předpisem, ovšem předpisem, který vzhledem k absenci materiálních podmínek dalšího normativního působení (absence zákonného zmocnění, materie upravená nad zákonný rozsah atd.) nebyl předpisem účinným a aplikovatelným, tj. takovým, který by byl způsobilý vyvolávat v realitě právní účinky.“</t>
    </r>
  </si>
  <si>
    <r>
      <t xml:space="preserve">Čl. II bod 8 (§ 40 odst. 2)
Za slovy </t>
    </r>
    <r>
      <rPr>
        <i/>
        <sz val="11"/>
        <color theme="1"/>
        <rFont val="Arial"/>
        <family val="2"/>
        <charset val="238"/>
      </rPr>
      <t>„zvláštního právního předpisu“</t>
    </r>
    <r>
      <rPr>
        <sz val="11"/>
        <color theme="1"/>
        <rFont val="Arial"/>
        <family val="2"/>
        <charset val="238"/>
      </rPr>
      <t xml:space="preserve"> požadujeme doplnit odkaz na poznámku pod čarou odkazující na vyhlášku č. 246/2001 Sb., o stanovení podmínek požární bezpečnosti a výkonu státního požárního dozoru (vyhláška o požární prevenci).
</t>
    </r>
    <r>
      <rPr>
        <u/>
        <sz val="11"/>
        <color theme="1"/>
        <rFont val="Arial"/>
        <family val="2"/>
        <charset val="238"/>
      </rPr>
      <t>Odůvodnění:</t>
    </r>
    <r>
      <rPr>
        <sz val="11"/>
        <color theme="1"/>
        <rFont val="Arial"/>
        <family val="2"/>
        <charset val="238"/>
      </rPr>
      <t xml:space="preserve">
Vzhledem ke skutečnosti, že v navrhovaném ustanovení § 31 odst. 5 zákona o požární ochraně se u zvláštního právního předpisu odkazuje na vyhlášku č. 246/2001 Sb., o stanovení podmínek požární bezpečnosti a výkonu státního požárního dozoru (vyhláška o požární prevenci), máme za to, že i v tomto případě u navrhovaného ustanovení § 40 odst. 2 zákona o požární ochraně je odkaz na tuto vyhlášku vhodný, neboť se podle této vyhlášky bude postupovat. 
</t>
    </r>
  </si>
  <si>
    <r>
      <t xml:space="preserve">Požadujeme slovo </t>
    </r>
    <r>
      <rPr>
        <i/>
        <sz val="11"/>
        <color theme="1"/>
        <rFont val="Arial"/>
        <family val="2"/>
        <charset val="238"/>
      </rPr>
      <t>„řízení“</t>
    </r>
    <r>
      <rPr>
        <sz val="11"/>
        <color theme="1"/>
        <rFont val="Arial"/>
        <family val="2"/>
        <charset val="238"/>
      </rPr>
      <t xml:space="preserve"> nahradit slovem </t>
    </r>
    <r>
      <rPr>
        <i/>
        <sz val="11"/>
        <color theme="1"/>
        <rFont val="Arial"/>
        <family val="2"/>
        <charset val="238"/>
      </rPr>
      <t>„postup“</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Obecně lze říct k ustanovení § 95, že ustanovení tohoto typu je nadbytečné a také částečně matoucí a mohlo by se zcela vypustit. Postup odlišný od správního řádu by se mohl upravit přímo v ustanovení § 73 odst. 3 zákona o požární ochraně. Správní řád obecně upravuje veškeré postupy orgánů moci výkonné, orgánů územních samosprávných celků a jiných orgánů, právnických a fyzických osob, pokud vykonávají působnost (veřejnou moc) v oblasti veřejné správy. Správní řízení v užším slova smyslu (tedy kdy správní orgán zakládá, mění nebo ruší práva anebo povinnosti jmenovitě určené osoby nebo v určité věci prohlašuje, že taková osoba práva nebo povinnosti má anebo nemá, nebo v zákonem stanovených případech rozhoduje o procesních otázkách) je jedním z více druhů postupů dle správního řádu. Konstatování, že se správní řád vztahuje na „řízení“ podle zvláštního zákona může vyvolat mylný dojem, že se mají použít pouze ustanovení části druhé a třetí správního řádu a ostatní ustanovení správního řádu se nepoužijí, pokud správní orgány podle zvláštního zákona provádí úkony, na které se má vztahovat např. část čtvrtá správního řádu. Ustanovení § 1 odst. 2 správního řádu stanoví, že tento zákon nebo jeho jednotlivá ustanovení se použijí, nestanoví-li zvláštní zákon jiný postup. Pokud zvláštní zákon odkazuje na to, že se správní řád vztahuje na „řízení“ podle zvláštního zákona, aniž by bylo stanoveno cokoliv dalšího ve vztahu k dalším postupům dle správního řádu (např. tedy k části čtvrté správního řádu), může to působit tak, že vylučuje použití správního řádu pro další postupy, které nejsou správním řízením v užším slova smyslu. 
</t>
    </r>
  </si>
  <si>
    <r>
      <t xml:space="preserve">Požadujeme nahradit </t>
    </r>
    <r>
      <rPr>
        <i/>
        <sz val="11"/>
        <color theme="1"/>
        <rFont val="Arial"/>
        <family val="2"/>
        <charset val="238"/>
      </rPr>
      <t>„v § 35 odst. 1 a 2 se číslo „7“ nahrazuje číslem „8“</t>
    </r>
    <r>
      <rPr>
        <sz val="11"/>
        <color theme="1"/>
        <rFont val="Arial"/>
        <family val="2"/>
        <charset val="238"/>
      </rPr>
      <t xml:space="preserve">“, nahradit zněním </t>
    </r>
    <r>
      <rPr>
        <i/>
        <sz val="11"/>
        <color theme="1"/>
        <rFont val="Arial"/>
        <family val="2"/>
        <charset val="238"/>
      </rPr>
      <t>„v § 35 odst. 1 a 2 se číslo odstavce 7 nahrazuje číslem 8““</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Z navrhovaného znění bodu 9. není zřejmé, jaké číslo 7 se nahrazuje, neboť v současném znění § 35 odst. 1 a 2 zákona č. 239/2000 Sb., o integrovaném záchranném systému a o změně některých zákonů, ve znění pozdějších předpisů, se vyskytuje číslo 7 jako číslo paragrafu a zároveň také jako číslo odstavce. Ačkoliv z logiky věci lze změnu čísla odstavce dovodit, ve změnovém zákoně to musí být upraveno přesně bez jakýchkoli pochybností. 
</t>
    </r>
  </si>
  <si>
    <r>
      <rPr>
        <i/>
        <sz val="11"/>
        <color theme="1"/>
        <rFont val="Arial"/>
        <family val="2"/>
        <charset val="238"/>
      </rPr>
      <t>Důvodová zpráva</t>
    </r>
    <r>
      <rPr>
        <sz val="11"/>
        <color theme="1"/>
        <rFont val="Arial"/>
        <family val="2"/>
        <charset val="238"/>
      </rPr>
      <t xml:space="preserve">
Velkým zklamáním je obsah a úroveň důvodové zprávy, neboť se zpravidla vůbec nevyjadřuje k potenciálně výkladově sporným částem návrhu, její jazyková úroveň je často na hranici srozumitelnosti a její obsah je v některých případech v přímém rozporu s obsahem návrhu.</t>
    </r>
  </si>
  <si>
    <r>
      <t>Čl. III bod 16 (§ 17a odst. 3)
Doporučujeme upravit text takto: "V povolení stavební úřad posoudí, zda práce tam uvedené jsou z hlediska zájmů státní památkové péče přípustné, a stanoví základní podmínky, za kterých lze tyto práce připravovat a provést. Základní podmínky musí vycházet ze současného stavu poznání kulturně historických hodnot</t>
    </r>
    <r>
      <rPr>
        <b/>
        <sz val="11"/>
        <color rgb="FFFF0000"/>
        <rFont val="Arial"/>
        <family val="2"/>
        <charset val="238"/>
      </rPr>
      <t>,</t>
    </r>
    <r>
      <rPr>
        <b/>
        <strike/>
        <sz val="11"/>
        <color rgb="FFFF0000"/>
        <rFont val="Arial"/>
        <family val="2"/>
        <charset val="238"/>
      </rPr>
      <t xml:space="preserve"> které je nezbytné zachovat při umožnění realizace zamýšleného záměru</t>
    </r>
    <r>
      <rPr>
        <strike/>
        <sz val="11"/>
        <color theme="1"/>
        <rFont val="Arial"/>
        <family val="2"/>
        <charset val="238"/>
      </rPr>
      <t xml:space="preserve">."                             </t>
    </r>
    <r>
      <rPr>
        <sz val="11"/>
        <color theme="1"/>
        <rFont val="Arial"/>
        <family val="2"/>
        <charset val="238"/>
      </rPr>
      <t xml:space="preserve">                                                                                                                       </t>
    </r>
    <r>
      <rPr>
        <i/>
        <sz val="11"/>
        <color theme="1"/>
        <rFont val="Arial"/>
        <family val="2"/>
        <charset val="238"/>
      </rPr>
      <t xml:space="preserve"> 
Odůvodnění: Vedlejší věta „které je nezbytné zachovat při umožnění realizace zamýšleného záměru.“ nutí stavební úřad vždy svolit k realizaci záměru. Mohou však být záměry naprosto neslučitelné s ochrannou památkových a kulturně-historických hodnot. V takových případech pak musí mít úřad možnost záměr zcela vyloučit. Znehodnocení památkových hodnot je velice těžko napravitelné, většinou napravit vůbec nelze. Proto je třeba důsledně dbát na jejich ochranu, tedy prevenci znehodnocení.
</t>
    </r>
  </si>
  <si>
    <r>
      <t xml:space="preserve">Čl. X bod 7 (§ 12 odst. 1)
Doporučujeme zvážit zúžení textace takto: Autorizovaná osoba odpovídá za odbornou úroveň výkonu </t>
    </r>
    <r>
      <rPr>
        <strike/>
        <sz val="11"/>
        <color rgb="FFFF0000"/>
        <rFont val="Arial"/>
        <family val="2"/>
        <charset val="238"/>
      </rPr>
      <t>vybraných činností a dalších odborných činností, pro které jí byla udělena autorizace</t>
    </r>
    <r>
      <rPr>
        <sz val="11"/>
        <color rgb="FFFF0000"/>
        <rFont val="Arial"/>
        <family val="2"/>
        <charset val="238"/>
      </rPr>
      <t xml:space="preserve"> </t>
    </r>
    <r>
      <rPr>
        <sz val="11"/>
        <color theme="1"/>
        <rFont val="Arial"/>
        <family val="2"/>
        <charset val="238"/>
      </rPr>
      <t>veškerých odborných činností poskytovaných v souvislosti s udělenou autorizací</t>
    </r>
    <r>
      <rPr>
        <b/>
        <sz val="11"/>
        <color rgb="FF0000FF"/>
        <rFont val="Arial"/>
        <family val="2"/>
        <charset val="238"/>
      </rPr>
      <t>,</t>
    </r>
    <r>
      <rPr>
        <sz val="11"/>
        <rFont val="Arial"/>
        <family val="2"/>
        <charset val="238"/>
      </rPr>
      <t xml:space="preserve"> za porušení obecně závazných právních předpisů při výkonu takových činností a za porušení vnitřních předpisů Komory</t>
    </r>
    <r>
      <rPr>
        <sz val="11"/>
        <color rgb="FF0000FF"/>
        <rFont val="Arial"/>
        <family val="2"/>
        <charset val="238"/>
      </rPr>
      <t>.</t>
    </r>
    <r>
      <rPr>
        <sz val="11"/>
        <color theme="1"/>
        <rFont val="Arial"/>
        <family val="2"/>
        <charset val="238"/>
      </rPr>
      <t xml:space="preserve"> </t>
    </r>
    <r>
      <rPr>
        <sz val="11"/>
        <color rgb="FF0000FF"/>
        <rFont val="Arial"/>
        <family val="2"/>
        <charset val="238"/>
      </rPr>
      <t xml:space="preserve">Odpovědnost podle obecných předpisů tím není dotčena.     </t>
    </r>
    <r>
      <rPr>
        <sz val="11"/>
        <color theme="1"/>
        <rFont val="Arial"/>
        <family val="2"/>
        <charset val="238"/>
      </rPr>
      <t xml:space="preserve">                                 
</t>
    </r>
    <r>
      <rPr>
        <i/>
        <sz val="11"/>
        <color theme="1"/>
        <rFont val="Arial"/>
        <family val="2"/>
        <charset val="238"/>
      </rPr>
      <t>Odůvodnění: Disciplinární řízení vedené Komorou by nemělo nahrazovat standardní občanskoprávní způsob řešení sporů.</t>
    </r>
  </si>
  <si>
    <r>
      <t xml:space="preserve">Čl. X bod 10 (§ 17 písm. b))
Požadujeme upravit text takto: vypracovávat projektovou dokumentaci 13) (včetně příslušných územně plánovacích podkladů), s výjimkou projektové dokumentace 13) staveb inženýrských. 
</t>
    </r>
    <r>
      <rPr>
        <i/>
        <sz val="11"/>
        <color theme="1"/>
        <rFont val="Arial"/>
        <family val="2"/>
        <charset val="238"/>
      </rPr>
      <t>Odůvodnění: Navrhované znění omezuje pravomoc autorizovaných architektů pouze na zpracování dokumentace pro povolení záměru, vypadává možnost zpracovávat prováděcí dokumentaci, dokumentaci skutečného provedení a  dokumentaci pro odstranění stavby.</t>
    </r>
  </si>
  <si>
    <r>
      <t>Čl. X bod 30 (§ 33a)
Požadujeme upravit takto: "Nejvyšší stavební úřad vydá vyhlášku k provedení § 19b odst. 5 a 19</t>
    </r>
    <r>
      <rPr>
        <b/>
        <sz val="11"/>
        <color rgb="FFFF0000"/>
        <rFont val="Arial"/>
        <family val="2"/>
        <charset val="238"/>
      </rPr>
      <t>h</t>
    </r>
    <r>
      <rPr>
        <b/>
        <sz val="11"/>
        <color rgb="FF0000FF"/>
        <rFont val="Arial"/>
        <family val="2"/>
        <charset val="238"/>
      </rPr>
      <t>i</t>
    </r>
    <r>
      <rPr>
        <sz val="11"/>
        <color theme="1"/>
        <rFont val="Arial"/>
        <family val="2"/>
        <charset val="238"/>
      </rPr>
      <t xml:space="preserve"> odst. 4. </t>
    </r>
    <r>
      <rPr>
        <i/>
        <sz val="11"/>
        <color theme="1"/>
        <rFont val="Arial"/>
        <family val="2"/>
        <charset val="238"/>
      </rPr>
      <t>Odůvodnění: textová chyba</t>
    </r>
  </si>
  <si>
    <r>
      <t xml:space="preserve">Čl. X bod nad rámec (§ 4 odst. 4)
Požadujeme upravit takto: </t>
    </r>
    <r>
      <rPr>
        <sz val="11"/>
        <rFont val="Arial"/>
        <family val="2"/>
        <charset val="238"/>
      </rPr>
      <t xml:space="preserve">Autorizace se všeobecnou působností opravňuje vykonávat činnosti podle § 17 písm. a) až l) tohoto zákona. </t>
    </r>
    <r>
      <rPr>
        <sz val="11"/>
        <color theme="1"/>
        <rFont val="Arial"/>
        <family val="2"/>
        <charset val="238"/>
      </rPr>
      <t xml:space="preserve">Autorizace uvedená v odstavci 2 písm. a) opravňuje vykonávat činnosti podle § 17 písm. </t>
    </r>
    <r>
      <rPr>
        <sz val="11"/>
        <color rgb="FFFF0000"/>
        <rFont val="Arial"/>
        <family val="2"/>
        <charset val="238"/>
      </rPr>
      <t>a),</t>
    </r>
    <r>
      <rPr>
        <sz val="11"/>
        <color theme="1"/>
        <rFont val="Arial"/>
        <family val="2"/>
        <charset val="238"/>
      </rPr>
      <t xml:space="preserve"> b</t>
    </r>
    <r>
      <rPr>
        <sz val="11"/>
        <rFont val="Arial"/>
        <family val="2"/>
        <charset val="238"/>
      </rPr>
      <t>), d) až f), g) až l</t>
    </r>
    <r>
      <rPr>
        <sz val="11"/>
        <color theme="1"/>
        <rFont val="Arial"/>
        <family val="2"/>
        <charset val="238"/>
      </rPr>
      <t>) zákona. Autorizace uvedená v odstavci 2 písm. b) opravňuje vykonávat činnosti podle § 17 písm. a), e), f), k) a l) tohoto zákona. Autorizace uvedená v odstavci 2 písm. c) opravňuje vykonávat činnosti podle § 17 písm. c), e), f), h) až l) tohoto zákona. Podrobnosti o rozsahu působnosti v jednotlivých oborech stanoví autorizační řád vydaný Komorou.</t>
    </r>
  </si>
  <si>
    <r>
      <t xml:space="preserve">Čl. X bod nad rámec (§ 7 odst. 1)
Požadujeme upravit text takto: "Komora udělí na podkladě písemné </t>
    </r>
    <r>
      <rPr>
        <b/>
        <sz val="11"/>
        <color rgb="FF0000FF"/>
        <rFont val="Arial"/>
        <family val="2"/>
        <charset val="238"/>
      </rPr>
      <t>nebo elektronické</t>
    </r>
    <r>
      <rPr>
        <sz val="11"/>
        <color theme="1"/>
        <rFont val="Arial"/>
        <family val="2"/>
        <charset val="238"/>
      </rPr>
      <t xml:space="preserve"> žádosti autorizaci tomu, kdo 
</t>
    </r>
    <r>
      <rPr>
        <i/>
        <sz val="11"/>
        <color theme="1"/>
        <rFont val="Arial"/>
        <family val="2"/>
        <charset val="238"/>
      </rPr>
      <t>Odůvodnění: Navrhovaná změna souvisí s náběhem na digitalizaci správních řízení v ČR. Konkrétní elektronický způsob podávání žádosti bude určen následně vnitřními předpisy obou komor.</t>
    </r>
  </si>
  <si>
    <r>
      <t xml:space="preserve">Čl. X bod nad rámec (§ 7 odst. 2)
Požadujeme upravit text takto: "Ke zkoušce odborné způsobilosti Komora připustí do šesti měsíců od obdržení písemné </t>
    </r>
    <r>
      <rPr>
        <b/>
        <sz val="11"/>
        <color rgb="FF0000FF"/>
        <rFont val="Arial"/>
        <family val="2"/>
        <charset val="238"/>
      </rPr>
      <t>nebo elektronické</t>
    </r>
    <r>
      <rPr>
        <sz val="11"/>
        <color theme="1"/>
        <rFont val="Arial"/>
        <family val="2"/>
        <charset val="238"/>
      </rPr>
      <t xml:space="preserve"> žádosti každého uchazeče, který splnil podmínky uvedené v odstavci 1 písm. a) až f)." </t>
    </r>
    <r>
      <rPr>
        <i/>
        <sz val="11"/>
        <color theme="1"/>
        <rFont val="Arial"/>
        <family val="2"/>
        <charset val="238"/>
      </rPr>
      <t xml:space="preserve">Odůvodnění: viz předchozí bod </t>
    </r>
  </si>
  <si>
    <r>
      <t xml:space="preserve">Čl. X bod nad rámec (§ 12 odst. 8)
Požadujeme doplnit nový odstavec: </t>
    </r>
    <r>
      <rPr>
        <b/>
        <sz val="11"/>
        <color rgb="FF0000FF"/>
        <rFont val="Arial"/>
        <family val="2"/>
        <charset val="238"/>
      </rPr>
      <t>Autorizovaná osoba je povinna mít zřízenu datovou schránku.</t>
    </r>
  </si>
  <si>
    <r>
      <t xml:space="preserve">Čl. X bod nad rámec (§ 17)
Požadujeme vložit nové ustanovení: </t>
    </r>
    <r>
      <rPr>
        <b/>
        <sz val="11"/>
        <color rgb="FF0000FF"/>
        <rFont val="Arial"/>
        <family val="2"/>
        <charset val="238"/>
      </rPr>
      <t>koordinovat vypracování projektové dokumentace</t>
    </r>
  </si>
  <si>
    <r>
      <t xml:space="preserve">Čl. X bod nad rámec (§ 25 odst. 1)
Požadujeme změnit druhou větu ustanovení takto: Představenstvo je povinno svolat tento nejvyšší orgán nejméně jednou za </t>
    </r>
    <r>
      <rPr>
        <strike/>
        <sz val="11"/>
        <color rgb="FFFF0000"/>
        <rFont val="Arial"/>
        <family val="2"/>
        <charset val="238"/>
      </rPr>
      <t>rok</t>
    </r>
    <r>
      <rPr>
        <sz val="11"/>
        <color theme="1"/>
        <rFont val="Arial"/>
        <family val="2"/>
        <charset val="238"/>
      </rPr>
      <t xml:space="preserve">. </t>
    </r>
    <r>
      <rPr>
        <b/>
        <sz val="11"/>
        <color rgb="FF0000FF"/>
        <rFont val="Arial"/>
        <family val="2"/>
        <charset val="238"/>
      </rPr>
      <t>tři roky</t>
    </r>
    <r>
      <rPr>
        <b/>
        <sz val="11"/>
        <color rgb="FF00B050"/>
        <rFont val="Arial"/>
        <family val="2"/>
        <charset val="238"/>
      </rPr>
      <t xml:space="preserve"> </t>
    </r>
    <r>
      <rPr>
        <i/>
        <sz val="11"/>
        <rFont val="Arial"/>
        <family val="2"/>
        <charset val="238"/>
      </rPr>
      <t>Odůvodnění: Povinnost svolávat valnou hromadu každoročně Komoru zatěžuje organizačně i finančně. Mělo by být na uvážení představenstva, zda je skutečně nutné nejvyšší orgán svolávat tak často.Mechanismy pro svolání VH častěji zůstávají přitom zachovány.</t>
    </r>
  </si>
  <si>
    <r>
      <t xml:space="preserve">Čl. III bod 27 (§ 30a písm. b))
vykonává dozor v průběhu </t>
    </r>
    <r>
      <rPr>
        <strike/>
        <sz val="11"/>
        <color theme="1"/>
        <rFont val="Arial"/>
        <family val="2"/>
        <charset val="238"/>
      </rPr>
      <t>realizace</t>
    </r>
    <r>
      <rPr>
        <sz val="11"/>
        <color theme="1"/>
        <rFont val="Arial"/>
        <family val="2"/>
        <charset val="238"/>
      </rPr>
      <t xml:space="preserve"> </t>
    </r>
    <r>
      <rPr>
        <strike/>
        <sz val="11"/>
        <color theme="1"/>
        <rFont val="Arial"/>
        <family val="2"/>
        <charset val="238"/>
      </rPr>
      <t>záměrů</t>
    </r>
    <r>
      <rPr>
        <sz val="11"/>
        <color theme="1"/>
        <rFont val="Arial"/>
        <family val="2"/>
        <charset val="238"/>
      </rPr>
      <t xml:space="preserve"> </t>
    </r>
    <r>
      <rPr>
        <b/>
        <sz val="11"/>
        <color theme="1"/>
        <rFont val="Arial"/>
        <family val="2"/>
        <charset val="238"/>
      </rPr>
      <t xml:space="preserve">provádění stavby </t>
    </r>
    <r>
      <rPr>
        <sz val="11"/>
        <color theme="1"/>
        <rFont val="Arial"/>
        <family val="2"/>
        <charset val="238"/>
      </rPr>
      <t>podle stavebního zákona na nemovitosti, která není kulturní památkou, ale je v ochranném pásmu (§ 17) z hlediska státní památkové péče. 
Zdůvodnění: 
Soulad s pojmy návrhu stavebního zákona.</t>
    </r>
  </si>
  <si>
    <r>
      <rPr>
        <sz val="11"/>
        <color theme="1"/>
        <rFont val="Arial"/>
        <family val="2"/>
        <charset val="238"/>
      </rPr>
      <t>Čl. III bod 32 (§ 39 odst. 1 písm. g))</t>
    </r>
    <r>
      <rPr>
        <strike/>
        <sz val="11"/>
        <color theme="1"/>
        <rFont val="Arial"/>
        <family val="2"/>
        <charset val="238"/>
      </rPr>
      <t xml:space="preserve">
realizuje</t>
    </r>
    <r>
      <rPr>
        <sz val="11"/>
        <color theme="1"/>
        <rFont val="Arial"/>
        <family val="2"/>
        <charset val="238"/>
      </rPr>
      <t xml:space="preserve"> </t>
    </r>
    <r>
      <rPr>
        <strike/>
        <sz val="11"/>
        <color theme="1"/>
        <rFont val="Arial"/>
        <family val="2"/>
        <charset val="238"/>
      </rPr>
      <t>záměr</t>
    </r>
    <r>
      <rPr>
        <sz val="11"/>
        <color theme="1"/>
        <rFont val="Arial"/>
        <family val="2"/>
        <charset val="238"/>
      </rPr>
      <t xml:space="preserve"> </t>
    </r>
    <r>
      <rPr>
        <b/>
        <sz val="11"/>
        <color theme="1"/>
        <rFont val="Arial"/>
        <family val="2"/>
        <charset val="238"/>
      </rPr>
      <t>provádí</t>
    </r>
    <r>
      <rPr>
        <sz val="11"/>
        <color theme="1"/>
        <rFont val="Arial"/>
        <family val="2"/>
        <charset val="238"/>
      </rPr>
      <t xml:space="preserve"> </t>
    </r>
    <r>
      <rPr>
        <b/>
        <sz val="11"/>
        <color theme="1"/>
        <rFont val="Arial"/>
        <family val="2"/>
        <charset val="238"/>
      </rPr>
      <t xml:space="preserve">stavbu </t>
    </r>
    <r>
      <rPr>
        <sz val="11"/>
        <color theme="1"/>
        <rFont val="Arial"/>
        <family val="2"/>
        <charset val="238"/>
      </rPr>
      <t>podle stavebního zákona týkající se nemovitosti,
Zdůvodnění: 
Soulad s pojmy návrhu stavebního zákona.</t>
    </r>
  </si>
  <si>
    <r>
      <t xml:space="preserve">Čl. V bod 3 (§ 32 odst. 2)
K žádosti o povolení </t>
    </r>
    <r>
      <rPr>
        <b/>
        <sz val="11"/>
        <color theme="1"/>
        <rFont val="Arial"/>
        <family val="2"/>
        <charset val="238"/>
      </rPr>
      <t>záměru pro</t>
    </r>
    <r>
      <rPr>
        <sz val="11"/>
        <color theme="1"/>
        <rFont val="Arial"/>
        <family val="2"/>
        <charset val="238"/>
      </rPr>
      <t xml:space="preserve"> sklad</t>
    </r>
    <r>
      <rPr>
        <strike/>
        <sz val="11"/>
        <color theme="1"/>
        <rFont val="Arial"/>
        <family val="2"/>
        <charset val="238"/>
      </rPr>
      <t>u</t>
    </r>
    <r>
      <rPr>
        <sz val="11"/>
        <color theme="1"/>
        <rFont val="Arial"/>
        <family val="2"/>
        <charset val="238"/>
      </rPr>
      <t xml:space="preserve"> výbušnin uvedeného v odstavci 1 se přikládá situační náčrt umístění skladu výbušnin s vyznačením sousedních podzemních a povrchových objektů, systému větrání a ochrany před požárem, výbuchem a projevy horských tlaků, na povrchu s uvedením vzdálenosti od sousedních objektů, v podzemí od sousedních důlních děl.
Zdůvodnění: 
Soulad s pojmy návrhu stavebního zákona.</t>
    </r>
  </si>
  <si>
    <r>
      <t xml:space="preserve">Čl. X bod 1 (§ 1 písm. d) a bod 26 (část 4)
Odstranit z návrhu
</t>
    </r>
    <r>
      <rPr>
        <strike/>
        <sz val="11"/>
        <color theme="1"/>
        <rFont val="Arial"/>
        <family val="2"/>
        <charset val="238"/>
      </rPr>
      <t xml:space="preserve">d) postavení, vznik a zánik funkce a práva a povinnosti autorizovaného inspektora, 
ČÁST ČTVRTÁ 
VÝKON ČINNOSTI AUTORIZOVANÝCH INSPEKTORŮ
</t>
    </r>
    <r>
      <rPr>
        <sz val="11"/>
        <color theme="1"/>
        <rFont val="Arial"/>
        <family val="2"/>
        <charset val="238"/>
      </rPr>
      <t xml:space="preserve">Zdůvodnění:
Nesouhlasíme se zařazením institutu autorizovaného inspektora do autorizačního zákona, je nutné řešit jako dosud samostatným právním předpisem a jejich evidenci a řízení „přesunout“ z MMR na Nejvyšší stavební úřad.
Dle návrhu stavebního zákona autorizovaný inspektor je „činný“ až v závěru realizace stavby, respektive při předání stavby do užívání (kolaudace). Pro zachování systému odpovědnosti za svoji činnost by měl být řízen a odpovídat se ze své činnosti Nejvyššímu stavebnímu úřadu.
</t>
    </r>
    <r>
      <rPr>
        <b/>
        <sz val="11"/>
        <color theme="1"/>
        <rFont val="Arial"/>
        <family val="2"/>
        <charset val="238"/>
      </rPr>
      <t>Nově vložené § 19a - § 19j připomínkujeme, ale požadujeme vyjmout ze zákona č. 360/1992 Sb.!</t>
    </r>
  </si>
  <si>
    <r>
      <t xml:space="preserve">d) vznik, pravomoc a působnost České komory architektů </t>
    </r>
    <r>
      <rPr>
        <b/>
        <sz val="11"/>
        <color theme="1"/>
        <rFont val="Arial"/>
        <family val="2"/>
        <charset val="238"/>
      </rPr>
      <t>nebo</t>
    </r>
    <r>
      <rPr>
        <sz val="11"/>
        <color theme="1"/>
        <rFont val="Arial"/>
        <family val="2"/>
        <charset val="238"/>
      </rPr>
      <t xml:space="preserve"> </t>
    </r>
    <r>
      <rPr>
        <strike/>
        <sz val="11"/>
        <color theme="1"/>
        <rFont val="Arial"/>
        <family val="2"/>
        <charset val="238"/>
      </rPr>
      <t>a</t>
    </r>
    <r>
      <rPr>
        <sz val="11"/>
        <color theme="1"/>
        <rFont val="Arial"/>
        <family val="2"/>
        <charset val="238"/>
      </rPr>
      <t xml:space="preserve"> České komory autorizovaných inženýrů a techniků činných ve výstavbě (dále jen „Komora“)
Zdůvodnění:
Každá z obou komor je samostatným právním subjektem a má zákonem přidělené pravomoci vůči svým autorizovaným osobám. Není tedy možné považovat obě za „Komoru“, ale za „Komoru“ je možné považovat vždy pouze jednu z nich. </t>
    </r>
  </si>
  <si>
    <r>
      <t xml:space="preserve">Čl. X bod nad rámec (§ 7 odst. 1 a 2)
1. Komora udělí na podkladě písemné </t>
    </r>
    <r>
      <rPr>
        <b/>
        <sz val="11"/>
        <color theme="1"/>
        <rFont val="Arial"/>
        <family val="2"/>
        <charset val="238"/>
      </rPr>
      <t>anebo elektronické</t>
    </r>
    <r>
      <rPr>
        <sz val="11"/>
        <color theme="1"/>
        <rFont val="Arial"/>
        <family val="2"/>
        <charset val="238"/>
      </rPr>
      <t xml:space="preserve"> žádosti autorizaci tomu, kdo ….
2. Ke zkoušce odborné způsobilosti Komora připustí do šesti měsíců od obdržení písemné </t>
    </r>
    <r>
      <rPr>
        <b/>
        <sz val="11"/>
        <color theme="1"/>
        <rFont val="Arial"/>
        <family val="2"/>
        <charset val="238"/>
      </rPr>
      <t>anebo elektronické žádosti</t>
    </r>
    <r>
      <rPr>
        <sz val="11"/>
        <color theme="1"/>
        <rFont val="Arial"/>
        <family val="2"/>
        <charset val="238"/>
      </rPr>
      <t xml:space="preserve"> každého uchazeče, který splnil podmínky uvedené v odstavci 1 písm. a) až f).
Zdůvodnění:
Navrhovaná změna souvisí s náběhem na digitalizaci správních řízení v ČR.
Konkrétní elektronický způsob podávání žádosti bude určen následně „Pravidly“ schválenými Představenstvem ČKAIT/ČKA.</t>
    </r>
  </si>
  <si>
    <r>
      <t xml:space="preserve">Čl. X bod 21 (§ 18 odst. 2)
Autorizovaný inženýr v oboru </t>
    </r>
    <r>
      <rPr>
        <strike/>
        <sz val="11"/>
        <color theme="1"/>
        <rFont val="Arial"/>
        <family val="2"/>
        <charset val="238"/>
      </rPr>
      <t>podle § 5 odst. 3 písm. a) až e) a h),</t>
    </r>
    <r>
      <rPr>
        <sz val="11"/>
        <color theme="1"/>
        <rFont val="Arial"/>
        <family val="2"/>
        <charset val="238"/>
      </rPr>
      <t xml:space="preserve"> </t>
    </r>
    <r>
      <rPr>
        <b/>
        <sz val="11"/>
        <color theme="1"/>
        <rFont val="Arial"/>
        <family val="2"/>
        <charset val="238"/>
      </rPr>
      <t xml:space="preserve">pozemní stavby nebo dopravní stavby, nebo stavby vodního hospodářství a krajinného inženýrství, nebo mosty a inženýrské konstrukce, nebo městské inženýrství nebo technologická zařízení staveb </t>
    </r>
    <r>
      <rPr>
        <sz val="11"/>
        <color theme="1"/>
        <rFont val="Arial"/>
        <family val="2"/>
        <charset val="238"/>
      </rPr>
      <t xml:space="preserve">je v celém rozsahu stavby, příslušející oboru jeho autorizace, oprávněn vypracovávat všechny oborově vydělené části této dokumentace nebo projektové dokumentace, tedy části příslušející oborům </t>
    </r>
    <r>
      <rPr>
        <strike/>
        <sz val="11"/>
        <color theme="1"/>
        <rFont val="Arial"/>
        <family val="2"/>
        <charset val="238"/>
      </rPr>
      <t>podle § 5 odst. 3 písm. f), g), i) a j)</t>
    </r>
    <r>
      <rPr>
        <sz val="11"/>
        <color theme="1"/>
        <rFont val="Arial"/>
        <family val="2"/>
        <charset val="238"/>
      </rPr>
      <t xml:space="preserve"> </t>
    </r>
    <r>
      <rPr>
        <b/>
        <sz val="11"/>
        <color theme="1"/>
        <rFont val="Arial"/>
        <family val="2"/>
        <charset val="238"/>
      </rPr>
      <t xml:space="preserve">technika prostředí staveb, statika a dynamika staveb, geotechnika a požární bezpečnost staveb.
Přitom je vždy povinen splnit příslušná ustanovení stavebního zákona a autorizačního zákona, zejména: §12 odst. 6 autorizačního zákona.
Zdůvodnění:
V návrhu jsou názvy oborů s odkazem na paragrafy a písm. konkrétních ustanovení. Pro přehlednost bychom uváděli jejich textové znění a doplnili i důležitou návaznost na § 12 odst. 6. </t>
    </r>
  </si>
  <si>
    <r>
      <t>Čl. X bod 26 (změna odstavce § 19a)
Autorizovaný inspektor vydává odborné posudky</t>
    </r>
    <r>
      <rPr>
        <b/>
        <sz val="11"/>
        <color theme="1"/>
        <rFont val="Arial"/>
        <family val="2"/>
        <charset val="238"/>
      </rPr>
      <t xml:space="preserve"> </t>
    </r>
    <r>
      <rPr>
        <b/>
        <strike/>
        <sz val="11"/>
        <color theme="1"/>
        <rFont val="Arial"/>
        <family val="2"/>
        <charset val="238"/>
      </rPr>
      <t>autorizovaného inspektora</t>
    </r>
    <r>
      <rPr>
        <b/>
        <sz val="11"/>
        <color theme="1"/>
        <rFont val="Arial"/>
        <family val="2"/>
        <charset val="238"/>
      </rPr>
      <t xml:space="preserve"> k přípravě, projektování, povolování, provádění, kolaudaci a odstraňování staveb </t>
    </r>
    <r>
      <rPr>
        <b/>
        <strike/>
        <sz val="11"/>
        <color theme="1"/>
        <rFont val="Arial"/>
        <family val="2"/>
        <charset val="238"/>
      </rPr>
      <t>pro účely kolaudace staveb</t>
    </r>
    <r>
      <rPr>
        <b/>
        <sz val="11"/>
        <color theme="1"/>
        <rFont val="Arial"/>
        <family val="2"/>
        <charset val="238"/>
      </rPr>
      <t xml:space="preserve">. 
</t>
    </r>
    <r>
      <rPr>
        <sz val="11"/>
        <color theme="1"/>
        <rFont val="Arial"/>
        <family val="2"/>
        <charset val="238"/>
      </rPr>
      <t>Zdůvodnění:
V procesních úpravách návrhu stavebního zákona jsou vloženy činnosti, které původní znění § 19a neobsahuje. 
Proto se navrhuje doplnění v souladu s těmito činnostmi a oprávněními dále uvedenými v návrhu změny § 19g.</t>
    </r>
  </si>
  <si>
    <r>
      <rPr>
        <sz val="11"/>
        <color theme="1"/>
        <rFont val="Arial"/>
        <family val="2"/>
        <charset val="238"/>
      </rPr>
      <t>Čl. X bod 26 (doplnění odstavce § 19b odst. 1)</t>
    </r>
    <r>
      <rPr>
        <b/>
        <sz val="11"/>
        <color theme="1"/>
        <rFont val="Arial"/>
        <family val="2"/>
        <charset val="238"/>
      </rPr>
      <t xml:space="preserve">
(1) </t>
    </r>
    <r>
      <rPr>
        <sz val="11"/>
        <color theme="1"/>
        <rFont val="Arial"/>
        <family val="2"/>
        <charset val="238"/>
      </rPr>
      <t>Autorizovaným inspektorem jmenuje</t>
    </r>
    <r>
      <rPr>
        <b/>
        <sz val="11"/>
        <color theme="1"/>
        <rFont val="Arial"/>
        <family val="2"/>
        <charset val="238"/>
      </rPr>
      <t xml:space="preserve"> předseda </t>
    </r>
    <r>
      <rPr>
        <sz val="11"/>
        <color theme="1"/>
        <rFont val="Arial"/>
        <family val="2"/>
        <charset val="238"/>
      </rPr>
      <t>Nejvyšš</t>
    </r>
    <r>
      <rPr>
        <b/>
        <sz val="11"/>
        <color theme="1"/>
        <rFont val="Arial"/>
        <family val="2"/>
        <charset val="238"/>
      </rPr>
      <t xml:space="preserve">ího </t>
    </r>
    <r>
      <rPr>
        <sz val="11"/>
        <color theme="1"/>
        <rFont val="Arial"/>
        <family val="2"/>
        <charset val="238"/>
      </rPr>
      <t>stavební</t>
    </r>
    <r>
      <rPr>
        <b/>
        <sz val="11"/>
        <color theme="1"/>
        <rFont val="Arial"/>
        <family val="2"/>
        <charset val="238"/>
      </rPr>
      <t xml:space="preserve">ho </t>
    </r>
    <r>
      <rPr>
        <sz val="11"/>
        <color theme="1"/>
        <rFont val="Arial"/>
        <family val="2"/>
        <charset val="238"/>
      </rPr>
      <t>úřad</t>
    </r>
    <r>
      <rPr>
        <b/>
        <sz val="11"/>
        <color theme="1"/>
        <rFont val="Arial"/>
        <family val="2"/>
        <charset val="238"/>
      </rPr>
      <t>u</t>
    </r>
    <r>
      <rPr>
        <sz val="11"/>
        <color theme="1"/>
        <rFont val="Arial"/>
        <family val="2"/>
        <charset val="238"/>
      </rPr>
      <t xml:space="preserve"> fyzickou osobu, která
Zdůvodnění:
V posloupnosti státních úřadů nahradí Nejvyšší stavební úřad současné kompetence Ministerstva pro místní rozvoj ve vztahu k autorizovaným inspektorům. Stejně jako dnes jsou v kompetenci ministra pro místní rozvoj úkony spojené s autorizovanými inspektory bude v obdobném postavení i předseda Nejvyššího stavebního úřadu. 
Nechť mu jsou předány stejné kompetence pro úkony spojené s autorizovanými inspektory či členy koordinačního orgánu. </t>
    </r>
  </si>
  <si>
    <r>
      <t>Čl. X bod 26 (doplnění odstavce § 19b odst. 2)
(2) Za splnění podmínek stanovených v odstavci 1 písm. a), b), c), e) a f) a po vyjádření Komory může být autorizovaným inspektorem výjimečně jmenován i odborník z vysoké školy, výzkumného pracoviště nebo vědeckého ústavu, i když nesplňuje předepsanou praxi.</t>
    </r>
    <r>
      <rPr>
        <b/>
        <sz val="11"/>
        <color theme="1"/>
        <rFont val="Arial"/>
        <family val="2"/>
        <charset val="238"/>
      </rPr>
      <t xml:space="preserve"> Autorizovaným inspektorem nemůže být jmenován úředník státní stavební správy ve služebním nebo zaměstnaneckém poměru.
</t>
    </r>
    <r>
      <rPr>
        <sz val="11"/>
        <color theme="1"/>
        <rFont val="Arial"/>
        <family val="2"/>
        <charset val="238"/>
      </rPr>
      <t>Zdůvodnění:
Eliminace střetu zájmů výkonem autorizovaného inspektora a současně úředníka státní stavební správy vůči postavení jiných úředníků státní stavební správy.</t>
    </r>
  </si>
  <si>
    <r>
      <t>Čl. X bod 26 (změna odstavce § 19b odst. 4)
(4) Autorizovaný inspektor je pro výkon funkce jmenován s působností pro celé území České republiky</t>
    </r>
    <r>
      <rPr>
        <b/>
        <sz val="11"/>
        <color theme="1"/>
        <rFont val="Arial"/>
        <family val="2"/>
        <charset val="238"/>
      </rPr>
      <t xml:space="preserve"> </t>
    </r>
    <r>
      <rPr>
        <strike/>
        <sz val="11"/>
        <color theme="1"/>
        <rFont val="Arial"/>
        <family val="2"/>
        <charset val="238"/>
      </rPr>
      <t>na dobu 10 let. Tato doba bude na jeho žádost prodloužena bez vykonání zkoušky nejvýše o 10 let, a to i opakovaně, jestliže autorizovaný inspektor činnost autorizovaného inspektora prokazatelně soustavně vykonával</t>
    </r>
    <r>
      <rPr>
        <sz val="11"/>
        <color theme="1"/>
        <rFont val="Arial"/>
        <family val="2"/>
        <charset val="238"/>
      </rPr>
      <t>.
Zdůvodnění:
Jak se ukázalo ze současné praxe, je úkon prodloužení činnosti autorizovaného inspektora zbytečným administrativním úkonem. 
Tento úkon bude nahrazen v další úpravě navrhovanou činností koordinačního orgánu uvedenou v doplnění § 19i, odst. 2.</t>
    </r>
  </si>
  <si>
    <r>
      <t xml:space="preserve">Čl. X bod 26 (doplnění odstavce § 19c odst. 1)
(1) Za bezúhonnou se pro účely jmenování autorizovaným inspektorem považuje osoba,
a) která je bezúhonná podle § 8 odst. 1 a
b) které nebylo Komorou uloženo disciplinární opatření </t>
    </r>
    <r>
      <rPr>
        <b/>
        <sz val="11"/>
        <color theme="1"/>
        <rFont val="Arial"/>
        <family val="2"/>
        <charset val="238"/>
      </rPr>
      <t>autorizované osobě</t>
    </r>
    <r>
      <rPr>
        <sz val="11"/>
        <color theme="1"/>
        <rFont val="Arial"/>
        <family val="2"/>
        <charset val="238"/>
      </rPr>
      <t xml:space="preserve"> ve formě pokuty nebo pozastavení či odnětí autorizace.
Zdůvodnění:
Doplnění je navrhováno z důvodu jednoznačnosti kompetence k uložení disciplinárního opatření autorizované osobě oproti uložení disciplinárního opatření vůči autorizovanému inspektorovi, kdy se jedná o kompetenci předsedy Nejvyššího stavebního úřadu.</t>
    </r>
  </si>
  <si>
    <r>
      <t>Čl. X bod 26 (doplnění odstavce § 19c odst. 3)
Komora bezodkladně uvědomí</t>
    </r>
    <r>
      <rPr>
        <b/>
        <sz val="11"/>
        <color theme="1"/>
        <rFont val="Arial"/>
        <family val="2"/>
        <charset val="238"/>
      </rPr>
      <t xml:space="preserve"> předsedu </t>
    </r>
    <r>
      <rPr>
        <sz val="11"/>
        <color theme="1"/>
        <rFont val="Arial"/>
        <family val="2"/>
        <charset val="238"/>
      </rPr>
      <t>Nejvyšší</t>
    </r>
    <r>
      <rPr>
        <b/>
        <sz val="11"/>
        <color theme="1"/>
        <rFont val="Arial"/>
        <family val="2"/>
        <charset val="238"/>
      </rPr>
      <t xml:space="preserve">ho </t>
    </r>
    <r>
      <rPr>
        <sz val="11"/>
        <color theme="1"/>
        <rFont val="Arial"/>
        <family val="2"/>
        <charset val="238"/>
      </rPr>
      <t>stavební</t>
    </r>
    <r>
      <rPr>
        <b/>
        <sz val="11"/>
        <color theme="1"/>
        <rFont val="Arial"/>
        <family val="2"/>
        <charset val="238"/>
      </rPr>
      <t xml:space="preserve">ho </t>
    </r>
    <r>
      <rPr>
        <sz val="11"/>
        <color theme="1"/>
        <rFont val="Arial"/>
        <family val="2"/>
        <charset val="238"/>
      </rPr>
      <t>úřad</t>
    </r>
    <r>
      <rPr>
        <b/>
        <sz val="11"/>
        <color theme="1"/>
        <rFont val="Arial"/>
        <family val="2"/>
        <charset val="238"/>
      </rPr>
      <t>u</t>
    </r>
    <r>
      <rPr>
        <sz val="11"/>
        <color theme="1"/>
        <rFont val="Arial"/>
        <family val="2"/>
        <charset val="238"/>
      </rPr>
      <t xml:space="preserve"> o pravomocném uložení disciplinárního opatření</t>
    </r>
    <r>
      <rPr>
        <b/>
        <sz val="11"/>
        <color theme="1"/>
        <rFont val="Arial"/>
        <family val="2"/>
        <charset val="238"/>
      </rPr>
      <t xml:space="preserve"> autorizované osobě, která je jmenována </t>
    </r>
    <r>
      <rPr>
        <sz val="11"/>
        <color theme="1"/>
        <rFont val="Arial"/>
        <family val="2"/>
        <charset val="238"/>
      </rPr>
      <t>autorizovan</t>
    </r>
    <r>
      <rPr>
        <b/>
        <sz val="11"/>
        <color theme="1"/>
        <rFont val="Arial"/>
        <family val="2"/>
        <charset val="238"/>
      </rPr>
      <t xml:space="preserve">ým </t>
    </r>
    <r>
      <rPr>
        <sz val="11"/>
        <color theme="1"/>
        <rFont val="Arial"/>
        <family val="2"/>
        <charset val="238"/>
      </rPr>
      <t>inspekto</t>
    </r>
    <r>
      <rPr>
        <b/>
        <sz val="11"/>
        <color theme="1"/>
        <rFont val="Arial"/>
        <family val="2"/>
        <charset val="238"/>
      </rPr>
      <t xml:space="preserve">rem.
</t>
    </r>
    <r>
      <rPr>
        <sz val="11"/>
        <color theme="1"/>
        <rFont val="Arial"/>
        <family val="2"/>
        <charset val="238"/>
      </rPr>
      <t>Zdůvodnění:
Úprava kompetentní osoby Nejvyššího stavebního úřadu vůči autorizovaným inspektorům.
Doplnění je navrhováno z důvodu jednoznačnosti kompetence k uložení disciplinárního opatření autorizované osobě.</t>
    </r>
  </si>
  <si>
    <r>
      <t xml:space="preserve">Čl. X bod 26 (doplnění odstavce § 19d odst. 1)
(1) Funkce autorizovaného inspektora zaniká
a) smrtí nebo prohlášením za mrtvého,
b) písemným prohlášením autorizovaného inspektora o ukončení činnosti doručeným </t>
    </r>
    <r>
      <rPr>
        <b/>
        <sz val="11"/>
        <color theme="1"/>
        <rFont val="Arial"/>
        <family val="2"/>
        <charset val="238"/>
      </rPr>
      <t xml:space="preserve">předsedovi </t>
    </r>
    <r>
      <rPr>
        <sz val="11"/>
        <color theme="1"/>
        <rFont val="Arial"/>
        <family val="2"/>
        <charset val="238"/>
      </rPr>
      <t xml:space="preserve">Nejvyššího stavebního úřadu,
c) uplynutím lhůty podle § 19b odst. 4, nebo
d) dnem právní moci rozhodnutí soudu, kterým byla omezena jeho svéprávnost.
</t>
    </r>
    <r>
      <rPr>
        <b/>
        <sz val="11"/>
        <color theme="1"/>
        <rFont val="Arial"/>
        <family val="2"/>
        <charset val="238"/>
      </rPr>
      <t>e) dnem vzniku služebního nebo zaměstnaneckého poměru ve státní stavební správě.
Zdůvodnění:
Úprava kompetentní osoby Nejvyššího stavebního úřadu vůči autorizovaným inspektorům.
Eliminace střetu zájmů výkonem autorizovaného inspektora a současně úředníka státní stavební správy vůči postavení jiných úředníků státní stavební správy.</t>
    </r>
  </si>
  <si>
    <r>
      <t>Čl. X bod 26 (doplnění odstavce § 19d odst. 2)</t>
    </r>
    <r>
      <rPr>
        <b/>
        <sz val="11"/>
        <color theme="1"/>
        <rFont val="Arial"/>
        <family val="2"/>
        <charset val="238"/>
      </rPr>
      <t xml:space="preserve">
2) Předseda Nejvyššího stavebního úřadu rozhodne o odvolání autorizovaného inspektora,</t>
    </r>
    <r>
      <rPr>
        <sz val="11"/>
        <color theme="1"/>
        <rFont val="Arial"/>
        <family val="2"/>
        <charset val="238"/>
      </rPr>
      <t xml:space="preserve">
Zdůvodnění:
Úprava kompetentní osoby Nejvyššího stavebního úřadu vůči autorizovaným inspektorům.</t>
    </r>
  </si>
  <si>
    <r>
      <t xml:space="preserve">Čl. X bod 26 (doplnění odstavce § 19d odst. 3)
(3) </t>
    </r>
    <r>
      <rPr>
        <b/>
        <sz val="11"/>
        <color theme="1"/>
        <rFont val="Arial"/>
        <family val="2"/>
        <charset val="238"/>
      </rPr>
      <t>Předseda</t>
    </r>
    <r>
      <rPr>
        <sz val="11"/>
        <color rgb="FFFF0000"/>
        <rFont val="Arial"/>
        <family val="2"/>
        <charset val="238"/>
      </rPr>
      <t xml:space="preserve"> </t>
    </r>
    <r>
      <rPr>
        <sz val="11"/>
        <color theme="1"/>
        <rFont val="Arial"/>
        <family val="2"/>
        <charset val="238"/>
      </rPr>
      <t>Nejvyšší</t>
    </r>
    <r>
      <rPr>
        <b/>
        <sz val="11"/>
        <color theme="1"/>
        <rFont val="Arial"/>
        <family val="2"/>
        <charset val="238"/>
      </rPr>
      <t xml:space="preserve">ho </t>
    </r>
    <r>
      <rPr>
        <sz val="11"/>
        <color theme="1"/>
        <rFont val="Arial"/>
        <family val="2"/>
        <charset val="238"/>
      </rPr>
      <t>stavební</t>
    </r>
    <r>
      <rPr>
        <b/>
        <sz val="11"/>
        <color theme="1"/>
        <rFont val="Arial"/>
        <family val="2"/>
        <charset val="238"/>
      </rPr>
      <t>ho</t>
    </r>
    <r>
      <rPr>
        <sz val="11"/>
        <color theme="1"/>
        <rFont val="Arial"/>
        <family val="2"/>
        <charset val="238"/>
      </rPr>
      <t xml:space="preserve"> úřad</t>
    </r>
    <r>
      <rPr>
        <b/>
        <sz val="11"/>
        <color theme="1"/>
        <rFont val="Arial"/>
        <family val="2"/>
        <charset val="238"/>
      </rPr>
      <t>u</t>
    </r>
    <r>
      <rPr>
        <sz val="11"/>
        <color theme="1"/>
        <rFont val="Arial"/>
        <family val="2"/>
        <charset val="238"/>
      </rPr>
      <t xml:space="preserve"> může rozhodnout o odvolání autorizovaného inspektora též pro jeho nečinnost trvající déle než 3 roky.
Zdůvodnění:
Úprava kompetentní osoby Nejvyššího stavebního úřadu vůči autorizovaným inspektorům.</t>
    </r>
  </si>
  <si>
    <r>
      <t>Čl. X bod 26 (vložení nového odstavce § 19g odst. 1 + následující odstavce v § 19g přečíslovány)</t>
    </r>
    <r>
      <rPr>
        <b/>
        <sz val="11"/>
        <color theme="1"/>
        <rFont val="Arial"/>
        <family val="2"/>
        <charset val="238"/>
      </rPr>
      <t xml:space="preserve">
(1) Autorizovaný inspektor je oprávněn na základě smlouvy s objednatelem činnosti a na jeho náklad.
a) dohlížet na přípravu a projektování stavby a kontrolovat soulad s předpisy (supervize),
b) zpracovat odborný posudek pro vydání povolení stavby, změny dokončené stavby nebo změny stavby před jejím dokončením,
c) zpracovat odborný posudek, že povolená stavba, změna dokončené stavby nebo změna stavby před jejím dokončením má zpracovanou dokumentaci pro provedení stavby, že je úplná a v souladu s dokumentací pro povolení stavby,
d) dohlížet na provádění stavby a kontrolovat, zda je stavba prováděna podle povolení stavby a zpracované dokumentace pro provedení stavby (supervize),
e) zpracovat odborný posudek pro vydání kolaudačního rozhodnutí a souhlasu s užíváním jednoduché stavby, pokud je takový souhlas potřeba,</t>
    </r>
    <r>
      <rPr>
        <sz val="11"/>
        <color theme="1"/>
        <rFont val="Arial"/>
        <family val="2"/>
        <charset val="238"/>
      </rPr>
      <t xml:space="preserve">
</t>
    </r>
    <r>
      <rPr>
        <b/>
        <sz val="11"/>
        <color theme="1"/>
        <rFont val="Arial"/>
        <family val="2"/>
        <charset val="238"/>
      </rPr>
      <t xml:space="preserve">f) zpracovat odborný posudek pro vydání povolení odstranění dokončené či rozestavěné stavby, anebo odstranění změny stavby dokončené či změny rozestavěné stavby před jejím dokončením,
g) dohlížet na odstraňování stavby či změny stavby a kontrolovat, zda je odstranění prováděno podle povolení k odstranění stavby či změny a zpracované dokumentace pro odstranění stavby (supervize),
</t>
    </r>
    <r>
      <rPr>
        <sz val="11"/>
        <color theme="1"/>
        <rFont val="Arial"/>
        <family val="2"/>
        <charset val="238"/>
      </rPr>
      <t>Zdůvodnění:
Vyjmenování činností, které autorizovaný inspektor bude oprávněn vykonávat při přípravě, projektování, povolování, provádění, kolaudaci a odstraňování staveb ve shodě s procesními úkony vloženými do obsahu stavebního zákona.</t>
    </r>
  </si>
  <si>
    <r>
      <rPr>
        <sz val="11"/>
        <color theme="1"/>
        <rFont val="Arial"/>
        <family val="2"/>
        <charset val="238"/>
      </rPr>
      <t>Čl. X bod 26 (změna odstavce v § 19g - odst. původně 1, po přečíslování 2)</t>
    </r>
    <r>
      <rPr>
        <b/>
        <sz val="11"/>
        <color theme="1"/>
        <rFont val="Arial"/>
        <family val="2"/>
        <charset val="238"/>
      </rPr>
      <t xml:space="preserve">
(</t>
    </r>
    <r>
      <rPr>
        <b/>
        <strike/>
        <sz val="11"/>
        <color theme="1"/>
        <rFont val="Arial"/>
        <family val="2"/>
        <charset val="238"/>
      </rPr>
      <t>1</t>
    </r>
    <r>
      <rPr>
        <b/>
        <sz val="11"/>
        <color theme="1"/>
        <rFont val="Arial"/>
        <family val="2"/>
        <charset val="238"/>
      </rPr>
      <t>2)</t>
    </r>
    <r>
      <rPr>
        <sz val="11"/>
        <color theme="1"/>
        <rFont val="Arial"/>
        <family val="2"/>
        <charset val="238"/>
      </rPr>
      <t xml:space="preserve"> Autorizovaný inspektor je </t>
    </r>
    <r>
      <rPr>
        <b/>
        <strike/>
        <sz val="11"/>
        <color theme="1"/>
        <rFont val="Arial"/>
        <family val="2"/>
        <charset val="238"/>
      </rPr>
      <t>v rozsahu oboru, popřípadě specializace své autorizace,</t>
    </r>
    <r>
      <rPr>
        <b/>
        <sz val="11"/>
        <color theme="1"/>
        <rFont val="Arial"/>
        <family val="2"/>
        <charset val="238"/>
      </rPr>
      <t xml:space="preserve"> </t>
    </r>
    <r>
      <rPr>
        <sz val="11"/>
        <color theme="1"/>
        <rFont val="Arial"/>
        <family val="2"/>
        <charset val="238"/>
      </rPr>
      <t xml:space="preserve">oprávněn vydávat odborné posudky autorizovaného inspektora. Odborný posudek autorizovaného inspektora musí obsahovat alespoň
12) Autorizovaný inspektor je v rozsahu oboru, popřípadě specializace své autorizace, oprávněn vydávat odborné posudky autorizovaného inspektora. Odborný posudek autorizovaného inspektora musí obsahovat alespoň
a) identifikační údaje stavebníka objednatele,
b) druh, účel stavby, číslo popisné nebo evidenční u změny dokončené stavby,
c) údaje o oprávnění provést nebo užívat stavbu,
dc) skutečnosti rozhodné pro vydání odborného posudku o zkušebním provozu, pokud byl prováděn, popřípadě o předčasném užívání stavby,
fd) vyhodnocení splnění podmínek pro vydání odborného posudku,
ge) své jméno a příjmení, podpis, otisk razítka autorizovaného inspektora a datum vystavení odborného posudku.
ef) datum ověření splnění podmínek pro vydání odborného posudku,
Podrobný obsah odborného posudku bude obsahem prováděcího předpisu.
Zdůvodnění:
Popis obecného povinného obsahu odborného posudku. 
Podrobné rozvedení obsahu jednotlivých částí odborného posudku bude obsahem prováděcího předpisu, např. změny vyhl.č. 498/2006 Sb. o autorizovaných inspektorech. </t>
    </r>
  </si>
  <si>
    <r>
      <t xml:space="preserve">Čl. X bod 26 (změna odstavce § 19g odst. původně 2, po přečíslování 3)
Odborný posudek autorizovaného inspektora dokládá, že skutečné provedení stavby nebo její část </t>
    </r>
    <r>
      <rPr>
        <b/>
        <strike/>
        <sz val="11"/>
        <color theme="1"/>
        <rFont val="Arial"/>
        <family val="2"/>
        <charset val="238"/>
      </rPr>
      <t>schopná samostatného užívání</t>
    </r>
    <r>
      <rPr>
        <sz val="11"/>
        <color theme="1"/>
        <rFont val="Arial"/>
        <family val="2"/>
        <charset val="238"/>
      </rPr>
      <t xml:space="preserve"> je v souladu s ověřenou dokumentací nebo jejími povolenými změnami, umožňuje povolený účel užívání a splňuje požadavky na výstavbu.
Zdůvodnění:
Změna vyvolaná navrhovaným rozšířením činností autorizovaného inspektora oproti původní úvaze, že bude působit pouze ve fázi zprovozňování staveb (kolaudace).  </t>
    </r>
  </si>
  <si>
    <r>
      <rPr>
        <sz val="11"/>
        <color theme="1"/>
        <rFont val="Arial"/>
        <family val="2"/>
        <charset val="238"/>
      </rPr>
      <t>Čl. X bod 26 (změna odstavce § 19g odst. původně 3, po přečíslování 4)</t>
    </r>
    <r>
      <rPr>
        <b/>
        <sz val="11"/>
        <color theme="1"/>
        <rFont val="Arial"/>
        <family val="2"/>
        <charset val="238"/>
      </rPr>
      <t xml:space="preserve">
(</t>
    </r>
    <r>
      <rPr>
        <b/>
        <strike/>
        <sz val="11"/>
        <color theme="1"/>
        <rFont val="Arial"/>
        <family val="2"/>
        <charset val="238"/>
      </rPr>
      <t>3</t>
    </r>
    <r>
      <rPr>
        <b/>
        <sz val="11"/>
        <color theme="1"/>
        <rFont val="Arial"/>
        <family val="2"/>
        <charset val="238"/>
      </rPr>
      <t>4)</t>
    </r>
    <r>
      <rPr>
        <sz val="11"/>
        <color theme="1"/>
        <rFont val="Arial"/>
        <family val="2"/>
        <charset val="238"/>
      </rPr>
      <t xml:space="preserve"> Odborný posudek je autorizovaný inspektor oprávněn vydat pouze tehdy, pokud úspěšně ověřil splnění podmínek uvedených v odstavci </t>
    </r>
    <r>
      <rPr>
        <b/>
        <strike/>
        <sz val="11"/>
        <color theme="1"/>
        <rFont val="Arial"/>
        <family val="2"/>
        <charset val="238"/>
      </rPr>
      <t>2</t>
    </r>
    <r>
      <rPr>
        <b/>
        <sz val="11"/>
        <color theme="1"/>
        <rFont val="Arial"/>
        <family val="2"/>
        <charset val="238"/>
      </rPr>
      <t xml:space="preserve">3.
</t>
    </r>
    <r>
      <rPr>
        <sz val="11"/>
        <color theme="1"/>
        <rFont val="Arial"/>
        <family val="2"/>
        <charset val="238"/>
      </rPr>
      <t>Zdůvodnění:
Změna vzniklá přečíslováním odstavců.</t>
    </r>
  </si>
  <si>
    <r>
      <rPr>
        <sz val="11"/>
        <color theme="1"/>
        <rFont val="Arial"/>
        <family val="2"/>
        <charset val="238"/>
      </rPr>
      <t>Čl. X bod 26 (změna odstavce § 19g odst. původně 5, po přečíslování 6)</t>
    </r>
    <r>
      <rPr>
        <b/>
        <sz val="11"/>
        <color theme="1"/>
        <rFont val="Arial"/>
        <family val="2"/>
        <charset val="238"/>
      </rPr>
      <t xml:space="preserve">
(</t>
    </r>
    <r>
      <rPr>
        <b/>
        <strike/>
        <sz val="11"/>
        <color theme="1"/>
        <rFont val="Arial"/>
        <family val="2"/>
        <charset val="238"/>
      </rPr>
      <t>5</t>
    </r>
    <r>
      <rPr>
        <b/>
        <sz val="11"/>
        <color theme="1"/>
        <rFont val="Arial"/>
        <family val="2"/>
        <charset val="238"/>
      </rPr>
      <t>6)</t>
    </r>
    <r>
      <rPr>
        <sz val="11"/>
        <color theme="1"/>
        <rFont val="Arial"/>
        <family val="2"/>
        <charset val="238"/>
      </rPr>
      <t xml:space="preserve"> Autorizovaný inspektor je </t>
    </r>
    <r>
      <rPr>
        <b/>
        <sz val="11"/>
        <color theme="1"/>
        <rFont val="Arial"/>
        <family val="2"/>
        <charset val="238"/>
      </rPr>
      <t xml:space="preserve">oprávněn </t>
    </r>
    <r>
      <rPr>
        <b/>
        <strike/>
        <sz val="11"/>
        <color theme="1"/>
        <rFont val="Arial"/>
        <family val="2"/>
        <charset val="238"/>
      </rPr>
      <t>povinen</t>
    </r>
    <r>
      <rPr>
        <b/>
        <sz val="11"/>
        <color theme="1"/>
        <rFont val="Arial"/>
        <family val="2"/>
        <charset val="238"/>
      </rPr>
      <t xml:space="preserve"> na výzvu orgánů státní stavební správy, dotčených orgánů i dalších osob </t>
    </r>
    <r>
      <rPr>
        <b/>
        <strike/>
        <sz val="11"/>
        <color theme="1"/>
        <rFont val="Arial"/>
        <family val="2"/>
        <charset val="238"/>
      </rPr>
      <t>stavebního úřadu</t>
    </r>
    <r>
      <rPr>
        <b/>
        <sz val="11"/>
        <color theme="1"/>
        <rFont val="Arial"/>
        <family val="2"/>
        <charset val="238"/>
      </rPr>
      <t xml:space="preserve"> a na </t>
    </r>
    <r>
      <rPr>
        <b/>
        <strike/>
        <sz val="11"/>
        <color theme="1"/>
        <rFont val="Arial"/>
        <family val="2"/>
        <charset val="238"/>
      </rPr>
      <t>jeho</t>
    </r>
    <r>
      <rPr>
        <b/>
        <sz val="11"/>
        <color theme="1"/>
        <rFont val="Arial"/>
        <family val="2"/>
        <charset val="238"/>
      </rPr>
      <t xml:space="preserve"> jejich</t>
    </r>
    <r>
      <rPr>
        <sz val="11"/>
        <color theme="1"/>
        <rFont val="Arial"/>
        <family val="2"/>
        <charset val="238"/>
      </rPr>
      <t xml:space="preserve"> náklad poskytnout v rozsahu své odborné kvalifikace expertní součinnost.
Zdůvodnění:
Změna vyvolaná navrhovaným rozšířením činností autorizovaného inspektora oproti původní úvaze, že bude působit pouze ve fázi zprovozňování staveb (kolaudace). 
Rozšíření činností umožní využití autorizovaného inspektora i jinými institucemi a objednateli než jenom státní stavební správou. </t>
    </r>
  </si>
  <si>
    <r>
      <rPr>
        <sz val="11"/>
        <color theme="1"/>
        <rFont val="Arial"/>
        <family val="2"/>
        <charset val="238"/>
      </rPr>
      <t>Čl. X bod 26 (změna odstavce § 19g odst. původně 6, po přečíslování 7)</t>
    </r>
    <r>
      <rPr>
        <b/>
        <sz val="11"/>
        <color theme="1"/>
        <rFont val="Arial"/>
        <family val="2"/>
        <charset val="238"/>
      </rPr>
      <t xml:space="preserve">
(</t>
    </r>
    <r>
      <rPr>
        <b/>
        <strike/>
        <sz val="11"/>
        <color theme="1"/>
        <rFont val="Arial"/>
        <family val="2"/>
        <charset val="238"/>
      </rPr>
      <t>6</t>
    </r>
    <r>
      <rPr>
        <b/>
        <sz val="11"/>
        <color theme="1"/>
        <rFont val="Arial"/>
        <family val="2"/>
        <charset val="238"/>
      </rPr>
      <t>7)</t>
    </r>
    <r>
      <rPr>
        <sz val="11"/>
        <color theme="1"/>
        <rFont val="Arial"/>
        <family val="2"/>
        <charset val="238"/>
      </rPr>
      <t xml:space="preserve"> Autorizovaný inspektor je povinen dbát soustavným vzděláváním o prohlubování svých odborných a právních znalostí potřebných pro řádný výkon funkce. K tomu vedle samostatného studia využívá zejména vzdělávací akce organizované Komorou a vysokými školami</t>
    </r>
    <r>
      <rPr>
        <sz val="11"/>
        <color rgb="FFFF0000"/>
        <rFont val="Arial"/>
        <family val="2"/>
        <charset val="238"/>
      </rPr>
      <t xml:space="preserve"> </t>
    </r>
    <r>
      <rPr>
        <b/>
        <sz val="11"/>
        <color theme="1"/>
        <rFont val="Arial"/>
        <family val="2"/>
        <charset val="238"/>
      </rPr>
      <t>a jinými vzdělávacími a školícími akreditovanými institucemi.
Z</t>
    </r>
    <r>
      <rPr>
        <sz val="11"/>
        <color theme="1"/>
        <rFont val="Arial"/>
        <family val="2"/>
        <charset val="238"/>
      </rPr>
      <t>důvodnění:
Rozšíření portfolia o instituce poskytujících další vzdělávání autorizovaných inspektorů, které je již v dnešní době využíváno.</t>
    </r>
  </si>
  <si>
    <r>
      <t xml:space="preserve">Čl. X bod 26 (změna § 19h)
Činnost autorizovaného inspektora je vykonávána společně s činností autorizovaného architekta, autorizovaného inženýra </t>
    </r>
    <r>
      <rPr>
        <strike/>
        <sz val="11"/>
        <color theme="1"/>
        <rFont val="Arial"/>
        <family val="2"/>
        <charset val="238"/>
      </rPr>
      <t>nebo autorizovaného technika</t>
    </r>
    <r>
      <rPr>
        <sz val="11"/>
        <color theme="1"/>
        <rFont val="Arial"/>
        <family val="2"/>
        <charset val="238"/>
      </rPr>
      <t>. Ustanovení § 12 až 16 se použijí přiměřeně. Část pátá se použije obdobně s tím, že za závažné nebo opětovné porušení povinnosti autorizovaného inspektora</t>
    </r>
    <r>
      <rPr>
        <b/>
        <sz val="11"/>
        <color theme="1"/>
        <rFont val="Arial"/>
        <family val="2"/>
        <charset val="238"/>
      </rPr>
      <t>, jako autorizované osoby,</t>
    </r>
    <r>
      <rPr>
        <sz val="11"/>
        <color theme="1"/>
        <rFont val="Arial"/>
        <family val="2"/>
        <charset val="238"/>
      </rPr>
      <t xml:space="preserve"> stanovené tímto zákonem může být uloženo i disciplinární opatření spočívající v zániku funkce autorizovaného inspektora.
Zdůvodnění:
Jelikož činnost autorizovaného inspektora obsahuje celou šíři staveb a ne jenom dílčí části staveb, není možné, aby se autorizovaným inspektorem stal autorizovaná osoba – autorizovaný technik.
Doplnění je navrhováno z důvodu jednoznačnosti kompetence k uložení disciplinárního opatření autorizované osobě oproti uložení disciplinárního opatření vůči autorizovanému inspektorovi, kdy se jedná o kompetenci předsedy Nejvyššího stavebního úřadu.</t>
    </r>
  </si>
  <si>
    <r>
      <t xml:space="preserve">Čl. X bod 26 (změna § 19i odst. 1)
(1) Provádění přípravy a zkoušek uchazečů, vedení evidence autorizovaných inspektorů a další úkony s tím související, organizačně zajišťuje Komora. K zabezpečení jednotného postupu se zřizuje společný koordinační orgán schvalovaný na návrh Komory </t>
    </r>
    <r>
      <rPr>
        <b/>
        <sz val="11"/>
        <color theme="1"/>
        <rFont val="Arial"/>
        <family val="2"/>
        <charset val="238"/>
      </rPr>
      <t>předsedou</t>
    </r>
    <r>
      <rPr>
        <sz val="11"/>
        <color rgb="FFFF0000"/>
        <rFont val="Arial"/>
        <family val="2"/>
        <charset val="238"/>
      </rPr>
      <t xml:space="preserve"> </t>
    </r>
    <r>
      <rPr>
        <sz val="11"/>
        <color theme="1"/>
        <rFont val="Arial"/>
        <family val="2"/>
        <charset val="238"/>
      </rPr>
      <t>Nejvyšší</t>
    </r>
    <r>
      <rPr>
        <b/>
        <sz val="11"/>
        <color theme="1"/>
        <rFont val="Arial"/>
        <family val="2"/>
        <charset val="238"/>
      </rPr>
      <t>ho</t>
    </r>
    <r>
      <rPr>
        <sz val="11"/>
        <color theme="1"/>
        <rFont val="Arial"/>
        <family val="2"/>
        <charset val="238"/>
      </rPr>
      <t xml:space="preserve"> stavební</t>
    </r>
    <r>
      <rPr>
        <b/>
        <sz val="11"/>
        <color theme="1"/>
        <rFont val="Arial"/>
        <family val="2"/>
        <charset val="238"/>
      </rPr>
      <t>ho</t>
    </r>
    <r>
      <rPr>
        <sz val="11"/>
        <color theme="1"/>
        <rFont val="Arial"/>
        <family val="2"/>
        <charset val="238"/>
      </rPr>
      <t xml:space="preserve"> úřad</t>
    </r>
    <r>
      <rPr>
        <b/>
        <sz val="11"/>
        <color theme="1"/>
        <rFont val="Arial"/>
        <family val="2"/>
        <charset val="238"/>
      </rPr>
      <t>u</t>
    </r>
    <r>
      <rPr>
        <sz val="11"/>
        <color theme="1"/>
        <rFont val="Arial"/>
        <family val="2"/>
        <charset val="238"/>
      </rPr>
      <t>. Náklady spojené s přípravou na zkoušku a s jejím vykonáním nese uchazeč.
Zdůvodnění:
Úprava kompetentní osoby Nejvyššího stavebního úřadu vůči autorizovaným inspektorům.</t>
    </r>
  </si>
  <si>
    <r>
      <t>Čl. X bod 26 (změna § 19i odst. 2)
(2) Koordinační orgán na základě pověření Komory zajišťuje koordinační, organizační</t>
    </r>
    <r>
      <rPr>
        <b/>
        <sz val="11"/>
        <color theme="1"/>
        <rFont val="Arial"/>
        <family val="2"/>
        <charset val="238"/>
      </rPr>
      <t xml:space="preserve">, </t>
    </r>
    <r>
      <rPr>
        <b/>
        <strike/>
        <sz val="11"/>
        <color theme="1"/>
        <rFont val="Arial"/>
        <family val="2"/>
        <charset val="238"/>
      </rPr>
      <t>a</t>
    </r>
    <r>
      <rPr>
        <sz val="11"/>
        <color theme="1"/>
        <rFont val="Arial"/>
        <family val="2"/>
        <charset val="238"/>
      </rPr>
      <t xml:space="preserve"> administrativní záležitosti</t>
    </r>
    <r>
      <rPr>
        <b/>
        <sz val="11"/>
        <color theme="1"/>
        <rFont val="Arial"/>
        <family val="2"/>
        <charset val="238"/>
      </rPr>
      <t>, hodnocení činnosti autorizovaných inspektorů</t>
    </r>
    <r>
      <rPr>
        <sz val="11"/>
        <color theme="1"/>
        <rFont val="Arial"/>
        <family val="2"/>
        <charset val="238"/>
      </rPr>
      <t xml:space="preserve"> a odborné vzdělávání potřebné k jednotnému postupu při výkonu činnosti autorizovaných inspektorů. </t>
    </r>
    <r>
      <rPr>
        <b/>
        <sz val="11"/>
        <color theme="1"/>
        <rFont val="Arial"/>
        <family val="2"/>
        <charset val="238"/>
      </rPr>
      <t xml:space="preserve">V případě zjištěného porušení povinnosti autorizovaného inspektora při hodnocení jeho činnosti navrhuje Nejvyššímu stavebnímu úřadu a Komoře opatření k nápravě.
</t>
    </r>
    <r>
      <rPr>
        <sz val="11"/>
        <color theme="1"/>
        <rFont val="Arial"/>
        <family val="2"/>
        <charset val="238"/>
      </rPr>
      <t>Zdůvodnění:
Rozšíření kompetencí koordinačního orgánu pro provádění kontroly výkonu činnosti autorizovaného inspektora a vyhodnocování jejího obsahu.
Při šetření a vyhodnocení činnosti v případě zjištění pochybení navrženo rozšíření kompetence o protokolární předání věci orgánům Komory nebo předsedovi Nejvyššího stavebního úřadu.</t>
    </r>
  </si>
  <si>
    <r>
      <t xml:space="preserve">Čl. X bod 26 (doplnění § 19i odst. 3)
(3) Komora shromažďuje, eviduje, aktualizuje a poskytuje informace nezbytné pro činnost autorizovaného inspektora. Na úhradu nákladů spojených s touto činností se autorizovaný inspektor každoročně podílí příspěvkem ve prospěch Komory. Výše příspěvku </t>
    </r>
    <r>
      <rPr>
        <b/>
        <strike/>
        <sz val="11"/>
        <color theme="1"/>
        <rFont val="Arial"/>
        <family val="2"/>
        <charset val="238"/>
      </rPr>
      <t>je shodná s příspěvkem určeným členům Komory</t>
    </r>
    <r>
      <rPr>
        <b/>
        <sz val="11"/>
        <color theme="1"/>
        <rFont val="Arial"/>
        <family val="2"/>
        <charset val="238"/>
      </rPr>
      <t xml:space="preserve"> je stanovena dohodou uzavřenou mezi Českou komorou architektů a Českou komorou autorizovaných inženýrů a techniků činných ve výstavbě. Výše ročního příspěvku je stanovena pevnou částkou.
</t>
    </r>
    <r>
      <rPr>
        <sz val="11"/>
        <color theme="1"/>
        <rFont val="Arial"/>
        <family val="2"/>
        <charset val="238"/>
      </rPr>
      <t>Zdůvodnění:
Vyjasnění mechanismu stanovení jednotné výše zákonného příspěvku autorizovaného inspektora s ohledem na výši podílu na režijních nákladech spojených s činnostmi Komory a možností její operativní změny.  
Důvodem doplnění je v současnosti odlišná výše členského příspěvku (příspěvku určenému členům Komory) v ČKA a ČKAIT a různý výklad jednotlivých autorizovaných inspektorů k uplatnění úlev poskytovaných Komorou.</t>
    </r>
  </si>
  <si>
    <r>
      <rPr>
        <sz val="11"/>
        <color theme="1"/>
        <rFont val="Arial"/>
        <family val="2"/>
        <charset val="238"/>
      </rPr>
      <t>Čl. X bod nad rámec (§ 19 písm. e))</t>
    </r>
    <r>
      <rPr>
        <strike/>
        <sz val="11"/>
        <color theme="1"/>
        <rFont val="Arial"/>
        <family val="2"/>
        <charset val="238"/>
      </rPr>
      <t xml:space="preserve">
vést realizaci stavby</t>
    </r>
    <r>
      <rPr>
        <sz val="11"/>
        <color theme="1"/>
        <rFont val="Arial"/>
        <family val="2"/>
        <charset val="238"/>
      </rPr>
      <t xml:space="preserve"> </t>
    </r>
    <r>
      <rPr>
        <b/>
        <sz val="11"/>
        <color theme="1"/>
        <rFont val="Arial"/>
        <family val="2"/>
        <charset val="238"/>
      </rPr>
      <t xml:space="preserve">odborně vést provádění stavby nebo její změny v pozici stavbyvedoucího
</t>
    </r>
    <r>
      <rPr>
        <sz val="11"/>
        <color theme="1"/>
        <rFont val="Arial"/>
        <family val="2"/>
        <charset val="238"/>
      </rPr>
      <t>Zdůvodnění:
Změna obdobně jako u § 18 písm. h)</t>
    </r>
  </si>
  <si>
    <r>
      <rPr>
        <sz val="11"/>
        <color theme="1"/>
        <rFont val="Arial"/>
        <family val="2"/>
        <charset val="238"/>
      </rPr>
      <t>Čl. X bod 27 (§ 20 odst. 1)</t>
    </r>
    <r>
      <rPr>
        <b/>
        <sz val="11"/>
        <color theme="1"/>
        <rFont val="Arial"/>
        <family val="2"/>
        <charset val="238"/>
      </rPr>
      <t xml:space="preserve">
V případě uložení disciplinárního opatření dle § 20 (1) písm. c) účinky pozastavení autorizace odpadnou nejdříve dnem následujícím po úspěšném přezkoušení odborné způsobilosti disciplinárně potrestaného dle § 7 (1) písm. g). Přezkoušení odborné způsobilosti dle § 7 (1) písm. g) je disciplinárně potrestaný oprávněn vykonat nejdříve dnem následujícím po uplynutí doby, na kterou bylo pozastavení autorizace uloženo v rámci disciplinárního řízení.
</t>
    </r>
    <r>
      <rPr>
        <sz val="11"/>
        <color theme="1"/>
        <rFont val="Arial"/>
        <family val="2"/>
        <charset val="238"/>
      </rPr>
      <t>Zdůvodnění:
Navrhované doplnění odst. 1 zdůvodňujeme potřebami Komor mít oprávnění přezkoušet odbornou způsobilost autorizovaných osob u závažných anebo opakovaných porušení jejich povinností.</t>
    </r>
  </si>
  <si>
    <r>
      <t xml:space="preserve">Čl. X bod nad rámec (§ 23 odst. 3)
Jako hostující </t>
    </r>
    <r>
      <rPr>
        <b/>
        <sz val="11"/>
        <color theme="1"/>
        <rFont val="Arial"/>
        <family val="2"/>
        <charset val="238"/>
      </rPr>
      <t>a usazené</t>
    </r>
    <r>
      <rPr>
        <sz val="11"/>
        <color theme="1"/>
        <rFont val="Arial"/>
        <family val="2"/>
        <charset val="238"/>
      </rPr>
      <t xml:space="preserve"> členy může Komora </t>
    </r>
    <r>
      <rPr>
        <strike/>
        <sz val="11"/>
        <color theme="1"/>
        <rFont val="Arial"/>
        <family val="2"/>
        <charset val="238"/>
      </rPr>
      <t>sdružovat</t>
    </r>
    <r>
      <rPr>
        <sz val="11"/>
        <color theme="1"/>
        <rFont val="Arial"/>
        <family val="2"/>
        <charset val="238"/>
      </rPr>
      <t xml:space="preserve"> </t>
    </r>
    <r>
      <rPr>
        <b/>
        <sz val="11"/>
        <color theme="1"/>
        <rFont val="Arial"/>
        <family val="2"/>
        <charset val="238"/>
      </rPr>
      <t>registrovat</t>
    </r>
    <r>
      <rPr>
        <sz val="11"/>
        <color theme="1"/>
        <rFont val="Arial"/>
        <family val="2"/>
        <charset val="238"/>
      </rPr>
      <t xml:space="preserve"> osoby, které obdržely oprávnění obdobné autorizaci podle tohoto zákona vydané v zahraničí, pokud Komora toto oprávnění uzná.
Zdůvodnění:
Doplnění usazených osob a záměna „sdružovat“ na „registrovat“.</t>
    </r>
  </si>
  <si>
    <r>
      <t>Čl. X bod 30 (§ 33a)
Nejvyšší stavební úřad vydá vyhlášku k provedení § 19b odst. 5 a § 19</t>
    </r>
    <r>
      <rPr>
        <strike/>
        <sz val="11"/>
        <color theme="1"/>
        <rFont val="Arial"/>
        <family val="2"/>
        <charset val="238"/>
      </rPr>
      <t xml:space="preserve">h </t>
    </r>
    <r>
      <rPr>
        <sz val="11"/>
        <color theme="1"/>
        <rFont val="Arial"/>
        <family val="2"/>
        <charset val="238"/>
      </rPr>
      <t xml:space="preserve"> </t>
    </r>
    <r>
      <rPr>
        <b/>
        <sz val="11"/>
        <color theme="1"/>
        <rFont val="Arial"/>
        <family val="2"/>
        <charset val="238"/>
      </rPr>
      <t>i</t>
    </r>
    <r>
      <rPr>
        <sz val="11"/>
        <color theme="1"/>
        <rFont val="Arial"/>
        <family val="2"/>
        <charset val="238"/>
      </rPr>
      <t xml:space="preserve"> odst. 4.
Zdůvodnění:
Textová chyba.</t>
    </r>
  </si>
  <si>
    <r>
      <t xml:space="preserve">Čl. XXV bod 1 (§ 30 odst. 1)
Přeformulovat na:
</t>
    </r>
    <r>
      <rPr>
        <b/>
        <sz val="11"/>
        <color theme="1"/>
        <rFont val="Arial"/>
        <family val="2"/>
        <charset val="238"/>
      </rPr>
      <t>(1)b) hluk a vibrace v chráněném venkovním prostoru a chráněném venkovním prostoru stavby nepřekračovaly limity upravené prováděcím právním předpisem</t>
    </r>
    <r>
      <rPr>
        <sz val="11"/>
        <color theme="1"/>
        <rFont val="Arial"/>
        <family val="2"/>
        <charset val="238"/>
      </rPr>
      <t xml:space="preserve">
Zdůvodnění:
Prováděcí právní předpis stanovuje limity hluku a vibrací s ohledem na účel místností, účel venkovních ploch, zdroje i charakteru zvuku, denní dobu atp. Stejně tak je rozlišeno, zda se jedná o chráněný venkovní prostor stavby, či chráněný vnitřní prostor, chráněný venkovní prostor atp. „Rozumně dosažitelná míra“ ochrany před hlukem a vibracemi je tedy zakotvena již v prováděcím předpise a není žádoucí, aby byla novými vágními formulacemi v zákoně o ochraně veřejného zdraví narušena právní jistota. Pokud jsou limity hluku pro chráněný venkovní prostor a pro chráněný venkovní prostor staveb považovány za nevyhovující nebo jinak neaktuální, je potřeba změnit hodnoty limitů přímo v prováděcím právním předpise, čímž dojde k dosažení žádaných cílů (tedy zjevně zmírnění limitů) při zachování právní jednoznačnosti a jistoty investora záměru.</t>
    </r>
  </si>
  <si>
    <r>
      <t>Čl. XXV bod 2 (§ 30 odst. 2)</t>
    </r>
    <r>
      <rPr>
        <b/>
        <sz val="11"/>
        <color theme="1"/>
        <rFont val="Arial"/>
        <family val="2"/>
        <charset val="238"/>
      </rPr>
      <t xml:space="preserve">
Zcela vypustit.
</t>
    </r>
    <r>
      <rPr>
        <sz val="11"/>
        <color theme="1"/>
        <rFont val="Arial"/>
        <family val="2"/>
        <charset val="238"/>
      </rPr>
      <t>Zdůvodnění:
Posuzování vlivu hluku a vibrací na člověka spadá do lékařské odbornosti. Poznatky jsou promítnuty do prováděcího právního předpisu stanovujícího konkrétní limity hluku a vibrací a doby expozice. Zdraví člověka nelze posuzovat na základě ekonomické výhodnosti pomocí porovnávání nákladů prováděného laiky, tedy lidmi bez lékařského vzdělání. Navíc „poměr mezi náklady a přínosem“ nelze uchopit ani hodnotit, protože se nejedná o veličiny se stejnými jednotkami. Formulace je nevhodná a nejednoznačná. Její výklad může zasahovat až do filosofické úrovně, kdy by se dalo říct, že jakákoliv výše vynaložených nákladů je přiměřená k zajištění sebemenší ochrany zdraví, protože zdraví je nenahraditelné a nevyčíslitelné penězi.</t>
    </r>
  </si>
  <si>
    <r>
      <t>Čl. XXV bod 3 (§ 31 odst. 1)</t>
    </r>
    <r>
      <rPr>
        <b/>
        <sz val="11"/>
        <color theme="1"/>
        <rFont val="Arial"/>
        <family val="2"/>
        <charset val="238"/>
      </rPr>
      <t xml:space="preserve">
Nechat původní znění.
</t>
    </r>
    <r>
      <rPr>
        <sz val="11"/>
        <color theme="1"/>
        <rFont val="Arial"/>
        <family val="2"/>
        <charset val="238"/>
      </rPr>
      <t xml:space="preserve">Zdůvodnění:
Ze znění v odstavci návrhu zákona lze vyvodit, že může být záměr povolen orgánem ochrany zdraví nebo stavebním úřadem při nedodržení hygienických limitů i při nedoložení snahy o zmírnění dopadu hluku nebo vibrací na fyzické osoby na rozumně dosažitelnou míru, což je v rozporu s veřejným zájmem chráněným zákonem 258/2000 Sb. ve znění pozdějších předpisů. </t>
    </r>
  </si>
  <si>
    <r>
      <t>Čl. XXV bod 4 (§ 31 odst. 2)</t>
    </r>
    <r>
      <rPr>
        <b/>
        <sz val="11"/>
        <color theme="1"/>
        <rFont val="Arial"/>
        <family val="2"/>
        <charset val="238"/>
      </rPr>
      <t xml:space="preserve">
Ponechat slovo „překročení“.
</t>
    </r>
    <r>
      <rPr>
        <sz val="11"/>
        <color theme="1"/>
        <rFont val="Arial"/>
        <family val="2"/>
        <charset val="238"/>
      </rPr>
      <t xml:space="preserve">Zdůvodnění:
Nově použité slovo „překračování“ evokuje nutnost opakování v čase. I jednorázová expozice hluku však může mít vliv na zdraví osob. Závisí na výši akustického tlaku. Proto jsem přesvědčen, že původní slovo „překročení“ je užito správně. </t>
    </r>
  </si>
  <si>
    <r>
      <rPr>
        <b/>
        <sz val="11"/>
        <color theme="1"/>
        <rFont val="Arial"/>
        <family val="2"/>
        <charset val="238"/>
      </rPr>
      <t>V čl. XXX bodu 5 požadujeme slova "2 až 8" nahradit slovy "1 až 8".</t>
    </r>
    <r>
      <rPr>
        <sz val="11"/>
        <color theme="1"/>
        <rFont val="Arial"/>
        <family val="2"/>
        <charset val="238"/>
      </rPr>
      <t xml:space="preserve">
Zdůvodnění:
Nové ustanovení § 3 písm. g) bodu 9 ZPV je třeba uplatňovat pouze v případech záměrů, ke kterým není vedeno žádné jiné správní řízení ve výčtu § 3 písm. g) ZPV. Je-li vedeno řízení podle bodu 1, není již důvod považovat za navazující řízení i nějaké jiné řízení podle nového bodu 9.</t>
    </r>
  </si>
  <si>
    <r>
      <rPr>
        <b/>
        <sz val="11"/>
        <color rgb="FF000000"/>
        <rFont val="Arial"/>
        <family val="2"/>
        <charset val="238"/>
      </rPr>
      <t>V čl. XXX požadujeme za bod 6 vložit nový bod 7, který zní: "V § 3 se s v písm. n) za slovem "uvedena" nahrazuje tečka čárkou a za písm. n) se doplňují nová písmena o) a p), která znějí: "o) řízením o povolení záměru podle stavebního zákona řízení o povolení, řízení o odstranění i dodatečné povolení stavebního i nestavebního záměru ve smyslu stavebního zákona, p) řízením o povolení záměru s posouzením vlivů podle stavebního zákona řízení podle § 112 a až §118, popř. i § 122 až § 125 stavebního zákona."" Následující body se přečíslují.</t>
    </r>
    <r>
      <rPr>
        <sz val="11"/>
        <color rgb="FF000000"/>
        <rFont val="Arial"/>
        <family val="2"/>
        <charset val="238"/>
      </rPr>
      <t xml:space="preserve">
Zdůvodnění:
Vzhledem k tomu, že se s oběma pojmy v ZPV nově operuje, je třeba je doplnit do základních pojmů. Vyjasnění pojmů pouze v DZ je nedostačující, proto je požadována uvedená úprava.</t>
    </r>
  </si>
  <si>
    <r>
      <rPr>
        <b/>
        <sz val="11"/>
        <color theme="1"/>
        <rFont val="Arial"/>
        <family val="2"/>
        <charset val="238"/>
      </rPr>
      <t xml:space="preserve">V čl. XXX požadujeme za stávající bod 8 doplnit nový bod 9, který zní: "V § 7 odst. 8 se za větu první vkládá nová věta, která zní: "Je-li výsledkem zjišťovacího řízení závěr, že posouzení vlivů záměru na životní prostředí podléhá jen některá z předložených variant záměru, vydá se závěr zjišťovacího řízení, který obsahuje výroky podle odstavce 5 i odstavce 6; při zveřejňování i doručování tohoto závěru zjišťovacího řízení se postupuje podle odstavce 6." Následující body se přečíslují. </t>
    </r>
    <r>
      <rPr>
        <sz val="11"/>
        <color theme="1"/>
        <rFont val="Arial"/>
        <family val="2"/>
        <charset val="238"/>
      </rPr>
      <t xml:space="preserve">
Zdůvodnění:
V souladu s cíli rekodifikace návrh řeší situaci, u které doposud panuje nejasný výklad. V uvedené situaci v zásadě existují 3 možnosti řešení: 1) Požadovat posouzení pro všechny varianty, i když jsou mezi nimi i takové, které by posouzení nevyžadovaly, 2) Vydat rozhodnutí k bezproblémovým variantám a realizaci problémových variant neumožnit, 3) Vydat ZZŘ se dvěma výroky, kdy bezproblémová varianta nevyžaduje další posuzování, zatímco problémová ano; bude na volbě investora, zda v další přípravě upřednostní z hlediska ŽP nejvhodnější variantu a vyhne se tak posouzení, nebo zda bude trvat na méně vhodných variantách i za cenu nutnosti posouzení. Třetí řešení se jeví jako nejméně problematické a navrhuje se jej kodifikovat. Kodifikace je požadována zejména proto, že pokrývat řešení takové situace pouze výkladem se jeví jako krajně problematické a nejisté z hlediska přístupu soudů.</t>
    </r>
  </si>
  <si>
    <r>
      <rPr>
        <b/>
        <sz val="11"/>
        <color rgb="FF000000"/>
        <rFont val="Arial"/>
        <family val="2"/>
        <charset val="238"/>
      </rPr>
      <t xml:space="preserve">V čl. XXX požadujeme ve stávajícím bodu 9 zrušit tečku na konci textu a doplnit nový text, který zní: "a slova "vydaného ve zjišťovacím řízení, že záměr nebo jeho změna nebudou posuzovány podle tohoto zákona" se nahrazují slovy "podle odstavce 6"". </t>
    </r>
    <r>
      <rPr>
        <sz val="11"/>
        <color rgb="FF000000"/>
        <rFont val="Arial"/>
        <family val="2"/>
        <charset val="238"/>
      </rPr>
      <t xml:space="preserve">
Zdůvodnění:
V souladu s cíli rekodifikace zjednodušuje znění zákona bez věcného dopadu.</t>
    </r>
  </si>
  <si>
    <r>
      <rPr>
        <b/>
        <sz val="11"/>
        <color rgb="FF000000"/>
        <rFont val="Arial"/>
        <family val="2"/>
        <charset val="238"/>
      </rPr>
      <t xml:space="preserve">V čl. XXX požadujeme za stávající bod 10 vložit dva nové body, které znějí: "V § 8 odst. 2 se slova "a současně informaci o vrácení dokumentace zveřejní na internetu a zašle dotčeným územním samosprávným celkům" zrušují." a "V § 8 odst. 5 se za slovy "podle § 16" tečka nahrazuje slovy "a zašle dotčeným orgánům a dotčeným územním samosprávným celkům." </t>
    </r>
    <r>
      <rPr>
        <sz val="11"/>
        <color rgb="FF000000"/>
        <rFont val="Arial"/>
        <family val="2"/>
        <charset val="238"/>
      </rPr>
      <t xml:space="preserve">
Zdůvodnění:
Ve fázi podle § 8 odst. 2, kdy orgán EIA obdrží dokumentaci a rozhoduje se, zda ji rozešle nebo vrátí k přepracování, není důvod veřejně informovat o tom, že došlo k jejímu vrácení. Jedná se o fázi před jejím rozesláním, kdy ještě ani nezačala možnost připomínkování. V této fázi se jedná pouze o komunikaci mezi orgánem EIA a oznamovatelem, u níž není důvod, aby byla veřejná. Naopak ve fázi podle § 8 odst. 5 již proběhlo připomínkování a obeslané subjekty musejí být informovány o tom, že se proces EIA vrátí do fáze před předložením dokumentace, aby věděly, že nebude následovat fáze posudku, ale naopak bude následovat nové předložení dokumentace a její nové připomínkování. DÚSC o této situaci (vrácení dokumentace podle § 8 odst. 5) navíc musejí být informovány už podle dnešní úpravy - viz § 16 odst. 2 ve vazbě na § 16 odst. 1. První navrhovaná úprava je tedy zefektivňujcí a druhá je bez věcného dopadu. V souladu s cíli rekodifikace jde o zefektivnění postupu správního úřadu.</t>
    </r>
  </si>
  <si>
    <r>
      <rPr>
        <b/>
        <sz val="11"/>
        <color rgb="FF000000"/>
        <rFont val="Arial"/>
        <family val="2"/>
        <charset val="238"/>
      </rPr>
      <t>V článku XXX požadujeme za stávající bod 11 doplnit nový bod, který zní: "V § 9a odst. 2 se slovo "správním" zrušuje."</t>
    </r>
    <r>
      <rPr>
        <sz val="11"/>
        <color rgb="FF000000"/>
        <rFont val="Arial"/>
        <family val="2"/>
        <charset val="238"/>
      </rPr>
      <t xml:space="preserve">
Zdůvodnění:
Jedná se o zesouladnění úpravy se základními pojmy.</t>
    </r>
  </si>
  <si>
    <r>
      <rPr>
        <b/>
        <sz val="11"/>
        <color rgb="FF000000"/>
        <rFont val="Arial"/>
        <family val="2"/>
        <charset val="238"/>
      </rPr>
      <t>V článku XXX požadujeme za stávající bod 13 doplnit nový bod, který zní: "V § 9b odst. 5 se slova "popřípadě oznámení," zrušují."</t>
    </r>
    <r>
      <rPr>
        <sz val="11"/>
        <color rgb="FF000000"/>
        <rFont val="Arial"/>
        <family val="2"/>
        <charset val="238"/>
      </rPr>
      <t xml:space="preserve">
Zdůvodnění:
Jde o chybu v zákoně. Slova "popřípadě oznámení" zjevně reflektují dobu, kdy oznámení bylo možné uznat za dokumentaci a ta se pak nezpracovávala. Toto již není možné a podkladem pro navazující řízení tak bude vždy dokumentace. V případě starých procesů EIA, kdy oznámení bylo uznáno za dokumentaci lze oznámení uznané za dokumentaci považovat za dokumentaci a i s těmito situacemi je tedy navržená změna konformní.</t>
    </r>
  </si>
  <si>
    <r>
      <rPr>
        <b/>
        <sz val="11"/>
        <color rgb="FF000000"/>
        <rFont val="Arial"/>
        <family val="2"/>
        <charset val="238"/>
      </rPr>
      <t xml:space="preserve">V článku XXX požadujeme zrušit bod 31. </t>
    </r>
    <r>
      <rPr>
        <sz val="11"/>
        <color rgb="FF000000"/>
        <rFont val="Arial"/>
        <family val="2"/>
        <charset val="238"/>
      </rPr>
      <t xml:space="preserve">
Zdůvodnění:
Nehledě na to, že v je v uvedeném bodu nesprávně označen § 15a (který neexistuje) namísto správného označení § 15, požadujeme tento bod vypustit. V navrženém textu navíc zcela chybí sloveso - pravděpodobně sloveso "postupuje". Navržené znění (i po případném doplnění slovesa a označení § 15) by znamenalo nepřípustné snížení významu stávajícího charakteru celého zavedeného institutu předběžného projednání, a to ve všech případech, ve kterých by šlo o řízení s posouzením vlivů. Z předběžného projednání, které má v současnosti charakter provedení  neoficiálního "připomínkového řízení k záměru“, kdy je oznamovatelem předložen nebo představen koncept dokumentace EIA a koncept záměru a úřad oznamovateli sdělí úzká místa tohoto konceptu dokumentace nebo úzká místa konkrétně navrženého řešení záměru tak, aby je oznamovatel mohl ještě před zahájením oficiálního posuzování odstranit, nebo alespoň řádně vysvětlit nebo okomentovat, případně doplnit podklady, se stane pouhá informace o zákonných podmínkách, o podmínkách vyplývajících z ÚPD, o tom, jak bude úřad v řízení postupovat a o tom, jaké jsou dotčené orgány. Oznamovatel se tak nedozví nic z toho, co by se měl dozvědět podle dnešní platné úpravy. Pro řízení s posouzením vlivů jde vlastně o zrušení možnosti předběžného projednání u orgánu EIA, kterým bude stavební úřad. To nutně povede ke snížení úspěšnosti oznamovatelů v tomto řízení, resp. ke zvýšení četnosti zamítnutých žádostí, což zcela jistě není v souladu s cíli rekodifikace.</t>
    </r>
  </si>
  <si>
    <r>
      <rPr>
        <b/>
        <sz val="11"/>
        <color rgb="FF000000"/>
        <rFont val="Arial"/>
        <family val="2"/>
        <charset val="238"/>
      </rPr>
      <t xml:space="preserve">V článku XXX požadujeme za bod 32 doplnit nový bod, který zní: "V § 17 odst. 6 se slovo "správním" zrušuje.".
</t>
    </r>
    <r>
      <rPr>
        <sz val="11"/>
        <color rgb="FF000000"/>
        <rFont val="Arial"/>
        <family val="2"/>
        <charset val="238"/>
      </rPr>
      <t>Zdůvodnění:
Jedná se o zesouladnění se základními pojmy zákona.</t>
    </r>
  </si>
  <si>
    <r>
      <rPr>
        <b/>
        <sz val="11"/>
        <color rgb="FF000000"/>
        <rFont val="Arial"/>
        <family val="2"/>
        <charset val="238"/>
      </rPr>
      <t xml:space="preserve">V článku XXX požadujeme za stávající bod 33 vložit nový bod, který zní: "V § 19 odst. 1 se slova ",oznámení předkládané podle § 6 odst. 5 věty první" zrušují.". </t>
    </r>
    <r>
      <rPr>
        <sz val="11"/>
        <color rgb="FF000000"/>
        <rFont val="Arial"/>
        <family val="2"/>
        <charset val="238"/>
      </rPr>
      <t xml:space="preserve">
Zdůvodnění:
Jde o pozůstatek z doby, kdy bylo možné oznámení předložené v rozsahu dokumentace uznat v závěru zjišťovacího řízení za dokumentaci. Ustanovení § 6 odst. 5, na které je odkazováno, vůbec neřeší předkládání oznámení. Naopak řeší předkládání dokumentace, která zůstane v § 19 odst. 1 uvedena i po navrhované úpravě. Stávající znění je velmi zavádějící a vede k různorodým nežádoucím výkladům. Jedná se o odstranění chyby v zákoně.</t>
    </r>
  </si>
  <si>
    <r>
      <rPr>
        <sz val="11"/>
        <color theme="1"/>
        <rFont val="Arial"/>
        <family val="2"/>
        <charset val="238"/>
      </rPr>
      <t>Čl. XL bod 8 (položka 18)</t>
    </r>
    <r>
      <rPr>
        <b/>
        <sz val="11"/>
        <color theme="1"/>
        <rFont val="Arial"/>
        <family val="2"/>
        <charset val="238"/>
      </rPr>
      <t xml:space="preserve">
e) ke stavbě technické infrastruktury……………Kč 1 000
</t>
    </r>
    <r>
      <rPr>
        <sz val="11"/>
        <color theme="1"/>
        <rFont val="Arial"/>
        <family val="2"/>
        <charset val="238"/>
      </rPr>
      <t>Zdůvodnění:
Jedná se o zachování výše stávajícího správního poplatku za vydání „územního rozhodnutí“ u staveb technické infrastruktury. V Důvodové zprávě není zdůvodnění zvýšení tohoto správního poplatku. Dále připomínám nutnost urychlení a usnadnění výstavby zejména infrastruktury elektronických komunikací a energetiky a k tomu schválené právní předpisy a nařízení vlády – například  „Akční plán 2.0 k provedení nedotačních opatření pro podporu plánování a výstavby sítí elektronických komunikací“ a další.</t>
    </r>
  </si>
  <si>
    <r>
      <t xml:space="preserve">Čl. XLI bod 10 (§ 104 odst. 14)
(14)dojde-li mezi vlastníkem nemovitosti a podnikatelem zajišťujícím veřejnou komunikační síť ke sporu o rozsahu oprávnění uvedených v odstavcích 1,2 a 6 rozhodne na návrh jedné ze stran sporu </t>
    </r>
    <r>
      <rPr>
        <b/>
        <sz val="11"/>
        <color theme="1"/>
        <rFont val="Arial"/>
        <family val="2"/>
        <charset val="238"/>
      </rPr>
      <t xml:space="preserve">stavební úřad v součinnosti s Úřadem.
</t>
    </r>
    <r>
      <rPr>
        <sz val="11"/>
        <color theme="1"/>
        <rFont val="Arial"/>
        <family val="2"/>
        <charset val="238"/>
      </rPr>
      <t>Zdůvodnění:
Při posouzení rozdílných pravomocí „obou úřadů“ požaduji ponechat stávající stav a pouze konstatuji, že „Důvodová zpráva“ změnu současného stavu neodůvodnila.</t>
    </r>
  </si>
  <si>
    <r>
      <t xml:space="preserve">Čl. XLI bod 11 (§ 104 odst. 16)
(16)Vlastník domu, bytu nebo nebytového prostoru je povinen umožnit uživateli tohoto………… Dojde-li mezi vlastníkem domu, bytu nebo nebytového prostoru ke sporu o rozsahu těchto povinností, rozhodne na návrh jedné ze stran sporu </t>
    </r>
    <r>
      <rPr>
        <b/>
        <sz val="11"/>
        <color theme="1"/>
        <rFont val="Arial"/>
        <family val="2"/>
        <charset val="238"/>
      </rPr>
      <t xml:space="preserve">stavební úřad v součinnosti s Úřadem.
</t>
    </r>
    <r>
      <rPr>
        <sz val="11"/>
        <color theme="1"/>
        <rFont val="Arial"/>
        <family val="2"/>
        <charset val="238"/>
      </rPr>
      <t xml:space="preserve">Zdůvodnění:
Při posouzení rozdílných pravomocí „obou úřadů“ požaduji ponechat stávající stav, který se osvědčil a na podporu uvádím , že „Důvodová zpráva“ změnu současného stavu neodůvodnila. </t>
    </r>
  </si>
  <si>
    <r>
      <t xml:space="preserve">Čl. XLVI bod 1 (§ 3 odst. 1 v návaznosti na navrhovanou novelu § 4 odst. 3 a nový § 15 odst. 2)
Datová schránka fyzické osoby
(1) Datovou schránku fyzické osoby zřídí ministerstvo bezplatně na žádost fyzické osobě, která je plně způsobilá k právním úkonům, do 3 pracovních dnů ode dne podání žádosti. </t>
    </r>
    <r>
      <rPr>
        <b/>
        <sz val="11"/>
        <color theme="1"/>
        <rFont val="Arial"/>
        <family val="2"/>
        <charset val="238"/>
      </rPr>
      <t xml:space="preserve">Datovou schránku fyzické osoby zřídí ministerstvo bezplatně autorizované osobě bezodkladně poté, co obdrží informaci o jejím zapsání do zákonem stanovené evidence.
</t>
    </r>
    <r>
      <rPr>
        <sz val="11"/>
        <color theme="1"/>
        <rFont val="Arial"/>
        <family val="2"/>
        <charset val="238"/>
      </rPr>
      <t>Zdůvodnění:
V důvodové zprávě se uvádí, že tento požadavek na stavby bude řešen „prováděcím technickým předpisem“ ke stavebnímu zákonu. Bez znalosti tohoto předpisu se nelze k navrženému „zrušení §15“ vyjádřit a nezbývá než trvat na tom, aby bylo současné znění zákona 194/2017 Sb. a tedy hlavně §15 ponecháno do doby nabytí účinnosti nového technického předpisu ke stavebnímu zákonu (pokud bude tuto situaci uspokojivě řešit). Podotýkám, že rušení §15 bez náhrady je v rozporu se Směrnicí EP a Rady č.2014/61/EU.
Návrh § 4 odst. 3 je nedostatečný
- nezohledňuje ustanovení § 14 (1c) zákona č. 360/1992 Sb., tzn., že autorizované osoby nemusí být podnikající fyzické osoby – činnost mohou vykonávat i v pozici zaměstnance, zaměstnance, který příležitostně vykonává vybranou činnost mimo zaměstnanecký poměr, na smlouvu o dílo, atd. Projektant, aby mohl vykonávat vybranou činnost, nemusí být podnikající fyzickou osobou. Pořízení živnosti je podle § 2 živnostenského zákona za předpokladu, že se jedná o soustavnou činnost.  
- nezohledňuje požadavek v důvodové právě ke změně zákona č. 300/2008 Sb. – změna zákona vyvolaná povinností autorizovaných osob a autorizovaných inspektorů činit všechna podání podle stavebního zákona jako digitální úkon. Autorizovaná osoba a autorizovaný inspektor budou osobou, které se zřizuje datová schránka bez žádosti.</t>
    </r>
  </si>
  <si>
    <r>
      <rPr>
        <b/>
        <sz val="11"/>
        <color theme="1"/>
        <rFont val="Arial"/>
        <family val="2"/>
        <charset val="238"/>
      </rPr>
      <t>V zákoně č.194/2017 Sb. o opatřeních ke snížení nákladů na zavádění vysokorychlostních sítí elektronických komunikací a o změně některých souvisejících zákonů, se §15 zrušuje.</t>
    </r>
    <r>
      <rPr>
        <sz val="11"/>
        <color theme="1"/>
        <rFont val="Arial"/>
        <family val="2"/>
        <charset val="238"/>
      </rPr>
      <t xml:space="preserve">
Zdůvodnění:
Je nutno koordinovat nově vznikající právní předpisy a k tomu nemá připomínkující pravomoci ani podmínky.
Nelze se bez znalosti návazných a zejména „prováděcích předpisů“ odborně vyjadřovat k předloženým navrhovaným změnám.</t>
    </r>
  </si>
  <si>
    <r>
      <rPr>
        <b/>
        <sz val="11"/>
        <color theme="1"/>
        <rFont val="Arial"/>
        <family val="2"/>
        <charset val="238"/>
      </rPr>
      <t xml:space="preserve">V zákoně č.194/2017 Sb. o opatřeních ke snížení nákladů na zavádění vysokorychlostních sítí elektronických komunikací a o změně některých souvisejících zákonů, se §15 zrušuje.
</t>
    </r>
    <r>
      <rPr>
        <sz val="11"/>
        <color theme="1"/>
        <rFont val="Arial"/>
        <family val="2"/>
        <charset val="238"/>
      </rPr>
      <t>Zdůvodnění:
V důvodové zprávě se uvádí, že tento požadavek na stavby bude řešen „prováděcím technickým předpisem“ ke stavebnímu zákonu. Bez znalosti tohoto předpisu se nelze k navrženému „zrušení §15“ vyjádřit a nezbývá než trvat na tom, aby bylo současné znění zákona 194/2017 Sb. a tedy hlavně §15 ponecháno do doby nabytí účinnosti nového technického předpisu ke stavebnímu zákonu (pokud bude tuto situaci uspokojivě řešit). Podotýkám, že rušení §15 bez náhrady je v rozporu se Směrnicí EP a Rady č.2014/61/EU.
Jedná se o nesystémový vstup do přípravy a realizace usnadnění výstavby vysokorychlostního internetu, respektive dnes ji připravovaného zavádění sítí LTE a zejména 5G.</t>
    </r>
  </si>
  <si>
    <r>
      <t xml:space="preserve">Čl. nad rámec, zákon č. 455/1991 Sb., Živnostenský zákon
Ve změnových zákonech živnostenský zákon není uveden, požadujeme do § 3 doplnit </t>
    </r>
    <r>
      <rPr>
        <b/>
        <sz val="11"/>
        <color theme="1"/>
        <rFont val="Arial"/>
        <family val="2"/>
        <charset val="238"/>
      </rPr>
      <t xml:space="preserve">činnost autorizovaného  inspektora.
</t>
    </r>
    <r>
      <rPr>
        <sz val="11"/>
        <color theme="1"/>
        <rFont val="Arial"/>
        <family val="2"/>
        <charset val="238"/>
      </rPr>
      <t>Zdůvodnění:
V návrhu změny zákona č. 360/1992 Sb. § 19d odst. 4 je stanoveno, že činnost autorizovaných inspektorů není živností</t>
    </r>
  </si>
  <si>
    <r>
      <t xml:space="preserve">Čl. nad rámec, zákon č. 22/1997 Sb., Zákon o technických požadavcích na výrobky, §4
Ve změnových zákonech tento zákon není uveden, požadujeme doplnit odst. (5) </t>
    </r>
    <r>
      <rPr>
        <b/>
        <sz val="11"/>
        <color theme="1"/>
        <rFont val="Arial"/>
        <family val="2"/>
        <charset val="238"/>
      </rPr>
      <t xml:space="preserve">Národní přílohy norem podle 2b) a c) jsou normativní.
</t>
    </r>
    <r>
      <rPr>
        <sz val="11"/>
        <color theme="1"/>
        <rFont val="Arial"/>
        <family val="2"/>
        <charset val="238"/>
      </rPr>
      <t>Zdůvodnění:
Odstraní se tak právní nejistota s používáním národních příloh, která vznikla tím, že národní přílohy jsou informativní, přestože uvádějí hodnoty, které je nutné používat na území České republiky.</t>
    </r>
  </si>
  <si>
    <r>
      <rPr>
        <b/>
        <sz val="11"/>
        <color theme="1"/>
        <rFont val="Arial"/>
        <family val="2"/>
        <charset val="238"/>
      </rPr>
      <t>Návrh zákona je zcela neakceptovatelný a požadujeme jeho stažení z legislativního procesu.</t>
    </r>
    <r>
      <rPr>
        <sz val="11"/>
        <color theme="1"/>
        <rFont val="Arial"/>
        <family val="2"/>
        <charset val="238"/>
      </rPr>
      <t xml:space="preserve">
Odůvodnění:
Navrhovaná změna zákona č. 258/2000 Sb. zásadně omezuje kompetence krajských hygienických stanic (KHS) a její postavení jako orgánu ochrany veřejného zdraví (OOVZ). Zařazení stavebního úřadu obecně jako orgánu ochrany veřejného zdraví (§ 78 odst. 3) považujeme za zcela nepřípustné, neboť OOVZ přísluší mimo jiné hodnocení a řízení zdravotních rizik (viz § 77 odst. 1. zákona č. 258/2000 Sb.).
Návrhem dochází k rozdělení úzce propojené problematiky dotčených orgánů státní správy (DOSS) na jedné straně a výkonu státního zdravotního dozoru OOVZ. Toto rozdělení dozajista povede k řadě kompetenčních a odpovědnostních sporů, a tedy zákonitě k oslabení pozice státu nad ochranou zdraví. To může ve svém důsledku představovat i dodatečnou zátěž pro stavebníky či zaměstnavatele, neboť nedostatky při projektování staveb, které budou identifikovány až v rámci hodnocení zdravotních rizik při výkonu státního zdravotního dozoru, budou muset být v zájmu ochrany zdraví dodatečně odstraňovány.
Vlastní důvod převedení pozice dotčeného orgánu státní správy na stavební úřad z hlediska usnadnění postupu žadatelů je nedůvodný, z hlediska časového je KHS vázána zákonem stanovenými lhůtami, které jsou dodržovány a nijak neprodlužují schvalovací proces. Z hlediska šetření žadatelů může žádosti OOVZ předávat elektronicky přímo stavební úřad prostřednictvím datových schránek či pomocí jiných úložišť dat již nyní.
Tuto připomínku považuje ČMKOS za zásadní.</t>
    </r>
  </si>
  <si>
    <r>
      <t xml:space="preserve">K bodu 1. a 2. 
</t>
    </r>
    <r>
      <rPr>
        <b/>
        <sz val="11"/>
        <color theme="1"/>
        <rFont val="Arial"/>
        <family val="2"/>
        <charset val="238"/>
      </rPr>
      <t>Nesouhlasíme s tím, že stát rezignuje na ochranu životního prostředí a člověka před hlukem.</t>
    </r>
    <r>
      <rPr>
        <sz val="11"/>
        <color theme="1"/>
        <rFont val="Arial"/>
        <family val="2"/>
        <charset val="238"/>
      </rPr>
      <t xml:space="preserve">
Odůvodnění:
 Obecně je známo, že hluk je jedním z nejvýznamnějších negativních faktorů prostředí, který se z dlouhodobého hlediska negativně projeví na lidském zdraví. Zúžení ochrany před hlukem pouze na vnitřní prostory staveb je možné i za stávajícího stavu, nicméně pouze za podmínky vědomé expozice osob, které si dobrovolně rozhodli a zvolili alternativu vstoupit s jimi navrhovanou stavbou do hlukově zatíženého území. Ostatní obyvatelé se však plně opírají o právo na ochranu zdraví zaručené Listinou základních práv a svobod. Nelze tedy upřednostnit právo podnikat a provozovat jinou hospodářskou činnost (čl. 26) na úkor práva na zdraví (čl. 31 LZPS).
Zrušení limitů hluku a vibrací pro chráněné venkovní prostory a nahrazení požadavkem na omezení hluku a vibrací na rozumně dosažitelnou míru v praxi znamená preferenci ekonomických kritérií nad ochranou veřejného zdraví. 
V odůvodnění navrhované změny se uvádí, že stanovením limitů hluku a vibrací není možné aplikovat proporcionální řešení. Toto již je umožněno z dosavadní dikce zákona č. 258/2000 Sb., kdy je možnost řešit takový stav formou časově omezeného povolení. To však je možné vydat jen v odůvodněných případech, zejména při zohlednění i celospolečenské významnosti (např. doprava). Novelizací se však dosahuje pravého opaku. Pokud jde o hladiny hluku, které považuje Světová zdravotnická organizace (WHO) za akceptovatelné z hlediska vlivu na zdraví, navrhovanou změnou je požadavek WHO dosáhnout těchto hladin zavrhnut a je upřednostněn ekonomický aspekt provozovatelů zdrojů hluku. Pokud je v odůvodnění uvedeno, že protihluková opatření brání zásahům HZS při požárech, je zřejmé, že toto odůvodnění má směřovat vůči postupu HZS CR jako dotčeného orgánu státní správy, který musí tato hlediska při povolování staveb zohledňovat. Sami výrobci protihlukových stěn (PHS) si jsou této problematiky vědomi a již navrhují řešení takových případů. Nelze tedy říct, že pokud PHS nemá zabudované prvky umožňující průnik HZS v případě zásahu, pak je nutné zrušit ochranu před hlukem namísto úpravy technických vlastností PHS.
Navrhovaná změna povede k větší flexibilitě pouze u nově navrhovaných staveb, kde je nedůvodná, neboť limitů hluku lze zde dosáhnout i dle stávajícího znění zákona č. 258/2000 Sb.
Tuto připomínku považuje ČMKOS za zásadní.</t>
    </r>
  </si>
  <si>
    <r>
      <t xml:space="preserve">K § 30 odst. 1b), odst. 2
</t>
    </r>
    <r>
      <rPr>
        <b/>
        <sz val="11"/>
        <color theme="1"/>
        <rFont val="Arial"/>
        <family val="2"/>
        <charset val="238"/>
      </rPr>
      <t>Nesouhlasíme se zrušením hygienického limitu pro hluk a vibrace v chráněném venkovním prostoru a chráněném venkovním prostoru stavby a s nahrazením pojmu „omezení na rozumně dosažitelnou míru“.</t>
    </r>
    <r>
      <rPr>
        <sz val="11"/>
        <color theme="1"/>
        <rFont val="Arial"/>
        <family val="2"/>
        <charset val="238"/>
      </rPr>
      <t xml:space="preserve">
Odůvodnění:
 V praxi je to těžko proveditelné, v následujícím odstavci 2 není dostatečně uvedeno co pojem „rozumně dosažitelnou míru“ představuje. Tento pojem dává velký prostor různým dohadům a výkladům. Tento pojem byl již zaveden v § 31 což bylo pouze pro nadlimitní případy hluku a vibrací. Nyní by byl již § 31 bezpředmětný, když žádný hluk a vibrace nebudou touto novelou nadlimitní.
Požadujeme odstranit nejasná ustanovení a zachovat hygienické limity hluku a vibrací.
Tuto připomínku považuje ČMKOS za zásadní.</t>
    </r>
  </si>
  <si>
    <r>
      <t xml:space="preserve">K § 30 odst. 3
</t>
    </r>
    <r>
      <rPr>
        <b/>
        <sz val="11"/>
        <color theme="1"/>
        <rFont val="Arial"/>
        <family val="2"/>
        <charset val="238"/>
      </rPr>
      <t xml:space="preserve">Požadujeme odstranění nesouladu mezi odstavci 1 a 3. </t>
    </r>
    <r>
      <rPr>
        <sz val="11"/>
        <color theme="1"/>
        <rFont val="Arial"/>
        <family val="2"/>
        <charset val="238"/>
      </rPr>
      <t xml:space="preserve">
Odůvodnění:
Pokud předešlý odstavec 1 písmeno b) neuvádí hygienické limity hluku a vibrací, nemůže platit odstavec 3, který se na hygienické limity odkazuje.
Požadujeme odstranit nejasná ustanovení a zachovat hygienické limity hluku a vibrací. 
Tuto připomínku považuje ČMKOS za zásadní.</t>
    </r>
  </si>
  <si>
    <r>
      <t xml:space="preserve">K bodu 3., 4.
</t>
    </r>
    <r>
      <rPr>
        <b/>
        <sz val="11"/>
        <color theme="1"/>
        <rFont val="Arial"/>
        <family val="2"/>
        <charset val="238"/>
      </rPr>
      <t>Nesouhlasíme s tím, že v § 31 je uveden případ, kdy nejsou splněny limity hluku ve venkovním chráněném prostoru či venkovním chráněném prostoru staveb.</t>
    </r>
    <r>
      <rPr>
        <sz val="11"/>
        <color theme="1"/>
        <rFont val="Arial"/>
        <family val="2"/>
        <charset val="238"/>
      </rPr>
      <t xml:space="preserve">
Odůvodnění:
Uvádět v § 31 případ, kdy nejsou splněny limity hluku ve venkovním chráněném prostoru či venkovním chráněném prostoru staveb je zcela zavádějící, neboť již v §30 je jasně řečeno, že limity hluku jsou závazné</t>
    </r>
    <r>
      <rPr>
        <b/>
        <sz val="11"/>
        <color theme="1"/>
        <rFont val="Arial"/>
        <family val="2"/>
        <charset val="238"/>
      </rPr>
      <t xml:space="preserve"> jen ve vnitřním prostoru stavby</t>
    </r>
    <r>
      <rPr>
        <sz val="11"/>
        <color theme="1"/>
        <rFont val="Arial"/>
        <family val="2"/>
        <charset val="238"/>
      </rPr>
      <t>, tzn. že ve venkovních chráněných prostorech nejsou limity hluku stanoveny, neboť jsou nahrazeny pouze povinností splnit rozumně dosažitelnou míru hluku a vibrací. 
Pro nově povolované stavby bude o rozumně dosažitelné míře ochrany před hlukem rozhodovat stavební úřad. Z dikce je tedy zřejmé, že právě tam, kde je možné a je běžně dosažitelné plnit limity hluku, se od tohoto přístupu upouští a preferuje se pouze ekonomická úleva pro podnikající osoby, a to na úkor ochrany zdraví. Dokonce se připouští u stávajících zdrojů hluku, že nebude potřeba omezovat hluk ani na rozumně dosažitelnou míru.
Tuto připomínku považuje ČMKOS za zásadní.</t>
    </r>
  </si>
  <si>
    <r>
      <t xml:space="preserve">K § 31 odst. 1
</t>
    </r>
    <r>
      <rPr>
        <b/>
        <sz val="11"/>
        <color theme="1"/>
        <rFont val="Arial"/>
        <family val="2"/>
        <charset val="238"/>
      </rPr>
      <t>Požadujeme odstranění nesouladu mezi § 30 odst. 1 písm. b) s § 31 odst. 1.</t>
    </r>
    <r>
      <rPr>
        <sz val="11"/>
        <color theme="1"/>
        <rFont val="Arial"/>
        <family val="2"/>
        <charset val="238"/>
      </rPr>
      <t xml:space="preserve">
Odůvodnění:
Pokud nejsou limity hluku a vibrací pevně stanovené a závazné, jsou pouze doporučené, nemůže být vydáváno povolení na nedodržení hygienického limitu hluku a vibrací.
Požadujeme zachovat hygienické limity hluku a vibrací.
Tuto připomínku považuje ČMKOS za zásadní.</t>
    </r>
  </si>
  <si>
    <r>
      <t xml:space="preserve">K § 31 odst. 2
</t>
    </r>
    <r>
      <rPr>
        <b/>
        <sz val="11"/>
        <color theme="1"/>
        <rFont val="Arial"/>
        <family val="2"/>
        <charset val="238"/>
      </rPr>
      <t>V § 31 odst. 2 je zaveden nový pojem „překračování“, který je nejasný, požadujeme ho upřesnit.</t>
    </r>
    <r>
      <rPr>
        <sz val="11"/>
        <color theme="1"/>
        <rFont val="Arial"/>
        <family val="2"/>
        <charset val="238"/>
      </rPr>
      <t xml:space="preserve">
Odůvodnění:
 Je nejasné, jak bude toto ustanovení prováděno v praxi, protože povolení nemůže být vydáno na základě zjištění jednoho překročení, ale více. Nemůže být uvedeno překročení, když není stanoven limit.
Požadujeme zachovat hygienické limity hluku a vibrací.
Tuto připomínku považuje ČMKOS za zásadní.</t>
    </r>
  </si>
  <si>
    <r>
      <t xml:space="preserve">K bodu 5., 7. a 11.
</t>
    </r>
    <r>
      <rPr>
        <b/>
        <sz val="11"/>
        <color theme="1"/>
        <rFont val="Arial"/>
        <family val="2"/>
        <charset val="238"/>
      </rPr>
      <t>Nesouhlasíme se zrušením postavení KHS jako dotčeného orgánu státní správy ve věcech uvedených dle stavebního zákona (a to jak v části územního plánování, tak stavebního řádu).</t>
    </r>
    <r>
      <rPr>
        <sz val="11"/>
        <color theme="1"/>
        <rFont val="Arial"/>
        <family val="2"/>
        <charset val="238"/>
      </rPr>
      <t xml:space="preserve">
Odůvodnění:
Navrhovaná změna je nedůvodná.
Časový aspekt i princip šetření žadatele byly vysvětleny výše. Je nutné si uvědomit, že postup dle stavebního zákona je KHS vymezen pouze zákonem 258/2000 Sb. a dalšími zákony, kde jsou jednoznačně stanoveny požadavky na jednotlivé stavby a svěřeny kompetence OOVZ. KHS jako OOVZ nehodnotí stavby dle prováděcích předpisů ke stavebnímu zákonu, což přísluší stále jen stavebním úřadům. Postupy dle zákona č.258/2000 Sb. a dalších předpisů v působnosti KHS jako OOVZ, jsou vysoce odborné znalosti, které nemůže zajišťovat stavební úřad bez znalostí z hlediska vlivu staveb na zdraví osob.
Stavební úřad jako OOVZ – požadavky na vzdělání, trvalé odborné prohlubování znalostí a specializace na problematiku ochrany veřejného zdraví již byly uvedeny výše. Státní zaměstnanci v oboru služby Zdravotnictví a ochrana zdraví jsou v rámci činnosti v jednotlivých odborech KHS v rámci specializačních vzdělávání trvale proškolováni a specializují se na určitou problematiku dotčeného orgánu státní správy v oblasti ochrany veřejného zdraví. Tato problematika je totiž tak široká, že bez specializace není zajištěna potřebná odbornost, což by v případě převedení pod stavební úřady toto nebylo zajištěno. 
Závazná stanoviska dosud vydávaná OOVZ neřeší pouze problematiku hluku, jak by se mohlo ze souvislostí jevit, nýbrž celou škálu povinností, od problematiky pracovního prostředí, přes požadavky na výstavbu objektů předškolních, a školních, zdravotnických zařízení a zařízení sociální péče, stravovací zařízení, po zásobování pitnou vodou a zřizování bazénů, saun, a dalších staveb ke koupání atd.
Tuto připomínku považuje ČMKOS za zásadní.</t>
    </r>
  </si>
  <si>
    <r>
      <t xml:space="preserve">K § 77 odst. 2, § 78 odst. 3, § 82b
</t>
    </r>
    <r>
      <rPr>
        <b/>
        <sz val="11"/>
        <color theme="1"/>
        <rFont val="Arial"/>
        <family val="2"/>
        <charset val="238"/>
      </rPr>
      <t>Nesouhlasíme s nastavením kompetencí pro Stavební úřady.</t>
    </r>
    <r>
      <rPr>
        <sz val="11"/>
        <color theme="1"/>
        <rFont val="Arial"/>
        <family val="2"/>
        <charset val="238"/>
      </rPr>
      <t xml:space="preserve">
Odůvodnění:
 Nastavením kompetencí pro Stavební úřady, se oslabuje nebo odebírá kompetence orgánům ochrany veřejného zdraví. Ochrana veřejného zdraví byla vždy v kompetenci Ministerstva zdravotnictví a zaměstnanců se zdravotnickým vzděláním, to nemůže stavební úřad odpovědně posoudit.
Požadujeme zrušit kompetence, které jsou převáděny z MZ, KHS na stavební úřad.
Tuto připomínku považuje ČMKOS za zásadní.</t>
    </r>
  </si>
  <si>
    <r>
      <t xml:space="preserve">K části padesáté osmé, Přechodná ustanovení
</t>
    </r>
    <r>
      <rPr>
        <b/>
        <sz val="11"/>
        <color theme="1"/>
        <rFont val="Arial"/>
        <family val="2"/>
        <charset val="238"/>
      </rPr>
      <t>Požadujeme odstranit nesoulad mezi formulací ustanovení v přechodných ustanovení a formulací ustanovení ve stavebním zákoně.</t>
    </r>
    <r>
      <rPr>
        <sz val="11"/>
        <color theme="1"/>
        <rFont val="Arial"/>
        <family val="2"/>
        <charset val="238"/>
      </rPr>
      <t xml:space="preserve">
Odůvodnění:
Ačkoli se přechodná ustanovení týkají shodného okruhu osob jako u stavebního zákona, jsou formulována odlišně. Požadujeme vyjasnit, sjednotit, nebo upravit pouze v jednom ze dvou předpisů.
Tuto připomínku považuje ČMKOS za zásadní.</t>
    </r>
  </si>
  <si>
    <r>
      <t xml:space="preserve">Čl. III bod 1 (§ 6a odst. 1)
Žádáme o </t>
    </r>
    <r>
      <rPr>
        <b/>
        <sz val="11"/>
        <color theme="1"/>
        <rFont val="Arial"/>
        <family val="2"/>
        <charset val="238"/>
      </rPr>
      <t>vyjasnění</t>
    </r>
    <r>
      <rPr>
        <sz val="11"/>
        <color theme="1"/>
        <rFont val="Arial"/>
        <family val="2"/>
        <charset val="238"/>
      </rPr>
      <t>, zda jde v poslední větě odst. 1 o</t>
    </r>
    <r>
      <rPr>
        <b/>
        <sz val="11"/>
        <color theme="1"/>
        <rFont val="Arial"/>
        <family val="2"/>
        <charset val="238"/>
      </rPr>
      <t xml:space="preserve"> závazné stanovisko či o vyjádření</t>
    </r>
    <r>
      <rPr>
        <sz val="11"/>
        <color theme="1"/>
        <rFont val="Arial"/>
        <family val="2"/>
        <charset val="238"/>
      </rPr>
      <t xml:space="preserve">. Případně žádáme o </t>
    </r>
    <r>
      <rPr>
        <b/>
        <sz val="11"/>
        <color theme="1"/>
        <rFont val="Arial"/>
        <family val="2"/>
        <charset val="238"/>
      </rPr>
      <t>úpravu na vyjádření</t>
    </r>
    <r>
      <rPr>
        <sz val="11"/>
        <color theme="1"/>
        <rFont val="Arial"/>
        <family val="2"/>
        <charset val="238"/>
      </rPr>
      <t xml:space="preserve">. 
</t>
    </r>
    <r>
      <rPr>
        <i/>
        <u/>
        <sz val="11"/>
        <color theme="1"/>
        <rFont val="Arial"/>
        <family val="2"/>
        <charset val="238"/>
      </rPr>
      <t>Odůvodnění</t>
    </r>
    <r>
      <rPr>
        <sz val="11"/>
        <color theme="1"/>
        <rFont val="Arial"/>
        <family val="2"/>
        <charset val="238"/>
      </rPr>
      <t>:
Není nikde vysvětleno, jaká je povaha rozhodnutí (předpoklad, že jde o situaci, kdy nenavazuje žádné povolovací řízení, přesto může být dotčen zájem na památkové ochraně by měl být adresován minimálně v důvodové zprávě). Odstavec 1 odkazuje na závazné stanovisko podle § 14 odst. 2. § 14 odst. 2 ale mluví o rozhodnutí či vyjádření. Stejná, zřejmě chybná, informace se objevuje v § 14 odst. 5.</t>
    </r>
  </si>
  <si>
    <r>
      <t>Čl. III bod 8 (§ 14 odst. 2)
Upozorňujeme, že z textu věty zřejmě vypadlo "</t>
    </r>
    <r>
      <rPr>
        <b/>
        <i/>
        <sz val="11"/>
        <color theme="1"/>
        <rFont val="Arial"/>
        <family val="2"/>
        <charset val="238"/>
      </rPr>
      <t>je povinen</t>
    </r>
    <r>
      <rPr>
        <sz val="11"/>
        <color theme="1"/>
        <rFont val="Arial"/>
        <family val="2"/>
        <charset val="238"/>
      </rPr>
      <t>".</t>
    </r>
  </si>
  <si>
    <r>
      <t>Čl. IV bod nad rámec (§ 23 odst. 1)
Doporučuje doplnit definici pojmu "</t>
    </r>
    <r>
      <rPr>
        <b/>
        <i/>
        <sz val="11"/>
        <color theme="1"/>
        <rFont val="Arial"/>
        <family val="2"/>
        <charset val="238"/>
      </rPr>
      <t>obecné předpisy o investiční výstavbě</t>
    </r>
    <r>
      <rPr>
        <sz val="11"/>
        <color theme="1"/>
        <rFont val="Arial"/>
        <family val="2"/>
        <charset val="238"/>
      </rPr>
      <t>" - právní řád nemá tento pojem definován.</t>
    </r>
  </si>
  <si>
    <r>
      <t>Čl. VII bod 12 (§ 44 odst. 1)
Žádáme upřesnit, co se myslí tím, že bez závazného stanoviska Agentury nelze ve zvláště hráněných územích rozhodnout o "</t>
    </r>
    <r>
      <rPr>
        <b/>
        <i/>
        <sz val="11"/>
        <color theme="1"/>
        <rFont val="Arial"/>
        <family val="2"/>
        <charset val="238"/>
      </rPr>
      <t>povolení k některým činnostem</t>
    </r>
    <r>
      <rPr>
        <sz val="11"/>
        <color theme="1"/>
        <rFont val="Arial"/>
        <family val="2"/>
        <charset val="238"/>
      </rPr>
      <t xml:space="preserve">".
</t>
    </r>
    <r>
      <rPr>
        <i/>
        <u/>
        <sz val="11"/>
        <color theme="1"/>
        <rFont val="Arial"/>
        <family val="2"/>
        <charset val="238"/>
      </rPr>
      <t>Odůvodnění</t>
    </r>
    <r>
      <rPr>
        <sz val="11"/>
        <color theme="1"/>
        <rFont val="Arial"/>
        <family val="2"/>
        <charset val="238"/>
      </rPr>
      <t>:
Pojem "</t>
    </r>
    <r>
      <rPr>
        <b/>
        <i/>
        <sz val="11"/>
        <color theme="1"/>
        <rFont val="Arial"/>
        <family val="2"/>
        <charset val="238"/>
      </rPr>
      <t>některé činnosti</t>
    </r>
    <r>
      <rPr>
        <sz val="11"/>
        <color theme="1"/>
        <rFont val="Arial"/>
        <family val="2"/>
        <charset val="238"/>
      </rPr>
      <t>" je vágní. Žadatel musí vědět, ke kterým činnostem potřebuje povolení AOPK.</t>
    </r>
  </si>
  <si>
    <r>
      <t xml:space="preserve">Čl. VII bod 12 (§ 44 odst. 1)
Požadujeme vypustit druhou větu.
</t>
    </r>
    <r>
      <rPr>
        <i/>
        <u/>
        <sz val="11"/>
        <color theme="1"/>
        <rFont val="Arial"/>
        <family val="2"/>
        <charset val="238"/>
      </rPr>
      <t>Odůvodnění:</t>
    </r>
    <r>
      <rPr>
        <sz val="11"/>
        <color theme="1"/>
        <rFont val="Arial"/>
        <family val="2"/>
        <charset val="238"/>
      </rPr>
      <t xml:space="preserve">
Pokud má rekodifikace zavést jasná a transparentní pravidla pro to, jakými dalšími vyjádřeními/stanovisky musí žadatel disponovat, pak by měla být v určitém omezeném počtu předpisů, čemuž nepomáhá praxe, že podzákonným předpisem se vymezí další pravidla.</t>
    </r>
    <r>
      <rPr>
        <i/>
        <sz val="11"/>
        <color theme="1"/>
        <rFont val="Arial"/>
        <family val="2"/>
        <charset val="238"/>
      </rPr>
      <t xml:space="preserve"> </t>
    </r>
  </si>
  <si>
    <r>
      <t>Čl. VII bod 28 (§ 70 odst. 2 a 3)</t>
    </r>
    <r>
      <rPr>
        <b/>
        <sz val="11"/>
        <color theme="1"/>
        <rFont val="Arial"/>
        <family val="2"/>
        <charset val="238"/>
      </rPr>
      <t xml:space="preserve">
Dnem sdělení informace</t>
    </r>
    <r>
      <rPr>
        <sz val="11"/>
        <color theme="1"/>
        <rFont val="Arial"/>
        <family val="2"/>
        <charset val="238"/>
      </rPr>
      <t xml:space="preserve"> by měl být vždy </t>
    </r>
    <r>
      <rPr>
        <b/>
        <sz val="11"/>
        <color theme="1"/>
        <rFont val="Arial"/>
        <family val="2"/>
        <charset val="238"/>
      </rPr>
      <t>první den jejího zveřejnění na úřední desce správního orgánu</t>
    </r>
    <r>
      <rPr>
        <sz val="11"/>
        <color theme="1"/>
        <rFont val="Arial"/>
        <family val="2"/>
        <charset val="238"/>
      </rPr>
      <t xml:space="preserve">. Automatické informování právnických osob by mělo probíhat pouze prostřednictvím trvalého odkazu na </t>
    </r>
    <r>
      <rPr>
        <b/>
        <sz val="11"/>
        <color theme="1"/>
        <rFont val="Arial"/>
        <family val="2"/>
        <charset val="238"/>
      </rPr>
      <t>informační systém, který bude řádně aktualizován</t>
    </r>
    <r>
      <rPr>
        <sz val="11"/>
        <color theme="1"/>
        <rFont val="Arial"/>
        <family val="2"/>
        <charset val="238"/>
      </rPr>
      <t xml:space="preserve">. 
</t>
    </r>
    <r>
      <rPr>
        <i/>
        <u/>
        <sz val="11"/>
        <color theme="1"/>
        <rFont val="Arial"/>
        <family val="2"/>
        <charset val="238"/>
      </rPr>
      <t>Odůvodnění</t>
    </r>
    <r>
      <rPr>
        <sz val="11"/>
        <color theme="1"/>
        <rFont val="Arial"/>
        <family val="2"/>
        <charset val="238"/>
      </rPr>
      <t>:
Není možné, aby byly jiné lhůty pro jiné účatníky řízení. Žadatel musí mít jistotu, že se ostaní vyjádří va stejném pevném termínu a nedojde ke zdržení v postupu díky např. pozdějšímu informování. Informování by také v zájmu efektivity časové, procesní i finanční mělo probíhat prostřdnictvím tvalého odkázání na informační portál, a ne pomocí zasílání písemného vyhotovení.</t>
    </r>
  </si>
  <si>
    <r>
      <t>Čl. X bod 30 (§ 33a)
Navrhujeme upravit text následovně:                                                                                                   
"</t>
    </r>
    <r>
      <rPr>
        <i/>
        <sz val="11"/>
        <color theme="1"/>
        <rFont val="Arial"/>
        <family val="2"/>
        <charset val="238"/>
      </rPr>
      <t>Nejvyšší stavební úřad vydá vyhlášku k provedení § 19b odst. 5 a 19</t>
    </r>
    <r>
      <rPr>
        <i/>
        <strike/>
        <sz val="11"/>
        <color theme="1"/>
        <rFont val="Arial"/>
        <family val="2"/>
        <charset val="238"/>
      </rPr>
      <t>h</t>
    </r>
    <r>
      <rPr>
        <b/>
        <i/>
        <sz val="11"/>
        <color theme="1"/>
        <rFont val="Arial"/>
        <family val="2"/>
        <charset val="238"/>
      </rPr>
      <t xml:space="preserve">i </t>
    </r>
    <r>
      <rPr>
        <i/>
        <sz val="11"/>
        <color theme="1"/>
        <rFont val="Arial"/>
        <family val="2"/>
        <charset val="238"/>
      </rPr>
      <t>odst. 4 .</t>
    </r>
    <r>
      <rPr>
        <sz val="11"/>
        <color theme="1"/>
        <rFont val="Arial"/>
        <family val="2"/>
        <charset val="238"/>
      </rPr>
      <t xml:space="preserve">"
</t>
    </r>
    <r>
      <rPr>
        <u/>
        <sz val="11"/>
        <color theme="1"/>
        <rFont val="Arial"/>
        <family val="2"/>
        <charset val="238"/>
      </rPr>
      <t>Odůvodnění:</t>
    </r>
    <r>
      <rPr>
        <sz val="11"/>
        <color theme="1"/>
        <rFont val="Arial"/>
        <family val="2"/>
        <charset val="238"/>
      </rPr>
      <t xml:space="preserve">
Chybný odkaz.</t>
    </r>
  </si>
  <si>
    <r>
      <t xml:space="preserve">Čl. XII bod 2, bod 3, bod 5, bod 6, bod 7, bod 8, bod 10, bod 12, bod 13 (§ 5a odst. 2, § 7, § 49b, § 56 písm. e), § 57 odst. 2 a § 64)
Žádáme vysvětlit, zda stavební úřad hl. m. Praha bude </t>
    </r>
    <r>
      <rPr>
        <b/>
        <sz val="11"/>
        <color theme="1"/>
        <rFont val="Arial"/>
        <family val="2"/>
        <charset val="238"/>
      </rPr>
      <t>speciálním stavebním úřadem pro stavby dráhy</t>
    </r>
    <r>
      <rPr>
        <sz val="11"/>
        <color theme="1"/>
        <rFont val="Arial"/>
        <family val="2"/>
        <charset val="238"/>
      </rPr>
      <t xml:space="preserve">. K tomu je třeba </t>
    </r>
    <r>
      <rPr>
        <b/>
        <sz val="11"/>
        <color theme="1"/>
        <rFont val="Arial"/>
        <family val="2"/>
        <charset val="238"/>
      </rPr>
      <t>vyřešit rozdělení někerých pravomocí, sloučení činností a přechod odborných pracovníků</t>
    </r>
    <r>
      <rPr>
        <sz val="11"/>
        <color theme="1"/>
        <rFont val="Arial"/>
        <family val="2"/>
        <charset val="238"/>
      </rPr>
      <t xml:space="preserve">. Zároveň upozorňujeme, že v takovém případě musí být stavební úřad i tzv. </t>
    </r>
    <r>
      <rPr>
        <b/>
        <sz val="11"/>
        <color theme="1"/>
        <rFont val="Arial"/>
        <family val="2"/>
        <charset val="238"/>
      </rPr>
      <t>vnitrostátním bezpečnostním orgánem</t>
    </r>
    <r>
      <rPr>
        <sz val="11"/>
        <color theme="1"/>
        <rFont val="Arial"/>
        <family val="2"/>
        <charset val="238"/>
      </rPr>
      <t xml:space="preserve">.
</t>
    </r>
    <r>
      <rPr>
        <i/>
        <u/>
        <sz val="11"/>
        <color theme="1"/>
        <rFont val="Arial"/>
        <family val="2"/>
        <charset val="238"/>
      </rPr>
      <t>Odůvodnění</t>
    </r>
    <r>
      <rPr>
        <sz val="11"/>
        <color theme="1"/>
        <rFont val="Arial"/>
        <family val="2"/>
        <charset val="238"/>
      </rPr>
      <t>:
Nějaký speciální stavební úřad musí zůstat zachován, a to z těchto důvodů:
1. Působnost podle části sedmé zák. č. 266/1994 Sb., která v případě stavby dráhy nebo stavby na dráze představuje působnost speciálního stavebního úřadu - viz směrnice EP a Rady  2016/797. Protože palubní subsystémy musí být kompatibilní s traťovými subsystémy, nelze pravomoc k technickým specifikacím propojenosti (TSI) rozdělit mezi DSÚ pro palubní subsystémy a nově navrhovaný obecný stavební úřad pro traťové subsystémy.
Z článku 2 směrnice 2016/797 a čl. 3 bodu 7 směrnice 2016/798 vyplývá, že tzv. "</t>
    </r>
    <r>
      <rPr>
        <b/>
        <i/>
        <sz val="11"/>
        <color theme="1"/>
        <rFont val="Arial"/>
        <family val="2"/>
        <charset val="238"/>
      </rPr>
      <t>vnitrostátním bezpečnostním orgáem</t>
    </r>
    <r>
      <rPr>
        <sz val="11"/>
        <color theme="1"/>
        <rFont val="Arial"/>
        <family val="2"/>
        <charset val="238"/>
      </rPr>
      <t xml:space="preserve">" vnitrostátní subjekt pověřený úkoly, které se týkají bezpečnosti železnic podle této směrnice, nebo jakýkoli subjekt pověřený těmito úkoly více členskými státy s cílem zajistit jednotný bezpečný režim. Tento jednotný bezpečný režim pak v ČR dohlíží </t>
    </r>
    <r>
      <rPr>
        <b/>
        <sz val="11"/>
        <color theme="1"/>
        <rFont val="Arial"/>
        <family val="2"/>
        <charset val="238"/>
      </rPr>
      <t>Drážní správní úřad</t>
    </r>
    <r>
      <rPr>
        <sz val="11"/>
        <color theme="1"/>
        <rFont val="Arial"/>
        <family val="2"/>
        <charset val="238"/>
      </rPr>
      <t>.
2.  DSÚ má pravomoc podle § 47 a § 48 zák. č. 266/1994 Sb. k určeným technickým zařízením. V této souvislosti viz zejména ta podle § 1 odst. 3, 4 a 6 písm. b) vyhl.č .100/1995 Sb. Tzn., že např. eskalátory, plynová nebo el. zařízení ve staniční budově bude schvalovat DSÚ, ale staniční budovu paradoxně obecný stavební úřad.
3. Z § 5 odst. 5 zák. č. 266/1994 Sb. plyne, že DSÚ posuzuje stavbu nejen z hlediska stavebně technického provedení, ale i z hlediska provozní bezpečnosti. Dodávame, že i z hlediska provozní vhodnosti - s ohledem na § 2 odst. 4 zák. č. 500/2004 Sb. Je nutné, aby všechny tyto činnosti byly řádně a odborně posouzeny. Hrozí tedy, že stavba dráhy a stavba na dráze bude v souladu se stavebně technickými předpisy, ale v rozporu s bezpečnostními předpisy nebo nebude dostatečně provozně vhodná.
4. DSÚ je orgán podle čl. 30 nařízení EP a Rady 1371/2007, pročež je příslušný k projednávání přestupků podle § 52 odst. 6 písm. g) a k) zák.č. 266/1994 Sb. V rozsahu vybavení stanic je tato příslušnost příslušností stavebního úřadu. Navrhovanou úpravou tedy může nastat situace, kdy stavební úřad stavbu dráhy nebo na dráze schválí, ale DSÚ zahájí přestupkové řízení podle §  52 odst. 6 písm. g) nebo k) zák.č. 266/1994 Sb.
5. Z uvedených důvodů mají sousední členské státy EU speciální stavební úřady ve věcech železničních - srov. SRN: § 4 odst. 6 AEG (Allgemeines Eisebahngesetz -  (BGBl. I S. 2378, 2396; 1994 I S. 2439)), Rakousko: § 12 odst. 3 bod 1 a 6 EisbG (Eisenbahngesetz 1957 - BGBl. Nr. 60/1957), Slovensko: § 102 odst. 1 pism. z), aa) a ab) a § 103 odst. 1 písm. a) a odst. 2 písm. a) zák. č. 513/2009 Z.z., o dráhach.</t>
    </r>
  </si>
  <si>
    <r>
      <t xml:space="preserve">Čl. XXVI bod 5 (§ 7 odst. 2)
Žádáme o upřesnění, zda povinnost plnit požadavky na energetickou náročnost budov se vztahuje na </t>
    </r>
    <r>
      <rPr>
        <b/>
        <sz val="11"/>
        <color theme="1"/>
        <rFont val="Arial"/>
        <family val="2"/>
        <charset val="238"/>
      </rPr>
      <t>všechny</t>
    </r>
    <r>
      <rPr>
        <sz val="11"/>
        <color theme="1"/>
        <rFont val="Arial"/>
        <family val="2"/>
        <charset val="238"/>
      </rPr>
      <t xml:space="preserve"> </t>
    </r>
    <r>
      <rPr>
        <b/>
        <i/>
        <sz val="11"/>
        <color theme="1"/>
        <rFont val="Arial"/>
        <family val="2"/>
        <charset val="238"/>
      </rPr>
      <t>změny</t>
    </r>
    <r>
      <rPr>
        <sz val="11"/>
        <color theme="1"/>
        <rFont val="Arial"/>
        <family val="2"/>
        <charset val="238"/>
      </rPr>
      <t xml:space="preserve"> staveb. Pokud ano, žádáme návrat k původnímu pojmu "</t>
    </r>
    <r>
      <rPr>
        <b/>
        <i/>
        <sz val="11"/>
        <color theme="1"/>
        <rFont val="Arial"/>
        <family val="2"/>
        <charset val="238"/>
      </rPr>
      <t>větší změny</t>
    </r>
    <r>
      <rPr>
        <sz val="11"/>
        <color theme="1"/>
        <rFont val="Arial"/>
        <family val="2"/>
        <charset val="238"/>
      </rPr>
      <t xml:space="preserve">" zejména v druhé větě, kdy musí jít o skutečně významnou změnu s dopadem do energetické účinnosti, která by odůvodňovala potřebu zpracování PENB.
</t>
    </r>
    <r>
      <rPr>
        <i/>
        <u/>
        <sz val="11"/>
        <color theme="1"/>
        <rFont val="Arial"/>
        <family val="2"/>
        <charset val="238"/>
      </rPr>
      <t>Odůvodnění</t>
    </r>
    <r>
      <rPr>
        <sz val="11"/>
        <color theme="1"/>
        <rFont val="Arial"/>
        <family val="2"/>
        <charset val="238"/>
      </rPr>
      <t xml:space="preserve">:
Navrhované zpřísnění je neadekvátní pro změnu, která nemá vliv na energetickou náročnost a jejímž výstupem by bylo nadále potvrzení o zařazení do stávající kategorie energetické náročnosti. </t>
    </r>
  </si>
  <si>
    <r>
      <t xml:space="preserve">Čl. XXVII bod 4, bod 5, bod 6, bod 7 (§ 30b až § 30d)
Z navrhovaného znění úprav nepřímo vyplývá, že autorizaci by bylo potřeba získat v případě rámcového povolení již před ním, to však s ohledem na povahu rámcové povolení není vždy možné. Je proto třeba upravit tak, aby byla autorizace vydávána:
1) Nezávisle na řízení podle stavebního zákona a byla tak v souladu s ustanovením § 30b nezbytným podkladem pro výstavbu nebo
2) Před řízením o povolení, na jehož základě lze záměr realizovat (nikoliv tedy před rámcovým povolením).
</t>
    </r>
    <r>
      <rPr>
        <i/>
        <u/>
        <sz val="11"/>
        <color theme="1"/>
        <rFont val="Arial"/>
        <family val="2"/>
        <charset val="238"/>
      </rPr>
      <t>Odůvodnění</t>
    </r>
    <r>
      <rPr>
        <sz val="11"/>
        <color theme="1"/>
        <rFont val="Arial"/>
        <family val="2"/>
        <charset val="238"/>
      </rPr>
      <t>:
Předkladatelem navržené znění jde v principu proti cílům rámcového povolení.</t>
    </r>
  </si>
  <si>
    <r>
      <t xml:space="preserve">Čl. XXVII bod 4, bod 5, bod 6, bod 7 (§ 30b až § 30d)
Požadujeme ve vztahu jednotlivých řízení upřesnit, že jediným účastníkem řízení o udělení autorizace je žadatel o autorizaci.
</t>
    </r>
    <r>
      <rPr>
        <i/>
        <u/>
        <sz val="11"/>
        <color theme="1"/>
        <rFont val="Arial"/>
        <family val="2"/>
        <charset val="238"/>
      </rPr>
      <t>Odůvodnění</t>
    </r>
    <r>
      <rPr>
        <sz val="11"/>
        <color theme="1"/>
        <rFont val="Arial"/>
        <family val="2"/>
        <charset val="238"/>
      </rPr>
      <t>:</t>
    </r>
    <r>
      <rPr>
        <i/>
        <u/>
        <sz val="11"/>
        <color theme="1"/>
        <rFont val="Arial"/>
        <family val="2"/>
        <charset val="238"/>
      </rPr>
      <t xml:space="preserve">
</t>
    </r>
    <r>
      <rPr>
        <sz val="11"/>
        <color theme="1"/>
        <rFont val="Arial"/>
        <family val="2"/>
        <charset val="238"/>
      </rPr>
      <t>Upřesnění vztahů jednotlivých řízení.</t>
    </r>
  </si>
  <si>
    <r>
      <t>Požadujeme v § 3 písm. g) novém bodu 9 upravit text "</t>
    </r>
    <r>
      <rPr>
        <b/>
        <i/>
        <sz val="11"/>
        <color theme="1"/>
        <rFont val="Arial"/>
        <family val="2"/>
        <charset val="238"/>
      </rPr>
      <t>2 až 8</t>
    </r>
    <r>
      <rPr>
        <sz val="11"/>
        <color theme="1"/>
        <rFont val="Arial"/>
        <family val="2"/>
        <charset val="238"/>
      </rPr>
      <t>" na "</t>
    </r>
    <r>
      <rPr>
        <b/>
        <i/>
        <sz val="11"/>
        <color theme="1"/>
        <rFont val="Arial"/>
        <family val="2"/>
        <charset val="238"/>
      </rPr>
      <t>1 až 8</t>
    </r>
    <r>
      <rPr>
        <sz val="11"/>
        <color theme="1"/>
        <rFont val="Arial"/>
        <family val="2"/>
        <charset val="238"/>
      </rPr>
      <t xml:space="preserve">".
</t>
    </r>
    <r>
      <rPr>
        <i/>
        <u/>
        <sz val="11"/>
        <color theme="1"/>
        <rFont val="Arial"/>
        <family val="2"/>
        <charset val="238"/>
      </rPr>
      <t>Odůvodnění</t>
    </r>
    <r>
      <rPr>
        <sz val="11"/>
        <color theme="1"/>
        <rFont val="Arial"/>
        <family val="2"/>
        <charset val="238"/>
      </rPr>
      <t>:
Není zřejmé, proč zpracovatel nezahrnul do tohoto bodu rovněž řízení podle stavebního zákona a nově tak věcně posunul úpravu nad rámec změn nezbytných pro rekodifikaci. Předkladatelem navrhovaná úprava připouští situaci, kdy jakékoliv jiné řízení, které je rovněž nezbytné pro uskutečnění záměru, je navazujícím řízením, i pokud je současně vedeno řízení podle stavebního zákona. Tato úprava jde proti původnímu smyslu explicitního výčtu navazujících řízení a předpokládá, že existuje jiné nevyjmenované řízení, které může být navazujícím řízením a není pokryté předchozím výčtem (kde jsou obdobná nebo čistě environmentální řízení), byť je zřejmé, že otázky životního prostředí mohou být efektivně hájeny právě v řízení o povolení záměru podle stavebního zákona.</t>
    </r>
  </si>
  <si>
    <r>
      <t>Čl. XXX bod 7 (§ 9a odst. 7)
Požadujeme upravit následovně:
"</t>
    </r>
    <r>
      <rPr>
        <i/>
        <sz val="11"/>
        <color theme="1"/>
        <rFont val="Arial"/>
        <family val="2"/>
        <charset val="238"/>
      </rPr>
      <t xml:space="preserve">(7) V případě řízení o povolení záměru s posouzením vlivů podle stavebního zákona se </t>
    </r>
    <r>
      <rPr>
        <b/>
        <i/>
        <sz val="11"/>
        <color theme="1"/>
        <rFont val="Arial"/>
        <family val="2"/>
        <charset val="238"/>
      </rPr>
      <t xml:space="preserve">závazné </t>
    </r>
    <r>
      <rPr>
        <i/>
        <sz val="11"/>
        <color theme="1"/>
        <rFont val="Arial"/>
        <family val="2"/>
        <charset val="238"/>
      </rPr>
      <t>stanovisko podle odstavce 1 nevydává</t>
    </r>
    <r>
      <rPr>
        <b/>
        <i/>
        <sz val="11"/>
        <color theme="1"/>
        <rFont val="Arial"/>
        <family val="2"/>
        <charset val="238"/>
      </rPr>
      <t>, pokud předmětem navazujícího řízení není etapa nebo jeho část. V případě, že se závazné stanovisko podle první věty nevydává, p</t>
    </r>
    <r>
      <rPr>
        <i/>
        <strike/>
        <sz val="11"/>
        <color theme="1"/>
        <rFont val="Arial"/>
        <family val="2"/>
        <charset val="238"/>
      </rPr>
      <t>P</t>
    </r>
    <r>
      <rPr>
        <i/>
        <sz val="11"/>
        <color theme="1"/>
        <rFont val="Arial"/>
        <family val="2"/>
        <charset val="238"/>
      </rPr>
      <t>odmínky podle přílohy č. 6 k tomuto zákonu uvede stavební úřad ve výroku rozhodnutí o povolení záměru</t>
    </r>
    <r>
      <rPr>
        <b/>
        <i/>
        <sz val="11"/>
        <color theme="1"/>
        <rFont val="Arial"/>
        <family val="2"/>
        <charset val="238"/>
      </rPr>
      <t>, přičemž</t>
    </r>
    <r>
      <rPr>
        <i/>
        <sz val="11"/>
        <color theme="1"/>
        <rFont val="Arial"/>
        <family val="2"/>
        <charset val="238"/>
      </rPr>
      <t xml:space="preserve"> </t>
    </r>
    <r>
      <rPr>
        <i/>
        <strike/>
        <sz val="11"/>
        <color theme="1"/>
        <rFont val="Arial"/>
        <family val="2"/>
        <charset val="238"/>
      </rPr>
      <t>P</t>
    </r>
    <r>
      <rPr>
        <b/>
        <i/>
        <sz val="11"/>
        <color theme="1"/>
        <rFont val="Arial"/>
        <family val="2"/>
        <charset val="238"/>
      </rPr>
      <t>p</t>
    </r>
    <r>
      <rPr>
        <i/>
        <sz val="11"/>
        <color theme="1"/>
        <rFont val="Arial"/>
        <family val="2"/>
        <charset val="238"/>
      </rPr>
      <t xml:space="preserve">ožadavky na odůvodnění stanoviska uvedené v příloze č. 6 k tomuto zákonu se použijí obdobně. </t>
    </r>
    <r>
      <rPr>
        <b/>
        <i/>
        <sz val="11"/>
        <color theme="1"/>
        <rFont val="Arial"/>
        <family val="2"/>
        <charset val="238"/>
      </rPr>
      <t>V případě, že se podle věty první závazné stanovisko vydává, pak se závazné stanovisko vydá pro celý záměr, přičemž v řízení o povolení záměru s posouzením vlivů se jeho část k projednávaným částem nebo etapám využije jako podklad pro vydání tohto povolení. Řízení o vydání rozhodnutí k ostatním etapám nebo částem jsou navazujícím řízením.</t>
    </r>
    <r>
      <rPr>
        <sz val="11"/>
        <color theme="1"/>
        <rFont val="Arial"/>
        <family val="2"/>
        <charset val="238"/>
      </rPr>
      <t xml:space="preserve">"
</t>
    </r>
    <r>
      <rPr>
        <i/>
        <u/>
        <sz val="11"/>
        <color theme="1"/>
        <rFont val="Arial"/>
        <family val="2"/>
        <charset val="238"/>
      </rPr>
      <t>Odůvodnění</t>
    </r>
    <r>
      <rPr>
        <sz val="11"/>
        <color theme="1"/>
        <rFont val="Arial"/>
        <family val="2"/>
        <charset val="238"/>
      </rPr>
      <t xml:space="preserve">:
Považujeme za účelné, aby i v případě, kdy bude provedeno povolení záměru s posouzením vlivů, bylo v případě předložení záměru v jedné z několika etap či částí a dokumentace EIA pro celý záměr, aby bylo vydáno stanovisko EIA, jehož část by byla zkonzumována v předmětném řízení k část nebo etapě, a pro zbýavající části či etapy, by bylo závazné stanovisko předloženo jako podklad pro navazující řízení. Konstrukce předkladatele, která předpokládá, že bude znovu provedeno posouzení u každé z povolovaných etap či částí (byť na základě jedné dokumentace) nepovažujeme ze efektivní jak ve vztahu k žadateli, tak ve vztahu ke stavebním úřadům. Nehledě na skutečnost, že by mohla posouzení v každé etapě v jednotlivém řízení dospět k odlišným podmínkám či závěrům a zpochybnit tak etapu předchozí, protože dokumenzace EIA by zůstala totožná.    </t>
    </r>
  </si>
  <si>
    <r>
      <t xml:space="preserve">Čl. XXX bod 16 (§ 9d odst. 2)
Nesouhlasíme s úplným vypuštěním odstavce a požadujeme ponechání první věty, kterou je stanovena lhůta pro rozhodnutí soudu.
</t>
    </r>
    <r>
      <rPr>
        <i/>
        <u/>
        <sz val="11"/>
        <color theme="1"/>
        <rFont val="Arial"/>
        <family val="2"/>
        <charset val="238"/>
      </rPr>
      <t>Odůvodnění</t>
    </r>
    <r>
      <rPr>
        <sz val="11"/>
        <color theme="1"/>
        <rFont val="Arial"/>
        <family val="2"/>
        <charset val="238"/>
      </rPr>
      <t xml:space="preserve">:
Vzhledem k tomu, že lhůta pro rozhodnutí soudu nebyla přejata do obecné úpravy stavebního zákona (na rozdíl od podmínek pro přiznání odkladného účinku), požadujeme ponechání pro záměry v navazujících řízeních.  </t>
    </r>
  </si>
  <si>
    <r>
      <t>Čl. XXX bod 20 (§ 10i odst. 2)
Upozorňujeme, že text odstavce není jasný a kompletní. Dvě věty začínají slovy "</t>
    </r>
    <r>
      <rPr>
        <b/>
        <i/>
        <sz val="11"/>
        <color theme="1"/>
        <rFont val="Arial"/>
        <family val="2"/>
        <charset val="238"/>
      </rPr>
      <t>nebo krajský stavební úřad...</t>
    </r>
    <r>
      <rPr>
        <sz val="11"/>
        <color theme="1"/>
        <rFont val="Arial"/>
        <family val="2"/>
        <charset val="238"/>
      </rPr>
      <t>".</t>
    </r>
  </si>
  <si>
    <r>
      <t>Doporučujeme na konec § 15 doplňuje větu:
„</t>
    </r>
    <r>
      <rPr>
        <i/>
        <sz val="11"/>
        <color theme="1"/>
        <rFont val="Arial"/>
        <family val="2"/>
        <charset val="238"/>
      </rPr>
      <t xml:space="preserve">V případě řízení o povolení záměru EIA </t>
    </r>
    <r>
      <rPr>
        <b/>
        <i/>
        <u/>
        <sz val="11"/>
        <color theme="1"/>
        <rFont val="Arial"/>
        <family val="2"/>
        <charset val="238"/>
      </rPr>
      <t>postupuje</t>
    </r>
    <r>
      <rPr>
        <i/>
        <sz val="11"/>
        <color theme="1"/>
        <rFont val="Arial"/>
        <family val="2"/>
        <charset val="238"/>
      </rPr>
      <t xml:space="preserve"> příslušný úřad podle úpravy předběžné informace ve stavebním zákoně.</t>
    </r>
    <r>
      <rPr>
        <sz val="11"/>
        <color theme="1"/>
        <rFont val="Arial"/>
        <family val="2"/>
        <charset val="238"/>
      </rPr>
      <t xml:space="preserve">“ </t>
    </r>
  </si>
  <si>
    <r>
      <t xml:space="preserve">Upozorňujeme, že zde nejsou žádná přechodná ustanovení. Nejsme si jisti, zda je to správně.
</t>
    </r>
    <r>
      <rPr>
        <i/>
        <u/>
        <sz val="11"/>
        <color theme="1"/>
        <rFont val="Arial"/>
        <family val="2"/>
        <charset val="238"/>
      </rPr>
      <t>Odůvodnění</t>
    </r>
    <r>
      <rPr>
        <sz val="11"/>
        <color theme="1"/>
        <rFont val="Arial"/>
        <family val="2"/>
        <charset val="238"/>
      </rPr>
      <t xml:space="preserve">:
Viz připomínky k přechodným ustanovením stavebního zákona - v případě probíhajícího procesu EIA, který povede MŽP, přechází tento po nabytí účinnosti stavebního zákona na krajský stavební úřad? Jak je to s prodlužováním platností stanovisek, který úřad je příslušný? V případě vydaných stanovisek jsou  jejich podmínky vázány na určitou fázi - přípravy, realizace, výstavby, provozu záměru, v některých případech je i konkrétně specifikováno navazující řízení - např. územní, stavební řízení - ke zvážení je formulace nějakého přechodného ustanovení k takto formulovaným podmínkám ve vztahu k novému stavebnímu zákonu.  </t>
    </r>
  </si>
  <si>
    <r>
      <t xml:space="preserve">Čl. XLIII bod 4 (§ 18 odst. 3 písm. b))
Požadujeme toto písmeno, které se novelizuje vypustit bez náhrady.                                                                              
 </t>
    </r>
    <r>
      <rPr>
        <strike/>
        <sz val="11"/>
        <color theme="1"/>
        <rFont val="Arial"/>
        <family val="2"/>
        <charset val="238"/>
      </rPr>
      <t xml:space="preserve">b) rozhodnutí o povolení záměru, vyžaduje-li jeho vydání pro daný účel vyvlastnění stavební zákon a není-li stavební úřad, který je vydal, současně vyvlastňovacím úřadem,
</t>
    </r>
    <r>
      <rPr>
        <i/>
        <u/>
        <sz val="11"/>
        <color theme="1"/>
        <rFont val="Arial"/>
        <family val="2"/>
        <charset val="238"/>
      </rPr>
      <t>Odůvodnění</t>
    </r>
    <r>
      <rPr>
        <sz val="11"/>
        <color theme="1"/>
        <rFont val="Arial"/>
        <family val="2"/>
        <charset val="238"/>
      </rPr>
      <t>:
Předmětné ustanovení ztrácí smysl, protože v předloženém návrhu nového stavebního zákona není nikde stanovena podmínka, že by pro vyvlastnění mělo být vydáno rozhodnutí o povolení záměru, přičemž je splněna i druhá podmínka, neboť podle nové úpravy § 15 tohoto zákona vyvlastňovací řízení vede vyvlastňovací úřad, kterým je příslušný stavební úřad.</t>
    </r>
  </si>
  <si>
    <r>
      <t xml:space="preserve">Čl. XLV bod 2, bod 3 (§ 6q odst. 2 a 3)
Trváme na zachování dosavadního odkazu na technické normy upravující technické požadavky na nabíjení elektrických vozidel vodivým připojením a požadavky na rozměrovou kompatibilitu a zaměnitelnost pro přístroje s kolíky a dutinkami na střídavý proud a požadavky na rozměrovou kompatibilitu a změnitelnost pro vozidlová zásuvková spojení s kolíky a dutinkami na stejnosměrný střídavý nebo stejnosměrný proud.
Předmětné úpravy tak budou následujcí:
</t>
    </r>
    <r>
      <rPr>
        <i/>
        <sz val="11"/>
        <rFont val="Arial"/>
        <family val="2"/>
        <charset val="238"/>
      </rPr>
      <t>1) Požadujeme text bodu 2 uvést následovně „V § 6q odst. 2 větě první se slova „zvláštním právním předpisem upravujícím technické požadavky na stavby16)“ nahrazují slovy „stavebním zákonem“.“.
2) Požadujeme text bodu 3 uvést následovně „V § 6q odst. 3 větě první se slova „zvláštním právním předpisem upravujícím technické požadavky na stavby16)“ nahrazují slovy „stavebním zákonem“.“.</t>
    </r>
  </si>
  <si>
    <r>
      <t xml:space="preserve">Čl. L bod 7 (§ 2 odst. 5)
Požadujeme zachování speciálního pravidla o doručování, pokud nebude upraveno obecně ve stavebním zákoně.
</t>
    </r>
    <r>
      <rPr>
        <i/>
        <u/>
        <sz val="11"/>
        <color theme="1"/>
        <rFont val="Arial"/>
        <family val="2"/>
        <charset val="238"/>
      </rPr>
      <t>Odůvodnění</t>
    </r>
    <r>
      <rPr>
        <sz val="11"/>
        <color theme="1"/>
        <rFont val="Arial"/>
        <family val="2"/>
        <charset val="238"/>
      </rPr>
      <t>:
Jedná se o pravidlo, které významným způsobem usnadňuje řízení, zároveň pokud bude zřízení tzv. hlídací pes ve stavebním zákoně, pak budou mít možnost se tito účastníci dozvědět o postupech v řízení prostřednictví této funkcionality. Je proto žádoucí pravidlo ponechat, nebo o něj doplnit stavební zákon.</t>
    </r>
  </si>
  <si>
    <r>
      <t xml:space="preserve">Čl. L bod 7 (§ 2 odst. 6)
Požadujeme ponechat ustanovení o stanovení opatrovníka a zároveň požadujeme zkrátit lhůtu na 30 dní, ve které se má stavební úřad nebo vyvlastňovací úřad aktivně zjišťovat totožnost.
</t>
    </r>
    <r>
      <rPr>
        <i/>
        <u/>
        <sz val="11"/>
        <color theme="1"/>
        <rFont val="Arial"/>
        <family val="2"/>
        <charset val="238"/>
      </rPr>
      <t>Odůvodnění</t>
    </r>
    <r>
      <rPr>
        <sz val="11"/>
        <color theme="1"/>
        <rFont val="Arial"/>
        <family val="2"/>
        <charset val="238"/>
      </rPr>
      <t>:
Předmětné ustanovení se osvědčilo v praxi a zrychlilo správní postupy. Týká se postupů nejen v samotném povolovacím řízení, ale rovněž v řízení vyvlastňovacím. Nelze jej tedy řešit pouhým přesunem do obecné úpravy stavebního zákona, proto je ponechání v zákoně o urychlení vhodnějším postupem.</t>
    </r>
  </si>
  <si>
    <r>
      <t>Čl. L bod 16 (§ 5a odst. 3)
V písm. b) návrh odstraňuje stávající slova „</t>
    </r>
    <r>
      <rPr>
        <b/>
        <i/>
        <sz val="11"/>
        <color theme="1"/>
        <rFont val="Arial"/>
        <family val="2"/>
        <charset val="238"/>
      </rPr>
      <t>politikou územního rozvoje</t>
    </r>
    <r>
      <rPr>
        <sz val="11"/>
        <color theme="1"/>
        <rFont val="Arial"/>
        <family val="2"/>
        <charset val="238"/>
      </rPr>
      <t>“. Měli by však být z koncepčního pohledu nahrazeny slovy „</t>
    </r>
    <r>
      <rPr>
        <b/>
        <i/>
        <sz val="11"/>
        <color theme="1"/>
        <rFont val="Arial"/>
        <family val="2"/>
        <charset val="238"/>
      </rPr>
      <t>územním rozvojovým plánem</t>
    </r>
    <r>
      <rPr>
        <sz val="11"/>
        <color theme="1"/>
        <rFont val="Arial"/>
        <family val="2"/>
        <charset val="238"/>
      </rPr>
      <t>“, jakožto nástupci politiky územního rozvoje.</t>
    </r>
  </si>
  <si>
    <r>
      <t xml:space="preserve">Žádáme § 5b odst. 1 změnit takto:
</t>
    </r>
    <r>
      <rPr>
        <i/>
        <sz val="11"/>
        <color theme="1"/>
        <rFont val="Arial"/>
        <family val="2"/>
        <charset val="238"/>
      </rPr>
      <t xml:space="preserve">"Je-li oznámení úplné, </t>
    </r>
    <r>
      <rPr>
        <i/>
        <strike/>
        <sz val="11"/>
        <color theme="1"/>
        <rFont val="Arial"/>
        <family val="2"/>
        <charset val="238"/>
      </rPr>
      <t>nařídí</t>
    </r>
    <r>
      <rPr>
        <i/>
        <sz val="11"/>
        <color theme="1"/>
        <rFont val="Arial"/>
        <family val="2"/>
        <charset val="238"/>
      </rPr>
      <t xml:space="preserve"> </t>
    </r>
    <r>
      <rPr>
        <b/>
        <i/>
        <sz val="11"/>
        <color theme="1"/>
        <rFont val="Arial"/>
        <family val="2"/>
        <charset val="238"/>
      </rPr>
      <t>může</t>
    </r>
    <r>
      <rPr>
        <i/>
        <sz val="11"/>
        <color theme="1"/>
        <rFont val="Arial"/>
        <family val="2"/>
        <charset val="238"/>
      </rPr>
      <t xml:space="preserve"> úřad do 30 dnů ode dne jeho podání </t>
    </r>
    <r>
      <rPr>
        <b/>
        <i/>
        <sz val="11"/>
        <color theme="1"/>
        <rFont val="Arial"/>
        <family val="2"/>
        <charset val="238"/>
      </rPr>
      <t>nařídit</t>
    </r>
    <r>
      <rPr>
        <i/>
        <sz val="11"/>
        <color theme="1"/>
        <rFont val="Arial"/>
        <family val="2"/>
        <charset val="238"/>
      </rPr>
      <t xml:space="preserve"> společné jednání s dotčenými orgány k posouzení zralosti projektu a ke stanovení rozsahu materiálu a informací, které mají být obsahem dokumentace žádosti o komplexní rozhodnutí.</t>
    </r>
    <r>
      <rPr>
        <i/>
        <strike/>
        <sz val="11"/>
        <color theme="1"/>
        <rFont val="Arial"/>
        <family val="2"/>
        <charset val="238"/>
      </rPr>
      <t>, je-li to nezbytné k zajištění chybějících vyjádření či stanovisek dotčených orgánů podle jiných právních předpisů anebo k jejich koordinaci v případě, kdy jsou vyjádření či stanoviska protichůdná."</t>
    </r>
    <r>
      <rPr>
        <strike/>
        <sz val="11"/>
        <color theme="1"/>
        <rFont val="Arial"/>
        <family val="2"/>
        <charset val="238"/>
      </rPr>
      <t xml:space="preserve">
</t>
    </r>
    <r>
      <rPr>
        <i/>
        <u/>
        <sz val="11"/>
        <color theme="1"/>
        <rFont val="Arial"/>
        <family val="2"/>
        <charset val="238"/>
      </rPr>
      <t>Odůvodnění</t>
    </r>
    <r>
      <rPr>
        <sz val="11"/>
        <color theme="1"/>
        <rFont val="Arial"/>
        <family val="2"/>
        <charset val="238"/>
      </rPr>
      <t>:</t>
    </r>
    <r>
      <rPr>
        <strike/>
        <sz val="11"/>
        <color theme="1"/>
        <rFont val="Arial"/>
        <family val="2"/>
        <charset val="238"/>
      </rPr>
      <t xml:space="preserve">
</t>
    </r>
    <r>
      <rPr>
        <sz val="11"/>
        <color theme="1"/>
        <rFont val="Arial"/>
        <family val="2"/>
        <charset val="238"/>
      </rPr>
      <t>Je na posouzení SÚ, zda společné jednání nařídí, jelikož pro posouzení zralosti nedochází vždy nezbytně vydáváním vyjádření či stanovisek a proto tyto akty nemohou být ani považovány za chybějící. Pokud se vyzvaný dotčený orgán ve lhůtě stanovené SÚ ke zralosti nevyjádří, postupuje SÚ i bez takového vyjádření (považuje vyjádření za kladné).</t>
    </r>
  </si>
  <si>
    <r>
      <t xml:space="preserve">Žádáme § 5b odst. 2 změnit takto:
</t>
    </r>
    <r>
      <rPr>
        <i/>
        <sz val="11"/>
        <color theme="1"/>
        <rFont val="Arial"/>
        <family val="2"/>
        <charset val="238"/>
      </rPr>
      <t xml:space="preserve">"Bylo-li nařízeno společné jednání, dotčené orgány sdělí svá </t>
    </r>
    <r>
      <rPr>
        <i/>
        <strike/>
        <sz val="11"/>
        <color theme="1"/>
        <rFont val="Arial"/>
        <family val="2"/>
        <charset val="238"/>
      </rPr>
      <t>stanoviska</t>
    </r>
    <r>
      <rPr>
        <i/>
        <sz val="11"/>
        <color theme="1"/>
        <rFont val="Arial"/>
        <family val="2"/>
        <charset val="238"/>
      </rPr>
      <t xml:space="preserve"> či vyjádření k oznámení projektu a požadavky na rozsah materiálů a úroveň podrobností informací v dokumentaci žádosti o komplexní rozhodnutí nejpozději do 15 dnů ode dne konání společného jednání. V případě, že jejich vyjádření </t>
    </r>
    <r>
      <rPr>
        <i/>
        <strike/>
        <sz val="11"/>
        <color theme="1"/>
        <rFont val="Arial"/>
        <family val="2"/>
        <charset val="238"/>
      </rPr>
      <t>nebo požadavky</t>
    </r>
    <r>
      <rPr>
        <i/>
        <sz val="11"/>
        <color theme="1"/>
        <rFont val="Arial"/>
        <family val="2"/>
        <charset val="238"/>
      </rPr>
      <t xml:space="preserve"> nebudou uplatněny ani v této lhůtě, má se za to, že s oznámením projektu souhlasí a úřad si učiní úsudek o ochraně dotčeného veřejného zájmu podle zvláštního právního předpisu sám, přičemž přihlédne k požadavkům uvedeným v příslušných zvláštních právních předpisech."
</t>
    </r>
    <r>
      <rPr>
        <i/>
        <u/>
        <sz val="11"/>
        <color theme="1"/>
        <rFont val="Arial"/>
        <family val="2"/>
        <charset val="238"/>
      </rPr>
      <t>Odůvodnění</t>
    </r>
    <r>
      <rPr>
        <i/>
        <sz val="11"/>
        <color theme="1"/>
        <rFont val="Arial"/>
        <family val="2"/>
        <charset val="238"/>
      </rPr>
      <t xml:space="preserve">:
</t>
    </r>
    <r>
      <rPr>
        <sz val="11"/>
        <color theme="1"/>
        <rFont val="Arial"/>
        <family val="2"/>
        <charset val="238"/>
      </rPr>
      <t>Sjednotit terminologii na vyjádření (obsahově není mezi stanoviskem a vyjádřením rozdíl).</t>
    </r>
  </si>
  <si>
    <r>
      <t xml:space="preserve">Žádáme § 5c změnit takto:
</t>
    </r>
    <r>
      <rPr>
        <i/>
        <sz val="11"/>
        <color theme="1"/>
        <rFont val="Arial"/>
        <family val="2"/>
        <charset val="238"/>
      </rPr>
      <t xml:space="preserve">"Předkladatel projektu společného zájmu energetické infrastruktury může v případech, vyžaduje-li projekt společného zájmu vymezení nové plochy nebo koridoru v územním plánu kraje nebo v územním plánu obce úpravu existujících ploch a koridorů, včetně změny jejich vymezení z územních rezerv do návrhových ploch nebo koridorů, připojit k návrhu na pořízení </t>
    </r>
    <r>
      <rPr>
        <i/>
        <strike/>
        <sz val="11"/>
        <color theme="1"/>
        <rFont val="Arial"/>
        <family val="2"/>
        <charset val="238"/>
      </rPr>
      <t>aktualizace</t>
    </r>
    <r>
      <rPr>
        <i/>
        <sz val="11"/>
        <color theme="1"/>
        <rFont val="Arial"/>
        <family val="2"/>
        <charset val="238"/>
      </rPr>
      <t xml:space="preserve"> </t>
    </r>
    <r>
      <rPr>
        <b/>
        <i/>
        <sz val="11"/>
        <color theme="1"/>
        <rFont val="Arial"/>
        <family val="2"/>
        <charset val="238"/>
      </rPr>
      <t>změny</t>
    </r>
    <r>
      <rPr>
        <i/>
        <sz val="11"/>
        <color theme="1"/>
        <rFont val="Arial"/>
        <family val="2"/>
        <charset val="238"/>
      </rPr>
      <t xml:space="preserve"> územního plánu kraje nebo </t>
    </r>
    <r>
      <rPr>
        <i/>
        <strike/>
        <sz val="11"/>
        <color theme="1"/>
        <rFont val="Arial"/>
        <family val="2"/>
        <charset val="238"/>
      </rPr>
      <t>k návrhu na pořízení změny</t>
    </r>
    <r>
      <rPr>
        <i/>
        <sz val="11"/>
        <color theme="1"/>
        <rFont val="Arial"/>
        <family val="2"/>
        <charset val="238"/>
      </rPr>
      <t xml:space="preserve"> územního plánu obce přímo příslušný návrh dokumentace </t>
    </r>
    <r>
      <rPr>
        <i/>
        <strike/>
        <sz val="11"/>
        <color theme="1"/>
        <rFont val="Arial"/>
        <family val="2"/>
        <charset val="238"/>
      </rPr>
      <t>aktualizace</t>
    </r>
    <r>
      <rPr>
        <i/>
        <sz val="11"/>
        <color theme="1"/>
        <rFont val="Arial"/>
        <family val="2"/>
        <charset val="238"/>
      </rPr>
      <t xml:space="preserve"> </t>
    </r>
    <r>
      <rPr>
        <b/>
        <i/>
        <sz val="11"/>
        <color theme="1"/>
        <rFont val="Arial"/>
        <family val="2"/>
        <charset val="238"/>
      </rPr>
      <t>změny</t>
    </r>
    <r>
      <rPr>
        <i/>
        <sz val="11"/>
        <color theme="1"/>
        <rFont val="Arial"/>
        <family val="2"/>
        <charset val="238"/>
      </rPr>
      <t xml:space="preserve"> územního plánu kraje nebo </t>
    </r>
    <r>
      <rPr>
        <i/>
        <strike/>
        <sz val="11"/>
        <color theme="1"/>
        <rFont val="Arial"/>
        <family val="2"/>
        <charset val="238"/>
      </rPr>
      <t>návrh dokumentace změny</t>
    </r>
    <r>
      <rPr>
        <i/>
        <sz val="11"/>
        <color theme="1"/>
        <rFont val="Arial"/>
        <family val="2"/>
        <charset val="238"/>
      </rPr>
      <t xml:space="preserve"> územního plánu obce a posouzení vlivů na udržitelný rozvoj území, pokud je vyžadováno."
</t>
    </r>
    <r>
      <rPr>
        <i/>
        <u/>
        <sz val="11"/>
        <color theme="1"/>
        <rFont val="Arial"/>
        <family val="2"/>
        <charset val="238"/>
      </rPr>
      <t>Odůvodnění</t>
    </r>
    <r>
      <rPr>
        <sz val="11"/>
        <color theme="1"/>
        <rFont val="Arial"/>
        <family val="2"/>
        <charset val="238"/>
      </rPr>
      <t>:
Je třeba zohlednit novou terminologii návrhu stavebního zákona.</t>
    </r>
  </si>
  <si>
    <r>
      <t xml:space="preserve">Čl. LVI bod 1 (§ 31 odst. 1)
Novým objektem v působnosti zákona o PZH se může stát i </t>
    </r>
    <r>
      <rPr>
        <b/>
        <sz val="11"/>
        <rFont val="Arial"/>
        <family val="2"/>
        <charset val="238"/>
      </rPr>
      <t>uživatel objektu</t>
    </r>
    <r>
      <rPr>
        <sz val="11"/>
        <color theme="1"/>
        <rFont val="Arial"/>
        <family val="2"/>
        <charset val="238"/>
      </rPr>
      <t xml:space="preserve">  - viz § 2 písm. d) z.č. 224/2015 Sb., například tím, že se změní klasifikace látek, se kterými nakládá, případně změna druhu látky či navýšení množství bez potřeby zpracování a předkládání záměru. Míní zákonodárce pokud dojde ke změně zařazení bez podání návrhu na povolení záměru  ponechat výše popsanou situaci ve stávajícím režimu dle § 3, 4, 5 a 6 a změna zařazení je řešena v kompetenci krajského úřadu? </t>
    </r>
  </si>
  <si>
    <r>
      <t>Čl. LVI bod 11 (§ 49 odst. 3 a 4)</t>
    </r>
    <r>
      <rPr>
        <b/>
        <sz val="11"/>
        <color theme="1"/>
        <rFont val="Arial"/>
        <family val="2"/>
        <charset val="238"/>
      </rPr>
      <t xml:space="preserve">
Zásadně nesouhlasíme se zušením odst. 4</t>
    </r>
    <r>
      <rPr>
        <sz val="11"/>
        <color theme="1"/>
        <rFont val="Arial"/>
        <family val="2"/>
        <charset val="238"/>
      </rPr>
      <t>. Toto ustanovení vychází přímo z požadavku Evropské směrnice o prevenci havárií a je jedním z hlavních úkolů pro zajištění prevence havárií v rámci územního plánování. V původním znění odst. 4) je však žádoucí slovo  "</t>
    </r>
    <r>
      <rPr>
        <b/>
        <i/>
        <sz val="11"/>
        <color theme="1"/>
        <rFont val="Arial"/>
        <family val="2"/>
        <charset val="238"/>
      </rPr>
      <t>Krajský</t>
    </r>
    <r>
      <rPr>
        <sz val="11"/>
        <color theme="1"/>
        <rFont val="Arial"/>
        <family val="2"/>
        <charset val="238"/>
      </rPr>
      <t>" nahradit slovem "</t>
    </r>
    <r>
      <rPr>
        <b/>
        <i/>
        <sz val="11"/>
        <color theme="1"/>
        <rFont val="Arial"/>
        <family val="2"/>
        <charset val="238"/>
      </rPr>
      <t>Stavební</t>
    </r>
    <r>
      <rPr>
        <sz val="11"/>
        <color theme="1"/>
        <rFont val="Arial"/>
        <family val="2"/>
        <charset val="238"/>
      </rPr>
      <t>" a doplnit písm. d) ve znění :         
"</t>
    </r>
    <r>
      <rPr>
        <b/>
        <i/>
        <sz val="11"/>
        <color theme="1"/>
        <rFont val="Arial"/>
        <family val="2"/>
        <charset val="238"/>
      </rPr>
      <t>umístění a realizaci nových stavebních záměrů situovaných v dosahu havarijních projevů, které jsou specifikované v příslušném posouzení rizik závažné havárie objektu zařazeného do skupiny A nebo do skupiny B.</t>
    </r>
    <r>
      <rPr>
        <sz val="11"/>
        <color theme="1"/>
        <rFont val="Arial"/>
        <family val="2"/>
        <charset val="238"/>
      </rPr>
      <t>"</t>
    </r>
  </si>
  <si>
    <r>
      <t>Čl. LVI bod 12 (§ 49a odst. 1)
V odst. (1) požadujeme za slovo "</t>
    </r>
    <r>
      <rPr>
        <b/>
        <i/>
        <sz val="11"/>
        <color theme="1"/>
        <rFont val="Arial"/>
        <family val="2"/>
        <charset val="238"/>
      </rPr>
      <t>provozovatelem</t>
    </r>
    <r>
      <rPr>
        <sz val="11"/>
        <color theme="1"/>
        <rFont val="Arial"/>
        <family val="2"/>
        <charset val="238"/>
      </rPr>
      <t>" vložit "</t>
    </r>
    <r>
      <rPr>
        <b/>
        <i/>
        <sz val="11"/>
        <color theme="1"/>
        <rFont val="Arial"/>
        <family val="2"/>
        <charset val="238"/>
      </rPr>
      <t>a uživatelem</t>
    </r>
    <r>
      <rPr>
        <sz val="11"/>
        <color theme="1"/>
        <rFont val="Arial"/>
        <family val="2"/>
        <charset val="238"/>
      </rPr>
      <t>". Pokud je cílem zákonodárce, aby stavební úřad řešil i protokoly o nezařazení, případně návrhy na zařazení vyplývající z jiného důvodu než žádosti o povolení záměru.</t>
    </r>
  </si>
  <si>
    <r>
      <t>Čl. LVII bod 1, bod 9, bod 10 (§ 9 odst. 1 písm. a) a příloha č. 1, část 1. písm. a) a b))</t>
    </r>
    <r>
      <rPr>
        <b/>
        <sz val="11"/>
        <color theme="1"/>
        <rFont val="Arial"/>
        <family val="2"/>
        <charset val="238"/>
      </rPr>
      <t xml:space="preserve">
Žádáme neuplatnění níže uvedených změn</t>
    </r>
    <r>
      <rPr>
        <sz val="11"/>
        <color theme="1"/>
        <rFont val="Arial"/>
        <family val="2"/>
        <charset val="238"/>
      </rPr>
      <t xml:space="preserve">.
</t>
    </r>
    <r>
      <rPr>
        <i/>
        <u/>
        <sz val="11"/>
        <color theme="1"/>
        <rFont val="Arial"/>
        <family val="2"/>
        <charset val="238"/>
      </rPr>
      <t>Odůvodnění</t>
    </r>
    <r>
      <rPr>
        <sz val="11"/>
        <color theme="1"/>
        <rFont val="Arial"/>
        <family val="2"/>
        <charset val="238"/>
      </rPr>
      <t>:
Stavba jaderného zařízení, ať už se jedná o stavbu či provozní celek obsahující jaderný reaktor nebo sklad čerstvého či vyhořelého jaderného paliva, vyžaduje povolení podle stavebního zákona. Navrhované znění § 9, odst. 1, písm. a) by tedy představovalo vyloučení vydávání zcela specifického povolení k umístění jaderného zařízení Státním úřadem pro jadernou bezpečnost pro všechny tyto případy.
Zároveň není možné slučovat rozhodnutí o povolení k umístění, které se vztahuje výlučně k území, na němž má být jaderné zařízení umístěno, a povolení k samotné výstavbě jaderného zařízení, k čemuž by de facto došlo v případě, kdy by se přikládala dokumentace k umístění jaderného zařízení k žádosti o povolení k výstavbě jaderného zařízení, jak je uvedeno v navrhovaném znění přílohy č.1, části 1. písm. a) a b).</t>
    </r>
  </si>
  <si>
    <r>
      <t xml:space="preserve">Čl. LVII bod 9 (příloha č. 1 odst. 1. písm. a))
Žádáme o vypuštění navrhovaného doplnění.
</t>
    </r>
    <r>
      <rPr>
        <i/>
        <u/>
        <sz val="11"/>
        <color theme="1"/>
        <rFont val="Arial"/>
        <family val="2"/>
        <charset val="238"/>
      </rPr>
      <t>Odůvodnění</t>
    </r>
    <r>
      <rPr>
        <sz val="11"/>
        <color theme="1"/>
        <rFont val="Arial"/>
        <family val="2"/>
        <charset val="238"/>
      </rPr>
      <t>:
V příloze č. 1 bodu 1 písm. a) úvodní části ustanovení se za slovo „</t>
    </r>
    <r>
      <rPr>
        <b/>
        <i/>
        <sz val="11"/>
        <color theme="1"/>
        <rFont val="Arial"/>
        <family val="2"/>
        <charset val="238"/>
      </rPr>
      <t>zařízení</t>
    </r>
    <r>
      <rPr>
        <sz val="11"/>
        <color theme="1"/>
        <rFont val="Arial"/>
        <family val="2"/>
        <charset val="238"/>
      </rPr>
      <t>,“ vkládají slova „</t>
    </r>
    <r>
      <rPr>
        <b/>
        <i/>
        <sz val="11"/>
        <color theme="1"/>
        <rFont val="Arial"/>
        <family val="2"/>
        <charset val="238"/>
      </rPr>
      <t>pokud nevyžaduje rozhodnutí o povolení záměru podle stavebního zákona,</t>
    </r>
    <r>
      <rPr>
        <sz val="11"/>
        <color theme="1"/>
        <rFont val="Arial"/>
        <family val="2"/>
        <charset val="238"/>
      </rPr>
      <t>“. Viz připomínka výše - dle našeho názoru je v praxi neaplikovatelné.</t>
    </r>
  </si>
  <si>
    <r>
      <t xml:space="preserve">Čl. LVII bod 10 (příloha č. 1 odst. 1. písm. b))
Žádáme o vypuštění navrhovaného doplnění.
</t>
    </r>
    <r>
      <rPr>
        <i/>
        <u/>
        <sz val="11"/>
        <color theme="1"/>
        <rFont val="Arial"/>
        <family val="2"/>
        <charset val="238"/>
      </rPr>
      <t>Odůvdnění</t>
    </r>
    <r>
      <rPr>
        <sz val="11"/>
        <color theme="1"/>
        <rFont val="Arial"/>
        <family val="2"/>
        <charset val="238"/>
      </rPr>
      <t>:
V příloze č. 1 bodu 1 se na konci písmene b) doplňuje věta „</t>
    </r>
    <r>
      <rPr>
        <b/>
        <sz val="11"/>
        <color theme="1"/>
        <rFont val="Arial"/>
        <family val="2"/>
        <charset val="238"/>
      </rPr>
      <t>Pokud se pro jaderné zařízení nevydává povolení podle § 9 odst. 1 písm. a), je součástí dokumentace pro povolovanou činnost, kterou je výstavba jaderného zařízení, také dokumentace uvedená v části 1. písm. a) této Přílohy.</t>
    </r>
    <r>
      <rPr>
        <sz val="11"/>
        <color theme="1"/>
        <rFont val="Arial"/>
        <family val="2"/>
        <charset val="238"/>
      </rPr>
      <t xml:space="preserve">“. Viz připomínka výše - dle našeho názoru je v praxi neaplikovatelné, rovněž nedává smysl předkládat současně dokumentaci požadovanou pro umístění a výstavbu, některé dokumenty na sebe navazují a jsou vždy rozpracovány podrobněji pro navazující etapu. </t>
    </r>
  </si>
  <si>
    <r>
      <rPr>
        <b/>
        <sz val="11"/>
        <color theme="1"/>
        <rFont val="Arial"/>
        <family val="2"/>
        <charset val="238"/>
      </rPr>
      <t>Fikce kladného vyjádření (Fikce souhlasu)</t>
    </r>
    <r>
      <rPr>
        <sz val="11"/>
        <color theme="1"/>
        <rFont val="Arial"/>
        <family val="2"/>
        <charset val="238"/>
      </rPr>
      <t xml:space="preserve">
Nesouhlasíme se změnami zavádějící fikci kladného vyjádření (fikci souhlasu). Fikce kladného vyjádření představuje významné nebezpečí pro ochranu veřejných zájmů v případě, že se dotčený orgán z nějakého důvodu ve stanovené lhůtě 30 dnů nestihne vyjádřit. Z hlediska vydání rozhodnutí je lhůta nešťastným řešením, které zvýší tíhu zodpovědnosti dotčených orgánů a zamezí kvalitnímu zpracování podkladů potřebných uváženému rozhodnutí. 
Připomínka se týká § 31 odst. 6 zákona č. 133/1985 Sb., o požární ochraně; § 42a zákona č. 44/1988 Sb., o ochraně a využití nerostného bohatství (horní zákon); § 41 odst. 4 zákona č. 61/1988 Sb., o hornické činnosti, výbušninách a o státní báňské správě; § 13 odst. 2 zákona č. 62/1988 Sb., o geologických pracích, ve znění pozdějších předpisů; § 10 odst. 5, § 16, § 37 odst. 3 a § 38 odst. 3 zákona č. 13/1997 Sb., o pozemních komunikacích; § 56 odst. 4 zákona č. 166/1999 Sb., o veterinární péči a o změně některých souvisejících zákonů (veterinární zákon); § 13 odst. 1 zákona č. 406/2000 Sb., o hospodaření energií; § 17 odst. 2 zákona č. 312/2001 Sb., o státních hranicích; § 37 odst. 7 zákona č. 164/2001 Sb., o přírodních léčivých zdrojích, zdrojích přírodních minerálních vod, přírodních léčebných lázních a lázeňských místech a o změně některých souvisejících zákonů (lázeňský zákon); § 22 odst. 4 zákona č. 157/2009 Sb., o nakládání s těžebním odpadem a o změně některých zákonů; § 12 odst. 6 zákona č. 201/2012 Sb., o ochraně ovzduší.</t>
    </r>
  </si>
  <si>
    <r>
      <rPr>
        <b/>
        <sz val="11"/>
        <color theme="1"/>
        <rFont val="Arial"/>
        <family val="2"/>
        <charset val="238"/>
      </rPr>
      <t>Změna soudního řádu správního</t>
    </r>
    <r>
      <rPr>
        <sz val="11"/>
        <color theme="1"/>
        <rFont val="Arial"/>
        <family val="2"/>
        <charset val="238"/>
      </rPr>
      <t xml:space="preserve">
K § 4 odst. 2: Návrh postrádá možnost vlastníků pozemků bránit se proti vydání stavební uzávěry na jejich pozemku. To považujeme za zásadní narušení práv vlastníků nemovitostí a žádáme o garanci možnosti soudního přezkumu tohoto rozhodnutí.</t>
    </r>
  </si>
  <si>
    <r>
      <t>Čl. X bod 21 (§ 18 odst. 2)
(2) Autorizovaný inženýr v oboru podle § 5 odst. 3 písm. a) až e) a h), je v celém rozsahu stavby, příslušející oboru jeho autorizace, oprávněn vypracovávat všechny oborově vydělené části této dokumentace nebo projektové dokumentace, tedy části příslušející oborům podle § 5 odst. 3 písm. f), g), i) a j)</t>
    </r>
    <r>
      <rPr>
        <b/>
        <sz val="11"/>
        <color theme="1"/>
        <rFont val="Arial"/>
        <family val="2"/>
        <charset val="238"/>
      </rPr>
      <t xml:space="preserve">, pouze ve spolupráci s autorizovanou osobou pro daný obor.
</t>
    </r>
    <r>
      <rPr>
        <sz val="11"/>
        <color theme="1"/>
        <rFont val="Arial"/>
        <family val="2"/>
        <charset val="238"/>
      </rPr>
      <t>Zdůvodnění: S ohledem na význam a charakter požadavků na mechanickou odolnost a stabilitu a požární bezpečnost staveb je nutné, aby návrh prováděla autorizovaná osoba se specializací pro daný obor.
Návrh před změnou v podstatě reflektuje stávající stav. V současné praxi přináší velké množství projektové dokumentace na nedostatečné kvalitativní úrovni.</t>
    </r>
  </si>
  <si>
    <r>
      <t>V čl. XVIII. změnového zákona se v bodech 4. – 8. navrhují změny v § 56 veterinárního zákona. Navrhujeme, aby tyto změny byly doplněny o změnu v § 56 odst. 1 písm. a), spočívající v tom, že za stávající text uvedeného ustanovení, které zní
a) podnikatelem</t>
    </r>
    <r>
      <rPr>
        <vertAlign val="superscript"/>
        <sz val="11"/>
        <color theme="1"/>
        <rFont val="Arial"/>
        <family val="2"/>
        <charset val="238"/>
      </rPr>
      <t>10)</t>
    </r>
    <r>
      <rPr>
        <sz val="11"/>
        <color theme="1"/>
        <rFont val="Arial"/>
        <family val="2"/>
        <charset val="238"/>
      </rPr>
      <t>, jde-li o stavbu nebo zařízení, které podléhají státnímu veterinárnímu dozoru, 
se doplní slova „s výjimkou provozoven stravovacích služeb,“.
Úplné znění § 56 odst. 1 veterinárního zákona by tedy znělo:
(1)  Závazný posudek Státní veterinární správy, který není správním rozhodnutím, je podkladem ve stavebním řízení, pro ohlášení stavby a pro vydání kolaudačního souhlasu a musí být vyžádán Vyjádření Státní veterinární správy je podkladem v řízení o návrhu na povolení záměru podle stavebního zákona a pro vydání kolaudačního rozhodnutí a musí být vyžádáno 
a) podnikatelem10), jde-li o stavbu nebo zařízení, které podléhají státnímu veterinárnímu dozoru, s výjimkou provozoven stravovacích služeb,
b) tím, kdo bude stavbu nebo zařízení používat jako útulek pro zvířata, anebo k ukládání nebo spalování kadáverů zvířat v zájmovém chovu, nebo 
c) tím, kdo bude stavbu nebo zařízení používat pro chov druhu zvířete vyžadujícího zvláštní péči podle zvláštního právního předpisu</t>
    </r>
    <r>
      <rPr>
        <vertAlign val="superscript"/>
        <sz val="11"/>
        <color theme="1"/>
        <rFont val="Arial"/>
        <family val="2"/>
        <charset val="238"/>
      </rPr>
      <t>6)</t>
    </r>
    <r>
      <rPr>
        <sz val="11"/>
        <color theme="1"/>
        <rFont val="Arial"/>
        <family val="2"/>
        <charset val="238"/>
      </rPr>
      <t>. 
Zdůvodnění: Podle stávajícího znění § 56 odst. 1 písm. a) veterinárního zákona se závazný posudek Státní veterinární správy (z hlediska právní formy jde o závazné stanovisko ve smyslu § 149 správního řádu) vydává, jako nezbytný podklad pro stavební povolení nebo ohlášení stavby a pro kolaudační souhlas, u všech staveb nebo zařízení, „které podléhají státnímu veterinárnímu dozoru“ a mají sloužit k podnikání.
Pojem „státní veterinární dozor“ vymezuje § 2 písm. f) veterinárního zákona. Jde o dozor nad dodržováním všech povinností a požadavků, stanovených jak samotným veterinárním zákonem, tak i jinými právními předpisy, k zajištění úkolů uvedených v § 2 písma a) – e) veterinárního zákona.  Zahrnuje tedy mj. péči o zdravotní nezávadnost živočišných produktů, a ochranu území České republiky před dovozem zdravotně závadných živočišných produktů ze zahraničí.
Na základě novely zákona č. 110/1997 Sb., o potravinách a tabákových výrobcích a o změně a doplnění některých souvisejících zákonů, účinné od 1. 1. 2015, vykonává Státní veterinární správa státní veterinární dozor rovněž v restauracích, resp. provozovnách stravovacích služeb (ve smyslu § 23 odst. 1 zákona č. 258/2000 Sb., o ochraně veřejného zdraví). Konkrétně se jedná o pravomoc kontrolovat zacházení s potravinami živočišného původu podle § 16 odst. 4 zákona o potravinách a tabákových výrobcích. 
Důsledkem vzniku této nové kompetence Státní veterinární správy tedy je, že provozovny stravovacích služeb (restaurace) od 1. 1. 2015 ve smyslu výše citovaného § 56 odst. 1 písm. a) veterinárního zákona „podléhají státnímu veterinárnímu dozoru“. Protože zároveň „slouží k podnikání“, je pro stavební povolení nebo ohlášení stavby a pro kolaudaci těchto staveb nezbytný závazný posudek Státní veterinární správy. Podle návrhu „změnového zákona“ k novému stavebnímu zákonu se má forma tohoto závazného posudku změnit na vyjádření, avšak povinnost toto vyjádření předložit jak v řízení o povolení záměru (stavby), tak v kolaudačním řízení, má být ve vztahu k provozovnám stravovacích služeb zachována.
Tuto povinnost považujeme za nadbytečnou. Pravomoc orgánů veterinární správy kontrolovat, jak je v provozovnách stravovacích služeb nakládáno s živočišnými produkty, nemá vesměs přímou souvislost se stavebně technickým řešením těchto provozoven. I pokud by tomu tak bylo, lze za dostatečné v tomto směru považovat posouzení záměru podle § 77 zákona č. 258/2000 Sb., o ochraně veřejného zdraví. Orgány ochrany veřejného zdraví, tedy krajské hygienické stanice, vykonávají na základě zákona o potravinách a tabákových výrobcích ve vztahu k provozovnám stravovacích služeb obdobné pravomoci, jako orgány státní veterinární správy, a jejich posouzení stavebně technického řešení nové provozovny z hlediska zájmů a ochraně zdravotní nezávadnosti při nakládání s potravinami (živočišnými produkty) by proto mělo být dostatečné.
S odkazem věcný záměr stavebního zákona, podle nějž mají být ve vztahu k požadavkům na výstavbu odstraněny případné duplicity a nejasnosti právní regulace, rolí a kompetencí proto navrhujeme, aby se na stavby provozoven stravovacích služeb nevztahovala povinnost předkládat pro řízení o povolení stavby a kolaudační řízení vyjádření Státní veterinární správy.</t>
    </r>
  </si>
  <si>
    <r>
      <t>Čl. III bod 6, bod 7, bod 8, bod 9, bod 10 (§ 11 odst. 2 a § 14 odst. 1, 2, 3 a 4)
Zásadně nesouhlasíme s tím, aby dosavadní pravomoc orgánů státní památkové péče k vydávání závazných stanovisek byla změněna na pravomoc vydávat (nezávazná) vyjádření.  Požadujeme, aby orgánům státní památkové péče byla jejich dosavadní pravomoc k vydávání závazných stanovisek ponechána v dosavadní formě i v dosavadním rozsahu, tzn. i pro záměry povolované podle stavebního zákona v památkových ochranných pásmech (k tomu viz též připomínka č. 4 níže). 
Důvod připomínky: Změna právní formy závazného stanoviska na (nezávazné) vyjádření znamená třetí rovinu degradace v právní ochraně památkové péče, a to z těchto důvodů:  Za prvé: „Vyjádřením“</t>
    </r>
    <r>
      <rPr>
        <vertAlign val="superscript"/>
        <sz val="11"/>
        <color rgb="FF000000"/>
        <rFont val="Arial"/>
        <family val="2"/>
        <charset val="238"/>
      </rPr>
      <t>20</t>
    </r>
    <r>
      <rPr>
        <sz val="11"/>
        <color rgb="FF000000"/>
        <rFont val="Arial"/>
        <family val="2"/>
        <charset val="238"/>
      </rPr>
      <t xml:space="preserve">  orgánu státní památkové péče nebude stavební úřad v povolovacím řízení z procesně-právního hlediska vázán a bude moci rozhodnout i v rozporu s ním. Vyjádření totiž bude pro stavební úřad pouze doporučujícím podkladem, který bude oprávněn hodnotit „podle své úvahy“ v souladu se zásadou volného hodnocení důkazů (podkladů),</t>
    </r>
    <r>
      <rPr>
        <vertAlign val="superscript"/>
        <sz val="11"/>
        <color rgb="FF000000"/>
        <rFont val="Arial"/>
        <family val="2"/>
        <charset val="238"/>
      </rPr>
      <t>21</t>
    </r>
    <r>
      <rPr>
        <sz val="11"/>
        <color rgb="FF000000"/>
        <rFont val="Arial"/>
        <family val="2"/>
        <charset val="238"/>
      </rPr>
      <t xml:space="preserve"> přičemž otázku jím řešenou si bude moci posoudit i na základě jiných podkladů, například znaleckých posudků.</t>
    </r>
    <r>
      <rPr>
        <vertAlign val="superscript"/>
        <sz val="11"/>
        <color rgb="FF000000"/>
        <rFont val="Arial"/>
        <family val="2"/>
        <charset val="238"/>
      </rPr>
      <t>21</t>
    </r>
    <r>
      <rPr>
        <sz val="11"/>
        <color rgb="FF000000"/>
        <rFont val="Arial"/>
        <family val="2"/>
        <charset val="238"/>
      </rPr>
      <t xml:space="preserve">  Na základě toho bude moci dospět k jinému závěru, než bude uveden ve vyjádření. Jen bude muset v odůvodnění svého rozhodnutí podle § 68 odst. 3 SprŘ vysvětlit, proč vyložil zvláštní zákon jinak než orgán státní památkové péče ve vyjádření, popřípadě proč upřednostnil jiný zájem nad veřejným zájmem v oblasti státní památkové péče. To bude mít dva důsledky: [i] že stavební úřad bude moci vydat povolení i v případě, že vyjádření orgánu státní památkové péče k návrhu stavebníka bude záporné, tzn. že bude mít podobu nesouhlasu; [ii] že stavební úřad bude moci odmítnout převzít do výrokové části povolení některou z podmínek, které orgán státní památkové péče stanovil ve svém vyjádření za účelem ochrany státní památkové péče. Výsledkem tak bude procesně-právní nadřazenost názoru stavebního úřadu nad názorem orgánu státní památkové péče, a to i ve věcech péče o kulturní památky, národní kulturní památky, památkové rezervace a památkové zóny. Stavební úřad bude díky tomu oprávněn autoritativně zasahovat do výkonu působnosti orgánů státní památkové péče i v těchto (neintegrovaných) věcech. Za druhé: Koncepce orgánů státní památkové péče, jejichž názor je pro stavební úřad v řízení podle stavebního zákona závazný, pochází již ze starého stavebního zákona z roku 1976.</t>
    </r>
    <r>
      <rPr>
        <vertAlign val="superscript"/>
        <sz val="11"/>
        <color rgb="FF000000"/>
        <rFont val="Arial"/>
        <family val="2"/>
        <charset val="238"/>
      </rPr>
      <t xml:space="preserve">22
</t>
    </r>
    <r>
      <rPr>
        <sz val="11"/>
        <color rgb="FF000000"/>
        <rFont val="Arial"/>
        <family val="2"/>
        <charset val="238"/>
      </rPr>
      <t>Tato koncepce je tak v českém stavebním právu již více než 40 let. A protože během podstatné části této doby nebyl se zdlouhavostí stavebně-právních procesů problém, nemůže být tato koncepce sama o sobě její příčinou. Proto nemůže být žádný rozumný a legitimní důvod k tomu, aby byla v zákonné úpravě opuštěna a zákonná úroveň ochrany státní památkové péče takto drasticky snížena. 
Za třetí: Návrh StavZ vůbec neřeší, jak by měl postupovat nadřízený stavební úřad v odvolacím řízení při přezkoumání rozhodnutí stavebního úřadu, které je vydáno v souladu s obsahem vyjádření orgánu státní památkové péče, pokud odvolání bude směřovat proti obsahu vyjádření, tedy například proti zápornému vyjádření (tj. nesouhlasu) anebo proti některé podmínce stanovené ve vyjádření. Vůbec není jasné, zda by si měl v takovém případě nadřízený stavební úřad vyžádat potvrzení nebo změnu vyjádření od správního orgánu nadřízeného orgánu státní památkové péče, příslušnému k vydání vyjádření (tj. obdobně podle nynějšího § 149 odst. 5 SprŘ), anebo zda bude oprávněn rozhodnout o odvolání směřujícím proti obsahu vyjádření zcela sám, a tedy bez jakékoli součinnosti s orgány státní památkové péče (to by ovšem znamenalo, že v odvolacím řízení je v těchto případech agenda orgánů státní památkové péče integrována do státní stavební správy – což je absurdní). 
Za čtvrté: Územní ochrana na úseku památkové péče je svojí právní povahou i významem zcela obdobná (srovnatelná) zvláštní územní ochraně podle zákona č. 114/1992 Sb., o ochraně přírody a krajiny, ve znění pozdějších předpisů, (dále též jen „ZOchrPř). Podle ZOchrPř ve znění Návrhu ZměnZ je třeba k záměrům podle stavebního zákona závazné stanovisko Agentury ochrany přírody a krajiny, popřípadě správy národního parku, ve všech případech, kdy má být záměr umístěn v chráněném území přírody nebo jeho ochranném pásmu mimo zastavěné nebo zastavitelné území, konkrétně: v ochranném pásmu zvláště chráněného území (§ 37 odst. 3 ZOchrPř), ve zvláště chráněném území (§ 43 odst. 3 a § 44 odst. 2 ZOchrPř), v evropsky významné lokalitě zařazené do národního seznamu (§ 45b odst. 2 ZOchrPř), ve vyhlášené evropsky významné lokalitě zařazené do evropského seznamu (§ 45c odst. 3 ZOchrPř) a v ptačí oblasti (§ 45e ZOchrPř). Pokud tedy Návrh ZměnZ zavádí princip závazného stanoviska pro chráněná území přírody, měl by zavést stejný princip i pro památkově chráněná území a památková ochranná pásma. Jinak jde o neodůvodněnou a věcně iracionální nerovnost v přístupu k ochraně srovnatelně významných veřejných zájmů. 
Za páté: Navrhovanou změnu pravomoci ze závazných stanovisek na (nezávazná) vyjádření označila za „obzvláště znepokojivou“ i zpráva společné monitorovací mise Centra světového dědictví UNESCO a Rady ICOMOS v Historickém centru Prahy, která se uskutečnila ve dnech 25-29. března 2019.</t>
    </r>
    <r>
      <rPr>
        <vertAlign val="superscript"/>
        <sz val="11"/>
        <color rgb="FF000000"/>
        <rFont val="Arial"/>
        <family val="2"/>
        <charset val="238"/>
      </rPr>
      <t>24 
20</t>
    </r>
    <r>
      <rPr>
        <sz val="11"/>
        <color rgb="FF000000"/>
        <rFont val="Arial"/>
        <family val="2"/>
        <charset val="238"/>
      </rPr>
      <t xml:space="preserve"> Z hlediska správního řádu je vyjádření správním úkonem podle jeho § 154 a § 136 odst. 1 písm. b). 
</t>
    </r>
    <r>
      <rPr>
        <vertAlign val="superscript"/>
        <sz val="11"/>
        <color rgb="FF000000"/>
        <rFont val="Arial"/>
        <family val="2"/>
        <charset val="238"/>
      </rPr>
      <t>21</t>
    </r>
    <r>
      <rPr>
        <sz val="11"/>
        <color rgb="FF000000"/>
        <rFont val="Arial"/>
        <family val="2"/>
        <charset val="238"/>
      </rPr>
      <t xml:space="preserve"> Podle § 50 odst. 4 SprŘ. 
</t>
    </r>
    <r>
      <rPr>
        <vertAlign val="superscript"/>
        <sz val="11"/>
        <color rgb="FF000000"/>
        <rFont val="Arial"/>
        <family val="2"/>
        <charset val="238"/>
      </rPr>
      <t xml:space="preserve">21 </t>
    </r>
    <r>
      <rPr>
        <sz val="11"/>
        <color rgb="FF000000"/>
        <rFont val="Arial"/>
        <family val="2"/>
        <charset val="238"/>
      </rPr>
      <t xml:space="preserve">Podle § 56 SprŘ. 
</t>
    </r>
    <r>
      <rPr>
        <vertAlign val="superscript"/>
        <sz val="11"/>
        <color rgb="FF000000"/>
        <rFont val="Arial"/>
        <family val="2"/>
        <charset val="238"/>
      </rPr>
      <t>22</t>
    </r>
    <r>
      <rPr>
        <sz val="11"/>
        <color rgb="FF000000"/>
        <rFont val="Arial"/>
        <family val="2"/>
        <charset val="238"/>
      </rPr>
      <t xml:space="preserve"> Zákon č. 50/1976 Sb., o územním plánování a stavebním řádu (stavební zákon), ve znění pozdějších předpisů, (dále též jen „starý StavZ“). Starý StavZ ve svém § 126 odst. 1 v původním znění stanovil: „Dotýká-li se řízení podle tohoto zákona zájmů chráněných předpisy o péči o zdraví lidu, o vytváření a ochraně zdravých životních podmínek, o vodách, o ochraně přírodních léčebných lázní a přírodních léčivých zdrojů, o ochraně zemědělského půdního fondu, o lesích a lesním hospodářství, o opatřeních na ochranu ovzduší, o ochraně a využití nerostného bohatství, o kulturních památkách, o státní ochraně přírody, o požární ochraně a o státním odborném dozoru nad bezpečností práce, rozhodne stavební úřad nebo jiný orgán jen v dohodě, popřípadě se souhlasem dotčeného orgánu státní správy, který může vázat souhlas na splnění podmínek odpovídajících uvedeným předpisům.“  
</t>
    </r>
    <r>
      <rPr>
        <vertAlign val="superscript"/>
        <sz val="11"/>
        <color rgb="FF000000"/>
        <rFont val="Arial"/>
        <family val="2"/>
        <charset val="238"/>
      </rPr>
      <t>24</t>
    </r>
    <r>
      <rPr>
        <sz val="11"/>
        <color rgb="FF000000"/>
        <rFont val="Arial"/>
        <family val="2"/>
        <charset val="238"/>
      </rPr>
      <t xml:space="preserve"> „A particular concern is that representations by some official bodies will no longer be treated as 'binding statements' but as evidence to be weighed in decision-making by the proposed National Building Authority. Specifically, there is concern that this change might include advice from the National Institute for Heritage Preservation (Ministry of Culture), despite its (current) legal status under the Heritage Act. The proposed introduction of 'silence of the administration' (where a consent is automatically granted after a stated time in the absence of a specific decision by the authority) would not, based on experience in other jurisdictions, be a positive step for heritage protection. The mission was not sufficiently informed to comment in detail on this initiative.“   (JOINT UNESCO 
WORLD HERITAGE CENTRE/ICOMOS REACTIVE MONITORING MISSION HISTORIC CENTRE OF PRAGUE 25-29 March 2019- 5. IDENTIFICATION AND ASSESSMENT OF ISSUES / THREATS, 5.1.2. The proposed new Construction Act -  pg 18). 
</t>
    </r>
  </si>
  <si>
    <r>
      <t xml:space="preserve">V § 11 odstavec 2 zní takto:  </t>
    </r>
    <r>
      <rPr>
        <i/>
        <sz val="11"/>
        <color rgb="FF000000"/>
        <rFont val="Arial"/>
        <family val="2"/>
        <charset val="238"/>
      </rPr>
      <t xml:space="preserve">„Správní úřady a orgány krajů a obcí vydávají svá rozhodnutí podle zvláštních právních předpisů, jimiž mohou být dotčeny zájmy státní památkové péče na ochraně nebo zachování kulturních památek nebo památkových rezervací a památkových zón a na jejich vhodném využití, jen na základě </t>
    </r>
    <r>
      <rPr>
        <b/>
        <i/>
        <sz val="11"/>
        <color rgb="FF000000"/>
        <rFont val="Arial"/>
        <family val="2"/>
        <charset val="238"/>
      </rPr>
      <t>závazného stanoviska2a)</t>
    </r>
    <r>
      <rPr>
        <i/>
        <sz val="11"/>
        <color rgb="FF000000"/>
        <rFont val="Arial"/>
        <family val="2"/>
        <charset val="238"/>
      </rPr>
      <t xml:space="preserve"> obecního úřadu obce s rozšířenou působností, a jde-li o národní kulturní památky, jen na základě </t>
    </r>
    <r>
      <rPr>
        <b/>
        <i/>
        <sz val="11"/>
        <color rgb="FF000000"/>
        <rFont val="Arial"/>
        <family val="2"/>
        <charset val="238"/>
      </rPr>
      <t>závazného stanoviska</t>
    </r>
    <r>
      <rPr>
        <i/>
        <sz val="11"/>
        <color rgb="FF000000"/>
        <rFont val="Arial"/>
        <family val="2"/>
        <charset val="238"/>
      </rPr>
      <t xml:space="preserve"> krajského úřadu.“ </t>
    </r>
  </si>
  <si>
    <r>
      <t xml:space="preserve">V § 14 odstavce 1, 2, 3 a 4 znějí takto: </t>
    </r>
    <r>
      <rPr>
        <sz val="11"/>
        <color rgb="FF000000"/>
        <rFont val="Arial"/>
        <family val="2"/>
        <charset val="238"/>
      </rPr>
      <t xml:space="preserve"> </t>
    </r>
    <r>
      <rPr>
        <i/>
        <sz val="11"/>
        <color rgb="FF000000"/>
        <rFont val="Arial"/>
        <family val="2"/>
        <charset val="238"/>
      </rPr>
      <t xml:space="preserve">„(1) Zamýšlí-li vlastník kulturní památky provést údržbu, opravu, rekonstrukci, restaurování nebo jinou úpravu kulturní památky nebo jejího prostředí (dále jen "obnova"), je povinen si předem vyžádat </t>
    </r>
    <r>
      <rPr>
        <b/>
        <i/>
        <sz val="11"/>
        <color rgb="FF000000"/>
        <rFont val="Arial"/>
        <family val="2"/>
        <charset val="238"/>
      </rPr>
      <t>závazné stanovisko</t>
    </r>
    <r>
      <rPr>
        <i/>
        <sz val="11"/>
        <color rgb="FF000000"/>
        <rFont val="Arial"/>
        <family val="2"/>
        <charset val="238"/>
      </rPr>
      <t xml:space="preserve"> obecního úřadu obce s rozšířenou působností, a jde-li o národní kulturní památku, </t>
    </r>
    <r>
      <rPr>
        <b/>
        <i/>
        <sz val="11"/>
        <color rgb="FF000000"/>
        <rFont val="Arial"/>
        <family val="2"/>
        <charset val="238"/>
      </rPr>
      <t>závazné stanovisko</t>
    </r>
    <r>
      <rPr>
        <i/>
        <sz val="11"/>
        <color rgb="FF000000"/>
        <rFont val="Arial"/>
        <family val="2"/>
        <charset val="238"/>
      </rPr>
      <t xml:space="preserve"> krajského úřadu. (2) Vlastník (správce, uživatel) nemovitosti, která není kulturní památkou, ale je v památkové rezervaci</t>
    </r>
    <r>
      <rPr>
        <b/>
        <i/>
        <sz val="11"/>
        <color rgb="FF000000"/>
        <rFont val="Arial"/>
        <family val="2"/>
        <charset val="238"/>
      </rPr>
      <t>, v památkové zóně nebo v ochranném pásmu nemovité kulturní památky, nemovité národní kulturní památky, památkové rezervace, nebo památkové zóny (§ 17)</t>
    </r>
    <r>
      <rPr>
        <i/>
        <sz val="11"/>
        <color rgb="FF000000"/>
        <rFont val="Arial"/>
        <family val="2"/>
        <charset val="238"/>
      </rPr>
      <t xml:space="preserve">, </t>
    </r>
    <r>
      <rPr>
        <b/>
        <i/>
        <sz val="11"/>
        <color rgb="FF000000"/>
        <rFont val="Arial"/>
        <family val="2"/>
        <charset val="238"/>
      </rPr>
      <t>je povinen si k záměru povolovanému podle stavebního zákona</t>
    </r>
    <r>
      <rPr>
        <i/>
        <sz val="11"/>
        <color rgb="FF000000"/>
        <rFont val="Arial"/>
        <family val="2"/>
        <charset val="238"/>
      </rPr>
      <t xml:space="preserve"> předem vyžádat </t>
    </r>
    <r>
      <rPr>
        <b/>
        <i/>
        <sz val="11"/>
        <color rgb="FF000000"/>
        <rFont val="Arial"/>
        <family val="2"/>
        <charset val="238"/>
      </rPr>
      <t>závazné stanovisko</t>
    </r>
    <r>
      <rPr>
        <i/>
        <sz val="11"/>
        <color rgb="FF000000"/>
        <rFont val="Arial"/>
        <family val="2"/>
        <charset val="238"/>
      </rPr>
      <t xml:space="preserve"> obecního úřadu obce s rozšířenou působností, není-li tato jeho povinnost podle tohoto zákona nebo na základě tohoto zákona vyloučena (§ 6a). (3) V </t>
    </r>
    <r>
      <rPr>
        <b/>
        <i/>
        <sz val="11"/>
        <color rgb="FF000000"/>
        <rFont val="Arial"/>
        <family val="2"/>
        <charset val="238"/>
      </rPr>
      <t xml:space="preserve">závazném stanovisku </t>
    </r>
    <r>
      <rPr>
        <i/>
        <sz val="11"/>
        <color rgb="FF000000"/>
        <rFont val="Arial"/>
        <family val="2"/>
        <charset val="238"/>
      </rPr>
      <t xml:space="preserve">podle odstavců 1 a 2 se vyjádří, zda práce tam uvedené jsou z hlediska zájmů státní památkové péče přípustné, a stanoví se základní podmínky, za kterých lze tyto práce připravovat a provést. Základní podmínky musí vycházet ze současného stavu poznání kulturně historických hodnot, které je nezbytné zachovat při umožnění realizace zamýšleného záměru. (4) Orgán státní památkové péče příslušný podle odstavců 1 a 2 vydá </t>
    </r>
    <r>
      <rPr>
        <b/>
        <i/>
        <sz val="11"/>
        <color rgb="FF000000"/>
        <rFont val="Arial"/>
        <family val="2"/>
        <charset val="238"/>
      </rPr>
      <t>závazné stanovisko</t>
    </r>
    <r>
      <rPr>
        <i/>
        <sz val="11"/>
        <color rgb="FF000000"/>
        <rFont val="Arial"/>
        <family val="2"/>
        <charset val="238"/>
      </rPr>
      <t xml:space="preserve"> po předchozím písemném vyjádření odborné organizace státní památkové péče, se kterou projedná na její žádost před ukončením řízení návrh tohoto </t>
    </r>
    <r>
      <rPr>
        <b/>
        <i/>
        <sz val="11"/>
        <color rgb="FF000000"/>
        <rFont val="Arial"/>
        <family val="2"/>
        <charset val="238"/>
      </rPr>
      <t>závazného stanoviska</t>
    </r>
    <r>
      <rPr>
        <i/>
        <sz val="11"/>
        <color rgb="FF000000"/>
        <rFont val="Arial"/>
        <family val="2"/>
        <charset val="238"/>
      </rPr>
      <t xml:space="preserve">. Písemné vyjádření předloží odborná organizace státní památkové péče příslušnému orgánu státní památkové péče nejpozději ve lhůtě 20 dnů ode dne doručení žádosti o jeho vypracování, nestanoví-li orgán státní památkové péče ve zvlášť složitých případech lhůtu delší, která nesmí být delší než </t>
    </r>
    <r>
      <rPr>
        <b/>
        <i/>
        <sz val="11"/>
        <color rgb="FF000000"/>
        <rFont val="Arial"/>
        <family val="2"/>
        <charset val="238"/>
      </rPr>
      <t xml:space="preserve">30 </t>
    </r>
    <r>
      <rPr>
        <i/>
        <sz val="11"/>
        <color rgb="FF000000"/>
        <rFont val="Arial"/>
        <family val="2"/>
        <charset val="238"/>
      </rPr>
      <t xml:space="preserve">dnů. Pokud ve lhůtě 20 dnů nebo v prodloužené lhůtě příslušný orgán státní památkové péče písemné vyjádření neobdrží, vydá </t>
    </r>
    <r>
      <rPr>
        <b/>
        <i/>
        <sz val="11"/>
        <color rgb="FF000000"/>
        <rFont val="Arial"/>
        <family val="2"/>
        <charset val="238"/>
      </rPr>
      <t xml:space="preserve">závazné stanovisko </t>
    </r>
    <r>
      <rPr>
        <i/>
        <sz val="11"/>
        <color rgb="FF000000"/>
        <rFont val="Arial"/>
        <family val="2"/>
        <charset val="238"/>
      </rPr>
      <t xml:space="preserve">bez tohoto vyjádření.“ </t>
    </r>
  </si>
  <si>
    <r>
      <t xml:space="preserve">V § 17 odstavce 1 a 3 znějí takto: </t>
    </r>
    <r>
      <rPr>
        <i/>
        <sz val="11"/>
        <color rgb="FF000000"/>
        <rFont val="Arial"/>
        <family val="2"/>
        <charset val="238"/>
      </rPr>
      <t>„(1) Vyžaduje-li to ochrana nemovité kulturní památky nebo jejího prostředí, vydá obecní úřad obce s rozšířenou působností po vyjádření odborné organizace státní památkové péče opatření obecné povahy o ochranném pásmu</t>
    </r>
    <r>
      <rPr>
        <i/>
        <vertAlign val="superscript"/>
        <sz val="11"/>
        <color rgb="FF000000"/>
        <rFont val="Arial"/>
        <family val="2"/>
        <charset val="238"/>
      </rPr>
      <t>1</t>
    </r>
    <r>
      <rPr>
        <i/>
        <sz val="11"/>
        <color rgb="FF000000"/>
        <rFont val="Arial"/>
        <family val="2"/>
        <charset val="238"/>
      </rPr>
      <t xml:space="preserve">) a určí, u kterých nemovitostí v ochranném pásmu, nejsou-li kulturní památkou, nebo u jakých druhů prací na nich, včetně úpravy dřevin, je vyloučena povinnost </t>
    </r>
    <r>
      <rPr>
        <b/>
        <i/>
        <sz val="11"/>
        <color rgb="FF000000"/>
        <rFont val="Arial"/>
        <family val="2"/>
        <charset val="238"/>
      </rPr>
      <t>vyžádat si předem závazné stanovisko podle § 14 odst. 2</t>
    </r>
    <r>
      <rPr>
        <i/>
        <sz val="11"/>
        <color rgb="FF000000"/>
        <rFont val="Arial"/>
        <family val="2"/>
        <charset val="238"/>
      </rPr>
      <t xml:space="preserve">; tato povinnost je vyloučena vždy, jde-li o záměr podle stavebního zákona, kterým se nezasahuje žádným způsobem do vnějšího vzhledu této nemovitosti. Obecní úřad obce s rozšířenou působností může v ochranném pásmu omezit nebo zakázat určitou činnost nebo učinit jiná vhodná opatření na základě </t>
    </r>
    <r>
      <rPr>
        <b/>
        <i/>
        <sz val="11"/>
        <color rgb="FF000000"/>
        <rFont val="Arial"/>
        <family val="2"/>
        <charset val="238"/>
      </rPr>
      <t>závazného</t>
    </r>
    <r>
      <rPr>
        <i/>
        <sz val="11"/>
        <color rgb="FF000000"/>
        <rFont val="Arial"/>
        <family val="2"/>
        <charset val="238"/>
      </rPr>
      <t xml:space="preserve"> stanoviska dotčeného orgánu. (3) Jde-li o ochranu nemovité národní kulturní památky, památkové rezervace nebo památkové zóny nebo jejich prostředí, vymezí obdobně obecní úřad obce s rozšířenou působností ochranné pásmo </t>
    </r>
    <r>
      <rPr>
        <b/>
        <i/>
        <sz val="11"/>
        <color rgb="FF000000"/>
        <rFont val="Arial"/>
        <family val="2"/>
        <charset val="238"/>
      </rPr>
      <t>na návrh krajského úřadu</t>
    </r>
    <r>
      <rPr>
        <i/>
        <sz val="11"/>
        <color rgb="FF000000"/>
        <rFont val="Arial"/>
        <family val="2"/>
        <charset val="238"/>
      </rPr>
      <t xml:space="preserve"> po vyjádření odborné organizace státní památkové péče. Povinnost </t>
    </r>
    <r>
      <rPr>
        <b/>
        <i/>
        <sz val="11"/>
        <color rgb="FF000000"/>
        <rFont val="Arial"/>
        <family val="2"/>
        <charset val="238"/>
      </rPr>
      <t>vyžádat si závazné stanovisko podle § 14 odst. 2</t>
    </r>
    <r>
      <rPr>
        <i/>
        <sz val="11"/>
        <color rgb="FF000000"/>
        <rFont val="Arial"/>
        <family val="2"/>
        <charset val="238"/>
      </rPr>
      <t xml:space="preserve"> je vyloučena, jde-li o stavbu, změnu stavby, udržovací práce, umístění nebo odstranění zařízení, jejichž provedením se nezasahuje žádným způsobem do vnějšího vzhledu nemovitosti v tomto ochranném pásmu, která není kulturní památkou.“ </t>
    </r>
  </si>
  <si>
    <r>
      <t xml:space="preserve">V § 25 odstavec 1 zní takto: </t>
    </r>
    <r>
      <rPr>
        <sz val="11"/>
        <color rgb="FF000000"/>
        <rFont val="Arial"/>
        <family val="2"/>
        <charset val="238"/>
      </rPr>
      <t>„</t>
    </r>
    <r>
      <rPr>
        <i/>
        <sz val="11"/>
        <color rgb="FF000000"/>
        <rFont val="Arial"/>
        <family val="2"/>
        <charset val="238"/>
      </rPr>
      <t xml:space="preserve">Státní památkovou péči vykonávají orgány státní památkové péče, jimiž jsou Ministerstvo kultury, krajské úřady </t>
    </r>
    <r>
      <rPr>
        <b/>
        <i/>
        <sz val="11"/>
        <color rgb="FF000000"/>
        <rFont val="Arial"/>
        <family val="2"/>
        <charset val="238"/>
      </rPr>
      <t>a</t>
    </r>
    <r>
      <rPr>
        <i/>
        <sz val="11"/>
        <color rgb="FF000000"/>
        <rFont val="Arial"/>
        <family val="2"/>
        <charset val="238"/>
      </rPr>
      <t xml:space="preserve"> obecní úřady obcí s rozšířenou působností.“ </t>
    </r>
  </si>
  <si>
    <r>
      <t xml:space="preserve">V § 26 odstavec 3 zní takto: </t>
    </r>
    <r>
      <rPr>
        <i/>
        <sz val="11"/>
        <color rgb="FF000000"/>
        <rFont val="Arial"/>
        <family val="2"/>
        <charset val="238"/>
      </rPr>
      <t>„Ministerstvo kultury je dotčeným orgánem při posuzování zralosti projektů společného zájmu energetické infrastruktury</t>
    </r>
    <r>
      <rPr>
        <i/>
        <vertAlign val="superscript"/>
        <sz val="11"/>
        <color rgb="FF000000"/>
        <rFont val="Arial"/>
        <family val="2"/>
        <charset val="238"/>
      </rPr>
      <t xml:space="preserve">31) </t>
    </r>
    <r>
      <rPr>
        <i/>
        <sz val="11"/>
        <color rgb="FF000000"/>
        <rFont val="Arial"/>
        <family val="2"/>
        <charset val="238"/>
      </rPr>
      <t xml:space="preserve">a uplatňuje </t>
    </r>
    <r>
      <rPr>
        <b/>
        <i/>
        <sz val="11"/>
        <color rgb="FF000000"/>
        <rFont val="Arial"/>
        <family val="2"/>
        <charset val="238"/>
      </rPr>
      <t xml:space="preserve">závazné stanovisko v řízení podle stavebního zákona </t>
    </r>
    <r>
      <rPr>
        <i/>
        <sz val="11"/>
        <color rgb="FF000000"/>
        <rFont val="Arial"/>
        <family val="2"/>
        <charset val="238"/>
      </rPr>
      <t xml:space="preserve">pro stavby projektů společného zájmu z hlediska působnosti ministerstva, krajských úřadů a obecních úřadů v oblasti státní památkové péče.“ </t>
    </r>
  </si>
  <si>
    <r>
      <t xml:space="preserve">V § 28 odst. 2 písmeno e) zní takto: </t>
    </r>
    <r>
      <rPr>
        <i/>
        <sz val="11"/>
        <color rgb="FF000000"/>
        <rFont val="Arial"/>
        <family val="2"/>
        <charset val="238"/>
      </rPr>
      <t xml:space="preserve">„e) vydává jako dotčený orgán na návrh nebo z vlastního podnětu </t>
    </r>
    <r>
      <rPr>
        <b/>
        <i/>
        <sz val="11"/>
        <color rgb="FF000000"/>
        <rFont val="Arial"/>
        <family val="2"/>
        <charset val="238"/>
      </rPr>
      <t>závazné stanovisko</t>
    </r>
    <r>
      <rPr>
        <b/>
        <i/>
        <vertAlign val="superscript"/>
        <sz val="11"/>
        <color rgb="FF000000"/>
        <rFont val="Arial"/>
        <family val="2"/>
        <charset val="238"/>
      </rPr>
      <t>2a)</t>
    </r>
    <r>
      <rPr>
        <i/>
        <sz val="11"/>
        <color rgb="FF000000"/>
        <rFont val="Arial"/>
        <family val="2"/>
        <charset val="238"/>
      </rPr>
      <t xml:space="preserve"> a poskytuje další podklady do řízení vedených jinými správními úřady než orgány státní památkové péče podle zvláštních právních předpisů</t>
    </r>
    <r>
      <rPr>
        <i/>
        <vertAlign val="superscript"/>
        <sz val="11"/>
        <color rgb="FF000000"/>
        <rFont val="Arial"/>
        <family val="2"/>
        <charset val="238"/>
      </rPr>
      <t>19)</t>
    </r>
    <r>
      <rPr>
        <i/>
        <sz val="11"/>
        <color rgb="FF000000"/>
        <rFont val="Arial"/>
        <family val="2"/>
        <charset val="238"/>
      </rPr>
      <t xml:space="preserve">, jde-li o zabezpečení péče o národní kulturní památky,“ </t>
    </r>
  </si>
  <si>
    <r>
      <t xml:space="preserve">V § 29 odst. 2 písmeno b) zní takto: </t>
    </r>
    <r>
      <rPr>
        <i/>
        <sz val="11"/>
        <color rgb="FF000000"/>
        <rFont val="Arial"/>
        <family val="2"/>
        <charset val="238"/>
      </rPr>
      <t xml:space="preserve">„b) zabezpečuje předpoklady pro komplexní péči o kulturní památky a nemovitosti, které nejsou kulturní památkou, ale jsou </t>
    </r>
    <r>
      <rPr>
        <b/>
        <i/>
        <sz val="11"/>
        <color rgb="FF000000"/>
        <rFont val="Arial"/>
        <family val="2"/>
        <charset val="238"/>
      </rPr>
      <t>v památkové rezervaci, v památkové zóně nebo v ochranném pásmu (§ 17)</t>
    </r>
    <r>
      <rPr>
        <i/>
        <sz val="11"/>
        <color rgb="FF000000"/>
        <rFont val="Arial"/>
        <family val="2"/>
        <charset val="238"/>
      </rPr>
      <t xml:space="preserve">, a v souvislosti s tím vydává jako dotčený orgán na návrh nebo z vlastního podnětu </t>
    </r>
    <r>
      <rPr>
        <b/>
        <i/>
        <sz val="11"/>
        <color rgb="FF000000"/>
        <rFont val="Arial"/>
        <family val="2"/>
        <charset val="238"/>
      </rPr>
      <t>závazné stanovisko</t>
    </r>
    <r>
      <rPr>
        <b/>
        <i/>
        <vertAlign val="superscript"/>
        <sz val="11"/>
        <color rgb="FF000000"/>
        <rFont val="Arial"/>
        <family val="2"/>
        <charset val="238"/>
      </rPr>
      <t>2a)</t>
    </r>
    <r>
      <rPr>
        <b/>
        <i/>
        <sz val="11"/>
        <color rgb="FF000000"/>
        <rFont val="Arial"/>
        <family val="2"/>
        <charset val="238"/>
      </rPr>
      <t xml:space="preserve"> </t>
    </r>
    <r>
      <rPr>
        <i/>
        <sz val="11"/>
        <color rgb="FF000000"/>
        <rFont val="Arial"/>
        <family val="2"/>
        <charset val="238"/>
      </rPr>
      <t xml:space="preserve">a poskytuje další podklady do řízení vedených jinými správními úřady než orgány státní památkové péče podle zvláštních právních předpisů19),“ </t>
    </r>
  </si>
  <si>
    <r>
      <t xml:space="preserve">V § 29 odst. 2 písmeno c) zní takto: </t>
    </r>
    <r>
      <rPr>
        <i/>
        <sz val="11"/>
        <color rgb="FF000000"/>
        <rFont val="Arial"/>
        <family val="2"/>
        <charset val="238"/>
      </rPr>
      <t xml:space="preserve">„c) uplatňuje stanovisko při pořizování územního plánu a regulačního plánu pro území, ve kterém se nachází kulturní památka nebo ochranné pásmo nemovité kulturní památky, nemovité národní kulturní památky, památkové rezervace nebo památkové zóny, není-li dotčeným orgánem ministerstvo kultury nebo krajský úřad, a při pořizování změny takové územně plánovací dokumentace,“ </t>
    </r>
  </si>
  <si>
    <r>
      <t xml:space="preserve">V § 29 odst. 2 písmeno h) zní takto: </t>
    </r>
    <r>
      <rPr>
        <sz val="11"/>
        <color rgb="FF000000"/>
        <rFont val="Arial"/>
        <family val="2"/>
        <charset val="238"/>
      </rPr>
      <t>„</t>
    </r>
    <r>
      <rPr>
        <i/>
        <sz val="11"/>
        <color rgb="FF000000"/>
        <rFont val="Arial"/>
        <family val="2"/>
        <charset val="238"/>
      </rPr>
      <t xml:space="preserve">h) vykonává dozor při obnově kulturních památek a při záměrech podle stavebního zákona na nemovitosti, která není kulturní památkou, ale je </t>
    </r>
    <r>
      <rPr>
        <b/>
        <i/>
        <sz val="11"/>
        <color rgb="FF000000"/>
        <rFont val="Arial"/>
        <family val="2"/>
        <charset val="238"/>
      </rPr>
      <t>v památkové rezervaci, v památkové zóně nebo v ochranném pásmu (§ 17)</t>
    </r>
    <r>
      <rPr>
        <i/>
        <sz val="11"/>
        <color rgb="FF000000"/>
        <rFont val="Arial"/>
        <family val="2"/>
        <charset val="238"/>
      </rPr>
      <t xml:space="preserve"> z hlediska státní památkové péče</t>
    </r>
    <r>
      <rPr>
        <i/>
        <vertAlign val="superscript"/>
        <sz val="11"/>
        <color rgb="FF000000"/>
        <rFont val="Arial"/>
        <family val="2"/>
        <charset val="238"/>
      </rPr>
      <t>1)</t>
    </r>
    <r>
      <rPr>
        <i/>
        <sz val="11"/>
        <color rgb="FF000000"/>
        <rFont val="Arial"/>
        <family val="2"/>
        <charset val="238"/>
      </rPr>
      <t xml:space="preserve">,“ </t>
    </r>
  </si>
  <si>
    <r>
      <t xml:space="preserve">V § 35 odst. 1 písmeno e) zní takto: </t>
    </r>
    <r>
      <rPr>
        <sz val="11"/>
        <color rgb="FF000000"/>
        <rFont val="Arial"/>
        <family val="2"/>
        <charset val="238"/>
      </rPr>
      <t>„</t>
    </r>
    <r>
      <rPr>
        <i/>
        <sz val="11"/>
        <color rgb="FF000000"/>
        <rFont val="Arial"/>
        <family val="2"/>
        <charset val="238"/>
      </rPr>
      <t xml:space="preserve">e) provádí obnovu kulturní památky bez </t>
    </r>
    <r>
      <rPr>
        <b/>
        <i/>
        <sz val="11"/>
        <color rgb="FF000000"/>
        <rFont val="Arial"/>
        <family val="2"/>
        <charset val="238"/>
      </rPr>
      <t xml:space="preserve">závazného stanoviska </t>
    </r>
    <r>
      <rPr>
        <i/>
        <sz val="11"/>
        <color rgb="FF000000"/>
        <rFont val="Arial"/>
        <family val="2"/>
        <charset val="238"/>
      </rPr>
      <t xml:space="preserve">obecního úřadu obce s rozšířenou působností nebo nedodržuje podmínky určené v tomto </t>
    </r>
    <r>
      <rPr>
        <b/>
        <i/>
        <sz val="11"/>
        <color rgb="FF000000"/>
        <rFont val="Arial"/>
        <family val="2"/>
        <charset val="238"/>
      </rPr>
      <t>závazném stanovisku</t>
    </r>
    <r>
      <rPr>
        <i/>
        <sz val="11"/>
        <color rgb="FF000000"/>
        <rFont val="Arial"/>
        <family val="2"/>
        <charset val="238"/>
      </rPr>
      <t xml:space="preserve">,“ </t>
    </r>
  </si>
  <si>
    <r>
      <t xml:space="preserve">V § 35 odst. odst. 1 písmeno g) zní takto: </t>
    </r>
    <r>
      <rPr>
        <i/>
        <sz val="11"/>
        <color rgb="FF000000"/>
        <rFont val="Arial"/>
        <family val="2"/>
        <charset val="238"/>
      </rPr>
      <t xml:space="preserve">g) provádí stavbu, změnu stavby, terénní úpravy, umístění nebo odstranění zařízení, odstranění stavby, úpravu dřevin nebo udržovací práce na nemovitosti, která není kulturní památkou, ale je v památkové rezervaci, v památkové zóně, v ochranném pásmu nemovité kulturní památky, nemovité národní kulturní památky, památkové rezervace nebo památkové zóny bez </t>
    </r>
    <r>
      <rPr>
        <b/>
        <i/>
        <sz val="11"/>
        <color rgb="FF000000"/>
        <rFont val="Arial"/>
        <family val="2"/>
        <charset val="238"/>
      </rPr>
      <t xml:space="preserve">závazného stanoviska </t>
    </r>
    <r>
      <rPr>
        <i/>
        <sz val="11"/>
        <color rgb="FF000000"/>
        <rFont val="Arial"/>
        <family val="2"/>
        <charset val="238"/>
      </rPr>
      <t xml:space="preserve">obecního úřadu obce s rozšířenou působností podle § 14 odst. 2 nebo nedodržuje podmínky uvedené v tomto </t>
    </r>
    <r>
      <rPr>
        <b/>
        <i/>
        <sz val="11"/>
        <color rgb="FF000000"/>
        <rFont val="Arial"/>
        <family val="2"/>
        <charset val="238"/>
      </rPr>
      <t>závazném stanovisku</t>
    </r>
    <r>
      <rPr>
        <i/>
        <sz val="11"/>
        <color rgb="FF000000"/>
        <rFont val="Arial"/>
        <family val="2"/>
        <charset val="238"/>
      </rPr>
      <t>, nejde-li o případ vyloučení povinnosti tohoto vlastníka (správce, uživatele) vyžádat si</t>
    </r>
    <r>
      <rPr>
        <b/>
        <i/>
        <sz val="11"/>
        <color rgb="FF000000"/>
        <rFont val="Arial"/>
        <family val="2"/>
        <charset val="238"/>
      </rPr>
      <t xml:space="preserve"> závazné stanovisko (§ 17)</t>
    </r>
    <r>
      <rPr>
        <i/>
        <sz val="11"/>
        <color rgb="FF000000"/>
        <rFont val="Arial"/>
        <family val="2"/>
        <charset val="238"/>
      </rPr>
      <t xml:space="preserve">.“ </t>
    </r>
  </si>
  <si>
    <r>
      <t xml:space="preserve">V § 35 odst. 2 písmeno b) zní takto: </t>
    </r>
    <r>
      <rPr>
        <sz val="11"/>
        <color rgb="FF000000"/>
        <rFont val="Arial"/>
        <family val="2"/>
        <charset val="238"/>
      </rPr>
      <t>„b</t>
    </r>
    <r>
      <rPr>
        <i/>
        <sz val="11"/>
        <color rgb="FF000000"/>
        <rFont val="Arial"/>
        <family val="2"/>
        <charset val="238"/>
      </rPr>
      <t xml:space="preserve">) provádí obnovu národní kulturní památky bez </t>
    </r>
    <r>
      <rPr>
        <b/>
        <i/>
        <sz val="11"/>
        <color rgb="FF000000"/>
        <rFont val="Arial"/>
        <family val="2"/>
        <charset val="238"/>
      </rPr>
      <t>závazného stanoviska</t>
    </r>
    <r>
      <rPr>
        <i/>
        <sz val="11"/>
        <color rgb="FF000000"/>
        <rFont val="Arial"/>
        <family val="2"/>
        <charset val="238"/>
      </rPr>
      <t xml:space="preserve"> krajského úřadu nebo nedodržuje podmínky určené v tomto </t>
    </r>
    <r>
      <rPr>
        <b/>
        <i/>
        <sz val="11"/>
        <color rgb="FF000000"/>
        <rFont val="Arial"/>
        <family val="2"/>
        <charset val="238"/>
      </rPr>
      <t>závazném stanovisku</t>
    </r>
    <r>
      <rPr>
        <i/>
        <sz val="11"/>
        <color rgb="FF000000"/>
        <rFont val="Arial"/>
        <family val="2"/>
        <charset val="238"/>
      </rPr>
      <t>,“</t>
    </r>
    <r>
      <rPr>
        <sz val="11"/>
        <color rgb="FF000000"/>
        <rFont val="Arial"/>
        <family val="2"/>
        <charset val="238"/>
      </rPr>
      <t xml:space="preserve"> </t>
    </r>
  </si>
  <si>
    <r>
      <t xml:space="preserve">V § 39 odst. 1 písmeno e) zní takto: </t>
    </r>
    <r>
      <rPr>
        <sz val="11"/>
        <color rgb="FF000000"/>
        <rFont val="Arial"/>
        <family val="2"/>
        <charset val="238"/>
      </rPr>
      <t>„</t>
    </r>
    <r>
      <rPr>
        <i/>
        <sz val="11"/>
        <color rgb="FF000000"/>
        <rFont val="Arial"/>
        <family val="2"/>
        <charset val="238"/>
      </rPr>
      <t xml:space="preserve">e) provádí obnovu kulturní památky bez </t>
    </r>
    <r>
      <rPr>
        <b/>
        <i/>
        <sz val="11"/>
        <color rgb="FF000000"/>
        <rFont val="Arial"/>
        <family val="2"/>
        <charset val="238"/>
      </rPr>
      <t xml:space="preserve">závazného stanoviska </t>
    </r>
    <r>
      <rPr>
        <i/>
        <sz val="11"/>
        <color rgb="FF000000"/>
        <rFont val="Arial"/>
        <family val="2"/>
        <charset val="238"/>
      </rPr>
      <t xml:space="preserve">obecního úřadu obce s rozšířenou působností nebo nedodržuje podmínky určené v tomto </t>
    </r>
    <r>
      <rPr>
        <b/>
        <i/>
        <sz val="11"/>
        <color rgb="FF000000"/>
        <rFont val="Arial"/>
        <family val="2"/>
        <charset val="238"/>
      </rPr>
      <t>závazném stanovisku</t>
    </r>
    <r>
      <rPr>
        <i/>
        <sz val="11"/>
        <color rgb="FF000000"/>
        <rFont val="Arial"/>
        <family val="2"/>
        <charset val="238"/>
      </rPr>
      <t>,“</t>
    </r>
    <r>
      <rPr>
        <sz val="11"/>
        <color rgb="FF000000"/>
        <rFont val="Arial"/>
        <family val="2"/>
        <charset val="238"/>
      </rPr>
      <t xml:space="preserve"> </t>
    </r>
  </si>
  <si>
    <r>
      <t xml:space="preserve">V § 39 odst. 1 písmeno g) zní takto: </t>
    </r>
    <r>
      <rPr>
        <sz val="11"/>
        <color rgb="FF000000"/>
        <rFont val="Arial"/>
        <family val="2"/>
        <charset val="238"/>
      </rPr>
      <t>„</t>
    </r>
    <r>
      <rPr>
        <i/>
        <sz val="11"/>
        <color rgb="FF000000"/>
        <rFont val="Arial"/>
        <family val="2"/>
        <charset val="238"/>
      </rPr>
      <t>g) realizuje záměr podle stavebního zákona týkající se nemovitosti, která není kulturní památkou, ale je v památkové rezervaci, v památkové zóně, v ochranném pásmu nemovité kulturní památky, nemovité národní kulturní památky, památkové rezervace nebo památkové zóny bez</t>
    </r>
    <r>
      <rPr>
        <b/>
        <i/>
        <sz val="11"/>
        <color rgb="FF000000"/>
        <rFont val="Arial"/>
        <family val="2"/>
        <charset val="238"/>
      </rPr>
      <t xml:space="preserve"> závazného stanoviska </t>
    </r>
    <r>
      <rPr>
        <i/>
        <sz val="11"/>
        <color rgb="FF000000"/>
        <rFont val="Arial"/>
        <family val="2"/>
        <charset val="238"/>
      </rPr>
      <t xml:space="preserve">obecního úřadu obce s rozšířenou působností podle § 14 odst. 2 nebo nedodržuje podmínky uvedené v tomto </t>
    </r>
    <r>
      <rPr>
        <b/>
        <i/>
        <sz val="11"/>
        <color rgb="FF000000"/>
        <rFont val="Arial"/>
        <family val="2"/>
        <charset val="238"/>
      </rPr>
      <t>závazném stanovisku</t>
    </r>
    <r>
      <rPr>
        <i/>
        <sz val="11"/>
        <color rgb="FF000000"/>
        <rFont val="Arial"/>
        <family val="2"/>
        <charset val="238"/>
      </rPr>
      <t xml:space="preserve">, nejde-li o případ vyloučení povinnosti tohoto vlastníka (správce, uživatele) vyžádat si </t>
    </r>
    <r>
      <rPr>
        <b/>
        <i/>
        <sz val="11"/>
        <color rgb="FF000000"/>
        <rFont val="Arial"/>
        <family val="2"/>
        <charset val="238"/>
      </rPr>
      <t>závazné stanovisko (§ 17)</t>
    </r>
    <r>
      <rPr>
        <i/>
        <sz val="11"/>
        <color rgb="FF000000"/>
        <rFont val="Arial"/>
        <family val="2"/>
        <charset val="238"/>
      </rPr>
      <t xml:space="preserve">.“ </t>
    </r>
  </si>
  <si>
    <r>
      <t xml:space="preserve">V § 44a odstavec 3 zní takto: </t>
    </r>
    <r>
      <rPr>
        <i/>
        <sz val="11"/>
        <color rgb="FF000000"/>
        <rFont val="Arial"/>
        <family val="2"/>
        <charset val="238"/>
      </rPr>
      <t xml:space="preserve">„(3) Závazné stanovisko podle § 14 odst. 1 a 2, je-li vydáno orgánem státní památkové péče ve věci, o které není příslušný rozhodovat stavební úřad podle zvláštního právního předpisu1), je samostatným rozhodnutím ve správním řízení, jinak je úkonem učiněným dotčeným orgánem pro řízení vedené stavebním úřadem. Stanoviska uplatněná </t>
    </r>
    <r>
      <rPr>
        <b/>
        <i/>
        <sz val="11"/>
        <color rgb="FF000000"/>
        <rFont val="Arial"/>
        <family val="2"/>
        <charset val="238"/>
      </rPr>
      <t>k návrhu územně plánovací dokumentace</t>
    </r>
    <r>
      <rPr>
        <i/>
        <sz val="11"/>
        <color rgb="FF000000"/>
        <rFont val="Arial"/>
        <family val="2"/>
        <charset val="238"/>
      </rPr>
      <t xml:space="preserve"> nejsou správním rozhodnutím.“ </t>
    </r>
  </si>
  <si>
    <r>
      <t xml:space="preserve">Problémy v předložených zákonech považujeme za natolik závažné, že </t>
    </r>
    <r>
      <rPr>
        <b/>
        <sz val="11"/>
        <color theme="1"/>
        <rFont val="Arial"/>
        <family val="2"/>
        <charset val="238"/>
      </rPr>
      <t>požadujeme normy vrátit Ministerstvu pro místní rozvoj k přepracování</t>
    </r>
    <r>
      <rPr>
        <sz val="11"/>
        <color theme="1"/>
        <rFont val="Arial"/>
        <family val="2"/>
        <charset val="238"/>
      </rPr>
      <t>. Neumíme si představit, že by tyto problémy bylo možné odstranit až pozměňovacími návrhy v rámci projednávání v Poslanecké sněmovně. To by způsobilo naprostý chaos, nikoli zjednodušení legislativy, kterým se autoři rekodifikace neustále zaklínají.</t>
    </r>
  </si>
  <si>
    <r>
      <t>Tzv. integrace agendy dotčených správních orgánů do státní stavební správy má tyto zásadní problémy:
Za třetí: Převedení věcné působnosti na úsecích životního prostředí a památkové péče na státní stavební úřady povede k rozštěpení jinak ucelených úseků (oborů) státní správy. Vznikne schizofrenní organizační model, ve kterém věcná působnost na úsecích životního prostředí a památkové péče bude rozdělena mezi (i) dosavadní dotčené správní orgány na jedné straně a (ii) nové státní stavební úřady na straně druhé, přičemž nové státní stavební úřady budou „hájit“ zájmy životního prostředí a i některých aspektů památkové péče v souvislosti se záměry povolovanými podle stavebního zákona, zatímco dosavadní dotčené správní orgány budou hájit tytéž zájmy životního prostředí a památkové péče ve všech ostatních (zbylých) případech, tzn. mimo souvislost s výstavbou. Vzniknou tak dvě soustavy správních orgánů, které budou příslušné k ochraně týchž složek životního prostředí i týchž aspektů památkové péče. Tyto dvě soustavy budou mít navíc různé ústřední správní úřady, a to (i) NSÚ na jedné straně a (ii) MŽP, MZe, MZdr, popřípadě MK na straně druhé. Koordinace těchto dvou skupin ústředních správních úřadů prostřednictvím vlády bude přirozeně slabá a těžkopádná. Navíc: tradiční rezortní ministerstva uvedená ve druhé skupině, tj. MŽP, MZe, MZdr a MK, ztratí v rámci svých oborů (rezortů) i jakoukoli pravomoc řídit „integrované“ úseky státní správy prostřednictvím směrnic, což jsou základní nástroje interního řízení, jež jsou pro podřízené správní orgány v rámci daného oboru závazné.</t>
    </r>
    <r>
      <rPr>
        <vertAlign val="superscript"/>
        <sz val="11"/>
        <color theme="1"/>
        <rFont val="Arial"/>
        <family val="2"/>
        <charset val="238"/>
      </rPr>
      <t>52</t>
    </r>
    <r>
      <rPr>
        <sz val="11"/>
        <color theme="1"/>
        <rFont val="Arial"/>
        <family val="2"/>
        <charset val="238"/>
      </rPr>
      <t xml:space="preserve"> To v kombinaci s pozbytím pravomoci rozhodovat o opravných a dozorčích prostředcích na „integrovaných“ úsecích státní správy znamená prakticky úplnou ztrátu kontroly nad významnými částmi svých rezortů. Návrh StavZ sice v § 9 odst. 4 předpokládá, že „[j]iné ústřední orgány státní správy v rámci své působnosti metodicky sjednocují výkladovou a aplikační činnost státní stavební správy v oblasti dalších veřejných zájmů uvedených v § 4“. Jenže metodika bude mít pro státní stavební úřady povahu jen nezávazného interního doporučení, a pokud nebude spojena s pravomocí příslušného ústředního orgánu v rámci správního řízení, je prakticky k ničemu. Ochrana životního prostředí a památkové péče tak bude organizačně rozštěpená, což nutně povede k rozporům a celkovému snížení kvality ve výkonu rozštěpených úseku státní správy.</t>
    </r>
    <r>
      <rPr>
        <vertAlign val="superscript"/>
        <sz val="11"/>
        <color theme="1"/>
        <rFont val="Arial"/>
        <family val="2"/>
        <charset val="238"/>
      </rPr>
      <t xml:space="preserve">53
52 </t>
    </r>
    <r>
      <rPr>
        <sz val="11"/>
        <color theme="1"/>
        <rFont val="Arial"/>
        <family val="2"/>
        <charset val="238"/>
      </rPr>
      <t xml:space="preserve">Srov. zejména § 61 odst. 2 písm. b) bod 1 zákona č. 128/2000 Sb., o obcích, ve znění pozdějších předpisů, (dále též jen „ZOb“), § 30 písm. b) bod 1 zákona č. 129/2000 Sb., o krajích, ve znění pozdějších předpisů, (dále též jen „ZKr“), a § 31 odst. 3 písm. b) bod 1 zákona č. 129/2000 Sb., o hlavním městě Praze, ve znění pozdějších předpisů, (dále též jen „ZHMP“).
</t>
    </r>
    <r>
      <rPr>
        <vertAlign val="superscript"/>
        <sz val="11"/>
        <color theme="1"/>
        <rFont val="Arial"/>
        <family val="2"/>
        <charset val="238"/>
      </rPr>
      <t>53</t>
    </r>
    <r>
      <rPr>
        <sz val="11"/>
        <color theme="1"/>
        <rFont val="Arial"/>
        <family val="2"/>
        <charset val="238"/>
      </rPr>
      <t xml:space="preserve"> Schizofrenii zamýšleného modelu lze demonstrovat na příkladu ochrany vodních zdrojů podle VodZ: 
Ústředním správním úřadem pro ochranu vodních zdrojů v ČR je a zůstane i nadále MŽP [§ 108 odst. 3 písm. h) VodZ]. Jeho hlavním úkolem je řídit výkon státní správy v této oblasti, což zahrnuje zejména zřizování a režim ochranných pásem vodních zdrojů, především vodárenských nádrží (§ 30 VodZ). Pokud chce někdo v současné době postavit stavbu v ochranném pásmu vodního zdroje, potřebuje k tomu souhlas příslušného vodoprávního úřadu [§ 17 odst. 1 písm. e) VodZ], který má právní formu závazného stanoviska podle § 149 SprŘ [srov. § 104 odst. 9 VodZ a rozsudek Nejvyššího správního soudu (dále též jen „NSS“) č. j. 6 As 129/2016-35]. Vodoprávním úřadem, který je příslušný k vydání tohoto souhlasu, je příslušný odbor životního prostředí obecního úřadu obce s rozšířenou působností (§ 106 odst. 1 VodZ), popřípadě - v některých případech - krajského úřadu [§ 107 odst. 1 písm. v) VodZ]. Příslušný odbor obecního úřadu obce s rozšířenou působností, popřípadě krajského úřadu, je podřízen MŽP, je vázán jeho směrnicemi, vydávanými v souladu s jednotnou politikou ochrany vodních zdrojů [srov. § 108 odst. 3 VodZ, § 61 odst. 2 písm. b) bod 1 ZOb, § 30 písm. b) bod 1 ZKr]. MŽP rovněž přezkoumává souhlasy vydané těmito odbory ve správních řízeních podle § 149 odst. 5 a 6 SprŘ). 
Pokud ale bude schválen nový stavební zákon, pak souhlas ke stavbě v ochranném pásmu vodního zdroje už nebude vydávat příslušný odbor životního prostředí obecního nebo krajského úřadu. Tato klíčová pravomoc orgánů životního prostředí zanikne, přičemž odpovídající věcná působnost (tj. působnost posuzovat nové stavby v ochranných pásmech vodních zdrojů) bude převedena na nové státní stavební úřady v čele s NSÚ. Ačkoli tedy MŽP bude i nadále obecně řídit výkon státní správy v oblasti ochrany vodních zdrojů, ve skutečnosti již významnou podmnožinu této oblasti (a sice úsek týkající se posuzování staveb v ochranných pásmech vodních zdrojů) řídit nebude, neboť ten zcela vypadne z jeho rezortu. Tento úsek bude napříště řídit NSÚ a vykonávat jej budou jemu podřízené statní stavební úřady bez jakéhokoli řídícího vlivu ze strany MŽP. 
</t>
    </r>
  </si>
  <si>
    <r>
      <t>Čl. VII bod 8, bod 9, bod 11, bod 12, bod 14, bod 15, bod 16 (§ 37 odst. 2, § 37 odst. 3, § 43 odst. 3, § 44, § 45b odst. 2, § 45c odst. 3, § 45e odst. 3) 
Návrh zákona předpokládá, že AOPK a správy NP budou vydávat závazná stanoviska, respektive souhlasy, k záměrům povolovaným podle stavebního zákona v chráněných územích přírody v těchto případech:
• k povolení záměru v ochranném pásmu zvláště chráněného území;</t>
    </r>
    <r>
      <rPr>
        <vertAlign val="superscript"/>
        <sz val="11"/>
        <color theme="1"/>
        <rFont val="Arial"/>
        <family val="2"/>
        <charset val="238"/>
      </rPr>
      <t>98</t>
    </r>
    <r>
      <rPr>
        <sz val="11"/>
        <color theme="1"/>
        <rFont val="Arial"/>
        <family val="2"/>
        <charset val="238"/>
      </rPr>
      <t xml:space="preserve">
• k povolení výjimky ze zákazů ve zvláště chráněném území;</t>
    </r>
    <r>
      <rPr>
        <vertAlign val="superscript"/>
        <sz val="11"/>
        <color theme="1"/>
        <rFont val="Arial"/>
        <family val="2"/>
        <charset val="238"/>
      </rPr>
      <t>99</t>
    </r>
    <r>
      <rPr>
        <sz val="11"/>
        <color theme="1"/>
        <rFont val="Arial"/>
        <family val="2"/>
        <charset val="238"/>
      </rPr>
      <t xml:space="preserve">
• k rozhodnutí o povolení záměru na území národního parku nebo chráněné krajinné oblasti;</t>
    </r>
    <r>
      <rPr>
        <vertAlign val="superscript"/>
        <sz val="11"/>
        <color theme="1"/>
        <rFont val="Arial"/>
        <family val="2"/>
        <charset val="238"/>
      </rPr>
      <t>100</t>
    </r>
    <r>
      <rPr>
        <sz val="11"/>
        <color theme="1"/>
        <rFont val="Arial"/>
        <family val="2"/>
        <charset val="238"/>
      </rPr>
      <t xml:space="preserve">
• k povolení výjimky pro realizaci záměru na území evropsky významné lokality zařazené do národního seznamu;</t>
    </r>
    <r>
      <rPr>
        <vertAlign val="superscript"/>
        <sz val="11"/>
        <color theme="1"/>
        <rFont val="Arial"/>
        <family val="2"/>
        <charset val="238"/>
      </rPr>
      <t>101</t>
    </r>
    <r>
      <rPr>
        <sz val="11"/>
        <color theme="1"/>
        <rFont val="Arial"/>
        <family val="2"/>
        <charset val="238"/>
      </rPr>
      <t xml:space="preserve">
• k vydání souhlasu pro realizaci záměru na území vyhlášené evropsky významné lokality zařazené do evropského seznamu;</t>
    </r>
    <r>
      <rPr>
        <vertAlign val="superscript"/>
        <sz val="11"/>
        <color theme="1"/>
        <rFont val="Arial"/>
        <family val="2"/>
        <charset val="238"/>
      </rPr>
      <t>102</t>
    </r>
    <r>
      <rPr>
        <sz val="11"/>
        <color theme="1"/>
        <rFont val="Arial"/>
        <family val="2"/>
        <charset val="238"/>
      </rPr>
      <t xml:space="preserve"> a
• k vydání souhlasu pro realizaci záměru na území ptačí oblasti.</t>
    </r>
    <r>
      <rPr>
        <vertAlign val="superscript"/>
        <sz val="11"/>
        <color theme="1"/>
        <rFont val="Arial"/>
        <family val="2"/>
        <charset val="238"/>
      </rPr>
      <t>103</t>
    </r>
    <r>
      <rPr>
        <sz val="11"/>
        <color theme="1"/>
        <rFont val="Arial"/>
        <family val="2"/>
        <charset val="238"/>
      </rPr>
      <t xml:space="preserve">
Ve všech právě vyjmenovaných případech příslušná zákonná ustanovení stanoví typově obdobnou formulaci, že „[p]ro záměry povolované podle stavebního zákona v zastavěném nebo zastavitelném území (zastavitelné ploše) se souhlas (závazné stanovisko) nevydává“.</t>
    </r>
    <r>
      <rPr>
        <vertAlign val="superscript"/>
        <sz val="11"/>
        <color theme="1"/>
        <rFont val="Arial"/>
        <family val="2"/>
        <charset val="238"/>
      </rPr>
      <t>104</t>
    </r>
    <r>
      <rPr>
        <sz val="11"/>
        <color theme="1"/>
        <rFont val="Arial"/>
        <family val="2"/>
        <charset val="238"/>
      </rPr>
      <t xml:space="preserve"> Jinak řečeno, jakmile stát, kraj nebo obec jednou v územně plánovací dokumentaci v rámci národního parku, chráněné krajinné oblasti nebo jiného chráněného území anebo jeho ochranného pásma vymezí „zastavěné nebo zastavitelné území“, respektive „zastavitelnou plochu“, pak v rámci takto vymezeného území či plochy budou stavební úřady povolovat záměry podle stavebního zákona bez jakéhokoli (!) závazného stanoviska, souhlasu i vyjádření AOPK nebo správy NP. Ochrana přírody v těchto chráněných územích tak bude mít podobu „ementálu“, v jehož dírách (tj. zastavěných a zastavitelných územích či plochách) bude povolování stavebních i nestavebních záměrů probíhat bez jakékoli pravomoci specializovaných orgánů ochrany přírody.
</t>
    </r>
    <r>
      <rPr>
        <vertAlign val="superscript"/>
        <sz val="11"/>
        <color theme="1"/>
        <rFont val="Arial"/>
        <family val="2"/>
        <charset val="238"/>
      </rPr>
      <t xml:space="preserve">98 </t>
    </r>
    <r>
      <rPr>
        <sz val="11"/>
        <color theme="1"/>
        <rFont val="Arial"/>
        <family val="2"/>
        <charset val="238"/>
      </rPr>
      <t xml:space="preserve">Srov. § 37 odst. 2 a 3 též ve spojitosti s § 90 odst. 1 ZOchrPř ve znění Návrhu ZměnZ.
</t>
    </r>
    <r>
      <rPr>
        <vertAlign val="superscript"/>
        <sz val="11"/>
        <color theme="1"/>
        <rFont val="Arial"/>
        <family val="2"/>
        <charset val="238"/>
      </rPr>
      <t>99</t>
    </r>
    <r>
      <rPr>
        <sz val="11"/>
        <color theme="1"/>
        <rFont val="Arial"/>
        <family val="2"/>
        <charset val="238"/>
      </rPr>
      <t xml:space="preserve"> Srov. § 43 odst. 3 ZOchrPř ve znění Návrhu ZměnZ.
</t>
    </r>
    <r>
      <rPr>
        <vertAlign val="superscript"/>
        <sz val="11"/>
        <color theme="1"/>
        <rFont val="Arial"/>
        <family val="2"/>
        <charset val="238"/>
      </rPr>
      <t>100</t>
    </r>
    <r>
      <rPr>
        <sz val="11"/>
        <color theme="1"/>
        <rFont val="Arial"/>
        <family val="2"/>
        <charset val="238"/>
      </rPr>
      <t xml:space="preserve"> Srov. § 44 odst. 1 ZOchrPř ve znění Návrhu ZměnZ.
</t>
    </r>
    <r>
      <rPr>
        <vertAlign val="superscript"/>
        <sz val="11"/>
        <color theme="1"/>
        <rFont val="Arial"/>
        <family val="2"/>
        <charset val="238"/>
      </rPr>
      <t>101</t>
    </r>
    <r>
      <rPr>
        <sz val="11"/>
        <color theme="1"/>
        <rFont val="Arial"/>
        <family val="2"/>
        <charset val="238"/>
      </rPr>
      <t xml:space="preserve"> Srov. § 45b odst. 2 ZOchrPř ve znění Návrhu ZměnZ.
</t>
    </r>
    <r>
      <rPr>
        <vertAlign val="superscript"/>
        <sz val="11"/>
        <color theme="1"/>
        <rFont val="Arial"/>
        <family val="2"/>
        <charset val="238"/>
      </rPr>
      <t>102</t>
    </r>
    <r>
      <rPr>
        <sz val="11"/>
        <color theme="1"/>
        <rFont val="Arial"/>
        <family val="2"/>
        <charset val="238"/>
      </rPr>
      <t xml:space="preserve"> Srov. § 45c odst. 3 ZOchrPř ve znění Návrhu ZměnZ.
</t>
    </r>
    <r>
      <rPr>
        <vertAlign val="superscript"/>
        <sz val="11"/>
        <color theme="1"/>
        <rFont val="Arial"/>
        <family val="2"/>
        <charset val="238"/>
      </rPr>
      <t>103</t>
    </r>
    <r>
      <rPr>
        <sz val="11"/>
        <color theme="1"/>
        <rFont val="Arial"/>
        <family val="2"/>
        <charset val="238"/>
      </rPr>
      <t xml:space="preserve"> Srov. § 45e odst. 3 ZOchrPř ve znění Návrhu ZměnZ.
</t>
    </r>
    <r>
      <rPr>
        <vertAlign val="superscript"/>
        <sz val="11"/>
        <color theme="1"/>
        <rFont val="Arial"/>
        <family val="2"/>
        <charset val="238"/>
      </rPr>
      <t>104</t>
    </r>
    <r>
      <rPr>
        <sz val="11"/>
        <color theme="1"/>
        <rFont val="Arial"/>
        <family val="2"/>
        <charset val="238"/>
      </rPr>
      <t xml:space="preserve"> Srov. § 37 odst. 3, § 43 odst. 3, § 44 odst. 2, § 45b odst. 2, § 45c odst. 3 a § 45e odst. 3 ZOchrPř ve znění Návrhu ZměnZ.</t>
    </r>
  </si>
  <si>
    <r>
      <t>Změna právní formy závazných stanovisek (či rozhodnutí) dotčených orgánů na vyjádření</t>
    </r>
    <r>
      <rPr>
        <sz val="11"/>
        <color theme="1"/>
        <rFont val="Arial"/>
        <family val="2"/>
        <charset val="238"/>
      </rPr>
      <t xml:space="preserve"> znamená další rovinu v právní nadřazenosti stavebních úřadů nad správními orgány a jejich působností. Navíc jde o model, který jde proti obecné koncepci správního řádu, která je na závazných stanoviscích dotčených orgánů založena a která byla vytvořena především pro správní řízení podle stavebního zákona. Řešením může být jen významná redukce různých typů a případů vydávání závazných stanovisek různých dotčených orgánů podle zvláštních zákonů, nikoli jejich paušální eliminace.</t>
    </r>
  </si>
  <si>
    <r>
      <t xml:space="preserve">Čl. VII bod 9, bod 11, bod 12, bod 14, bod 15, bod 16 (§ 37 odst. 3, § 43 odst. 3, § 44 odst. 2, § 45b odst. 2, § 45c odst. 3, § 45e odst. 3) 
Je zcela v rozporu s podstatou a smyslem chráněných území přírody, aby stavební úřady povolovaly </t>
    </r>
    <r>
      <rPr>
        <b/>
        <sz val="11"/>
        <color theme="1"/>
        <rFont val="Arial"/>
        <family val="2"/>
        <charset val="238"/>
      </rPr>
      <t xml:space="preserve">záměry </t>
    </r>
    <r>
      <rPr>
        <b/>
        <i/>
        <sz val="11"/>
        <color theme="1"/>
        <rFont val="Arial"/>
        <family val="2"/>
        <charset val="238"/>
      </rPr>
      <t>„v zastavěném nebo zastavitelném území“</t>
    </r>
    <r>
      <rPr>
        <sz val="11"/>
        <color theme="1"/>
        <rFont val="Arial"/>
        <family val="2"/>
        <charset val="238"/>
      </rPr>
      <t xml:space="preserve"> bez jakékoli vyjadřovací pravomoci orgánů ochrany přírody (§ 37 odst. 3, § 43 odst. 3, § 44 odst. 2, § 45b odst. 2, § 45c odst. 3 a 45e odst. 3 ZOchrPř ve znění Návrhu ZměnZ).</t>
    </r>
  </si>
  <si>
    <t>1.         Vzhledem k tomu, že prosazované přenesení kompetencí dotčených orgánů na stavební úřady může vzhledem k případnému nedostatku odborně způsobilého personálu způsobit i možné narušení například bezpečnosti letového provozu, požadujeme v důvodové zprávě uvést, jakými prostředky bude toto riziko eliminováno.</t>
  </si>
  <si>
    <r>
      <t>Navrhované znění § 37 odst. 1 zákona o civilním letectví adaptuje vnitrostátní právní řád na čl. 38 odst. 1 nařízení 2018/1139</t>
    </r>
    <r>
      <rPr>
        <vertAlign val="superscript"/>
        <sz val="11"/>
        <color theme="1"/>
        <rFont val="Arial"/>
        <family val="2"/>
        <charset val="238"/>
      </rPr>
      <t>[1]</t>
    </r>
    <r>
      <rPr>
        <sz val="11"/>
        <color theme="1"/>
        <rFont val="Arial"/>
        <family val="2"/>
        <charset val="238"/>
      </rPr>
      <t xml:space="preserve">. Navrhujeme zpracovat výkaznictví (způsobem popsaným výše).
</t>
    </r>
    <r>
      <rPr>
        <vertAlign val="superscript"/>
        <sz val="11"/>
        <color theme="1"/>
        <rFont val="Arial"/>
        <family val="2"/>
        <charset val="238"/>
      </rPr>
      <t xml:space="preserve"> [1] </t>
    </r>
    <r>
      <rPr>
        <sz val="11"/>
        <color theme="1"/>
        <rFont val="Arial"/>
        <family val="2"/>
        <charset val="238"/>
      </rPr>
      <t>Nařízení Evropského parlamentu a Rady (EU) 2018/1139 ze dne 4. července 2018 o společných pravidlech v oblasti civilního letectví a o zřízení Agentury Evropské unie pro bezpečnost letectví, kterým se mění nařízení (ES) č. 2111/2005, (ES) č. 1008/2008, (EU) č. 996/2010, (EU) č. 376/2014 a směrnice Evropského parlamentu a Rady 2014/30/EU a 2014/53/EU a kterým se zrušuje nařízení Evropského parlamentu a Rady (ES) č. 552/2004 a (ES) č. 216/2008 a nařízení Rady (EHS) č. 3922/91.</t>
    </r>
  </si>
  <si>
    <r>
      <t>V rámci jedné stavby (nebo jednoho záměru) mohou být stacionární zdroje, u nichž k navýšení příspěvku k úrovni znečištění dochází, navíc nemusí být vůbec zřejmé, který ze stacionárních zdrojů spadá do komptetence toho či jiného úřadu a z návrhu to rozhodně zřejmé není. Chybí důvodová zpráva. Posouzení navýšení imisního příspěvku totiž může dopadnout odlišně a provozovatel si pak bude moci vybrat to, které posouzení pro něj bude výhodnější. Požadujeme nové znění bodu č. 14, který za současné situace neodpovídá koncepci požadavku na rozptylovou studii a pouze formalisticky nahrazuje pojem závazné stanovisko za pojem vyjádření bez dalšího zamyšlení nad smyslem ustanovení a jeho praktického dopadu do povolovacích procesů. Nové zněn</t>
    </r>
    <r>
      <rPr>
        <b/>
        <sz val="11"/>
        <rFont val="Arial"/>
        <family val="2"/>
        <charset val="238"/>
      </rPr>
      <t>í "K řízení o povolení záměru podle jiného právního předpisu, jehož předmětem je záměr pozemní komunikace nebo záměr parkoviště s kapacitou nad 500 parkovacích stání, a k řízení o změně povolení provozu, při které dochází k navýšení projektovaného výkonu nebo kapacity anebo ke zvýšení emisí, u stacionárního zdroje, který je součástí záměru označeného ve sloupci A v příloze č. 2 k tomuto zákonu předloží žadatel rozptylovou studii pro znečišťující látky, které mají stanoven imisní limit v bodech 1 až 3 přílohy č. 1 k tomuto zákonu, zpracovanou autorizovanou osobou podle § 32 odst. 1 písm. e). Povinnost předložení rozptylové studie se nevztahuje na spalovací stacionární zdroje označené kódy 1.1. až 1.4. v příloze č. 2 k tomuto zákonu spalující výlučně zemní plyn o celkovém jmenovitém tepelném příkonu do 5 MW včetně, na spalovací stacionární zdroje označené kódy 1.2. a 1.3. v příloze č. 2 k tomuto zákonu o celkovém jmenovitém tepelném příkonu do 5 MW včetně spalující plynné nebo kapalné palivo, pokud slouží jako záložní zdroje energie a jejich provozní hodiny nepřekročí 300 hodin v kalendářním roce, a na stacionární zdroje označené kódem 3.1. v příloze č. 2 k tomuto zákonu spalující výlučně zemní plyn o celkovém jmenovitém tepelném příkonu do 1 MW. Povinnost předložení rozptylové studie se dále nevztahuje na případy, kdy dochází k navýšení projektovaného výkonu nebo kapacity, ale nepochybně nedochází ke zvýšení příspěvku stacionárního zdroje k úrovni znečištění. V případě pochyb si správní orgán, který vede řízení dle věty první, vyžádá vyjádření ministerstva o tom, zda má žadatel povinnost předložení rozptylové studie."</t>
    </r>
    <r>
      <rPr>
        <b/>
        <sz val="12"/>
        <color rgb="FFFF0000"/>
        <rFont val="Times New Roman"/>
        <family val="1"/>
        <charset val="238"/>
      </rPr>
      <t/>
    </r>
  </si>
  <si>
    <t>Akceptováno jinak</t>
  </si>
  <si>
    <t>Celkem</t>
  </si>
  <si>
    <t>Kontrola</t>
  </si>
  <si>
    <t>Sloupec G je třeba vyplnit</t>
  </si>
  <si>
    <t>OLP</t>
  </si>
  <si>
    <t>Novelizační bod bude vypuštěn.</t>
  </si>
  <si>
    <t>Ustanovení je přesunuto do § 75 jako nový odst. 3 a do § 101d odst. 1 SŘS.</t>
  </si>
  <si>
    <t>Územně plánovací dokumentace bude mít formu opatření obecné povahy. Novelizační bod č. 4 bude z čl. vypuštěn.</t>
  </si>
  <si>
    <t>Územně plánovací dokumentace bude mít formu opatření obecné povahy. Novelizační bod č. 4 bude z čl. zcela vypuštěn.</t>
  </si>
  <si>
    <t>Ustanovení bude vypuštěno.</t>
  </si>
  <si>
    <t>Osvobození zůstane zachováno.</t>
  </si>
  <si>
    <t>Kompetence v oblasti přezkumu obecně závazných vyhlášek zůstanou zachovány jako doposud. Územní plány obcí budou vydávány ve formě opatření obecné povahy. Článek bude pro nadbytečnost vypuštěn.</t>
  </si>
  <si>
    <t>Kompetence v oblasti přezkumu obecně závazných vyhlášek zůstanou zachovány jako doposud. Územně plánovací dokumentace budou vydávány ve formě opatření obecné povahy. Článek bude pro nadbytečnost vypuštěn.</t>
  </si>
  <si>
    <t>Ustanovení je přesunuto do § 75 jako nový odst. 3.</t>
  </si>
  <si>
    <t>Kompetence v oblasti přezkumu obecně závazných vyhlášek zůstanou zachovány jako doposud. Územně plánovací dokumentace budou vydávány ve formě opatření obecné povahy. Článek bude pro nadbytečnost vypuštěn..</t>
  </si>
  <si>
    <t>Ustanovení bude upraveno.</t>
  </si>
  <si>
    <t>Poznámka pod čarou bude upravena, předpokládná publikace stavebního zákona ve sbírce zákonů je v roce 2021.</t>
  </si>
  <si>
    <t>Definice bude uvedena v poznámce.</t>
  </si>
  <si>
    <t>Stavební zákon bude doplněn.</t>
  </si>
  <si>
    <t>Novelizační bod bude upraven.</t>
  </si>
  <si>
    <t>Ustanovení bude upraveno podle připomínky.</t>
  </si>
  <si>
    <t>Změny v soudním přezkumu budou provedeny na základě dohody s MSP a s ohledem na skutečnost, že územně plánovací dokuemntace bude vydávána ve formě opatření obecné povahy.</t>
  </si>
  <si>
    <t xml:space="preserve">Integrace dotčených orgánů byla schválena věcným záměrem stavebního zákona. Dochází-li obecně k ingreaci orgánů ochrany ovzduší v rámci záměrů vyžadujících povolení podle stavebního zákona, je proto posouzení zřízení krematioria jako stavby z hlediska ochrany ovzduší integrovanými odbornými pracovníky žádoucí. Kompetence stavebního úřadu se vztahuje pouze ke zřízení krematiori, navrhované znění neatrahuje kompetenci orgánů ochrany ovzduší ve vztahu k imisnímu zatížení území ve vztahu k vyhlášenému programu zlepšování kvality ovzduší a opatřením v něm uvedeným.  </t>
  </si>
  <si>
    <t>Ustanovení bude upraveno</t>
  </si>
  <si>
    <t>NSÚ bude ztv. jiným ústředním správním úřadem. Kompetenční zákon naproti tomu upravuje  věcnou působnost pouze u ministerstev. Působnost jiných ústředních správních úřadů je vždy zakotvena v příslušných právních předpisech - např. působnost ČBÚ (§ 40 zákona č. 61/1988 Sb.), ERÚ, (§ 17 zákona č. 458/2000 Sb.) nebo ÚOOÚ (§ 50 a násl. zákona č. 110/2019 Sb.), atd...</t>
  </si>
  <si>
    <t>Kompetence v oblasti přezkumu obecně závazných vyhlášek zůstanou zachovány jako doposud. Územní plány obcí budou vydávány ve formě opatření obecné povahy. Článek bude vypuštěn.</t>
  </si>
  <si>
    <t>Sazebník bude upraven, bude přidána nová položka pro stavby rodinných domů a stanovena její sazba tak, aby nedošlo k faktickému zvýšení správních poplatků. U řady poplatků pak dochází v celkové míře zatížení ke snížení správních poplatků, neboť odpadají poplatky spojené s vydáním územního rozhodnutí.</t>
  </si>
  <si>
    <t>Krasjké úřady jako takové nebyly vyjmuty, byla výjmuta kompetence krajských úřadů z hlediska ochrany ovzduší. Nekontrolovanému zřizování pohřebišt nemůže docházet, neboť zřízení veřejného pohřebiště bude nadále podmíněno povolením vydaným stavebním úřadem. V rámci integrace dotených orgánů pak bude toto zřízení posouzeno i zhlediska ochrany ovzduší a ochrany veřejného zdraví.</t>
  </si>
  <si>
    <t>Ustanovení bude vypuštěno. Nepřípustnost obnovy řízení bude zakotvena ve stavebním zákoně.</t>
  </si>
  <si>
    <t>Bude doplněno.</t>
  </si>
  <si>
    <t>Územně plánovací dokumentace bude vydávána formou opatření obecné povahy, nikoliv formou obecně závazné vyhlášky, připomínky se proto stávají bezpředmětnými.</t>
  </si>
  <si>
    <t>Územně plánovací dokumentace bude vydávána formou opatření obecné povahy, nikoliv  formou obecně závazné vyhlášky, připomínka se proto stává bezpředmětnou.</t>
  </si>
  <si>
    <t>Územně plánovací dokumentace bude vydávána formou opatření obecné povahy, nikoliv  formou obecně závazné vyhlášky, připomínky se proto stávají bezpředmětnými.</t>
  </si>
  <si>
    <t>Nevypořádáno</t>
  </si>
  <si>
    <t>Vypořádáno</t>
  </si>
  <si>
    <r>
      <t xml:space="preserve">V návrhu nového stavebního zákona bude pro územně plánovací dokumentaci kraje </t>
    </r>
    <r>
      <rPr>
        <b/>
        <sz val="11"/>
        <color theme="1"/>
        <rFont val="Arial"/>
        <family val="2"/>
        <charset val="238"/>
      </rPr>
      <t>zachován název "</t>
    </r>
    <r>
      <rPr>
        <b/>
        <i/>
        <sz val="11"/>
        <color theme="1"/>
        <rFont val="Arial"/>
        <family val="2"/>
        <charset val="238"/>
      </rPr>
      <t>zásady územního rozvoje"</t>
    </r>
    <r>
      <rPr>
        <sz val="11"/>
        <color theme="1"/>
        <rFont val="Arial"/>
        <family val="2"/>
        <charset val="238"/>
      </rPr>
      <t>. Původně navrhovaný nový název "</t>
    </r>
    <r>
      <rPr>
        <i/>
        <sz val="11"/>
        <color theme="1"/>
        <rFont val="Arial"/>
        <family val="2"/>
        <charset val="238"/>
      </rPr>
      <t>územní plán kraje</t>
    </r>
    <r>
      <rPr>
        <sz val="11"/>
        <color theme="1"/>
        <rFont val="Arial"/>
        <family val="2"/>
        <charset val="238"/>
      </rPr>
      <t>" nebude použit.</t>
    </r>
  </si>
  <si>
    <r>
      <t>Navrhovaná právní úprava týkající se formy právních úkonů dotčeného orgánu, resp. krajské veterinární správy, je formulována jednoznačeně a koresponduje s ustanoveními stavebního zákona, která upravují úkony dotčených orgánu v procesech územního plánování. Zmocnění pro Krajskou veterinární správu v § 49 odst. 1 písm. j) veterinárního zákona je upraveno takto: "</t>
    </r>
    <r>
      <rPr>
        <b/>
        <i/>
        <sz val="11"/>
        <color theme="1"/>
        <rFont val="Arial"/>
        <family val="2"/>
        <charset val="238"/>
      </rPr>
      <t>uplatňuje stanoviska k územním plánům a regulačním plánům z hlediska veterinární péče</t>
    </r>
    <r>
      <rPr>
        <sz val="11"/>
        <color theme="1"/>
        <rFont val="Arial"/>
        <family val="2"/>
        <charset val="238"/>
      </rPr>
      <t xml:space="preserve">,". V Hlavě II Obecných a společných ustanoveních k územnímu plánování je v § 27 odst. 2 nového stavebního zákona uvedeno, že dotčené orgány v procesu územního plánování "... </t>
    </r>
    <r>
      <rPr>
        <b/>
        <i/>
        <sz val="11"/>
        <color theme="1"/>
        <rFont val="Arial"/>
        <family val="2"/>
        <charset val="238"/>
      </rPr>
      <t>uplatňují písemná stanoviska, která nejsou samostatným rozhodnutím ve správním řízení a jejichž obsah je závazný pro pořizování územně plánovací dokumentace, územních opatření nebo vymezení zastavěného území samostatným postupem, není-li při řešení rozporů stanoveno jinak. Ustanovení § 149 odst. 2 správního řádu platí pro obsah stanovisek obdobně</t>
    </r>
    <r>
      <rPr>
        <sz val="11"/>
        <color theme="1"/>
        <rFont val="Arial"/>
        <family val="2"/>
        <charset val="238"/>
      </rPr>
      <t xml:space="preserve">.". </t>
    </r>
  </si>
  <si>
    <r>
      <t>"</t>
    </r>
    <r>
      <rPr>
        <b/>
        <i/>
        <sz val="11"/>
        <color theme="1"/>
        <rFont val="Arial"/>
        <family val="2"/>
        <charset val="238"/>
      </rPr>
      <t>Územní rozovjový plán</t>
    </r>
    <r>
      <rPr>
        <sz val="11"/>
        <color theme="1"/>
        <rFont val="Arial"/>
        <family val="2"/>
        <charset val="238"/>
      </rPr>
      <t>" jako celostátní závazný nástroj územního plánování, který nahradí  "</t>
    </r>
    <r>
      <rPr>
        <i/>
        <sz val="11"/>
        <color theme="1"/>
        <rFont val="Arial"/>
        <family val="2"/>
        <charset val="238"/>
      </rPr>
      <t>Politiku územního rozvoje</t>
    </r>
    <r>
      <rPr>
        <sz val="11"/>
        <color theme="1"/>
        <rFont val="Arial"/>
        <family val="2"/>
        <charset val="238"/>
      </rPr>
      <t xml:space="preserve">", </t>
    </r>
    <r>
      <rPr>
        <b/>
        <sz val="11"/>
        <color theme="1"/>
        <rFont val="Arial"/>
        <family val="2"/>
        <charset val="238"/>
      </rPr>
      <t>bude jedním z druhů územně plánovací dokumentace</t>
    </r>
    <r>
      <rPr>
        <sz val="11"/>
        <color theme="1"/>
        <rFont val="Arial"/>
        <family val="2"/>
        <charset val="238"/>
      </rPr>
      <t>. Tzn., že jestliže je v ustanovení § 5a odst. 3 písm. b) uvedeno, že "</t>
    </r>
    <r>
      <rPr>
        <i/>
        <sz val="11"/>
        <color theme="1"/>
        <rFont val="Arial"/>
        <family val="2"/>
        <charset val="238"/>
      </rPr>
      <t>Oznámení kromě obecných náležitostí obsahuje zejména</t>
    </r>
    <r>
      <rPr>
        <b/>
        <i/>
        <sz val="11"/>
        <color theme="1"/>
        <rFont val="Arial"/>
        <family val="2"/>
        <charset val="238"/>
      </rPr>
      <t xml:space="preserve"> b) údaje o podmínkách stanovených pro stavební záměr územně plánovací dokumentací</t>
    </r>
    <r>
      <rPr>
        <i/>
        <sz val="11"/>
        <color theme="1"/>
        <rFont val="Arial"/>
        <family val="2"/>
        <charset val="238"/>
      </rPr>
      <t>, nebo vyjádření příslušného orgánu územního plánování, není-li stavební záměr těmito dokumentacemi řešen," rozumí se tím, že se jedná také o podmínky stanovené</t>
    </r>
    <r>
      <rPr>
        <sz val="11"/>
        <color theme="1"/>
        <rFont val="Arial"/>
        <family val="2"/>
        <charset val="238"/>
      </rPr>
      <t xml:space="preserve"> územním rozvojovým plánem</t>
    </r>
    <r>
      <rPr>
        <i/>
        <sz val="11"/>
        <color theme="1"/>
        <rFont val="Arial"/>
        <family val="2"/>
        <charset val="238"/>
      </rPr>
      <t>.</t>
    </r>
    <r>
      <rPr>
        <sz val="11"/>
        <color theme="1"/>
        <rFont val="Arial"/>
        <family val="2"/>
        <charset val="238"/>
      </rPr>
      <t xml:space="preserve"> </t>
    </r>
  </si>
  <si>
    <r>
      <t>V návrhu nového stavebního zákona budou z</t>
    </r>
    <r>
      <rPr>
        <b/>
        <sz val="11"/>
        <color theme="1"/>
        <rFont val="Arial"/>
        <family val="2"/>
        <charset val="238"/>
      </rPr>
      <t xml:space="preserve">achovány dosavadní názvy </t>
    </r>
    <r>
      <rPr>
        <sz val="11"/>
        <color theme="1"/>
        <rFont val="Arial"/>
        <family val="2"/>
        <charset val="238"/>
      </rPr>
      <t>územně plánovací dokumentace, tj.</t>
    </r>
    <r>
      <rPr>
        <b/>
        <sz val="11"/>
        <color theme="1"/>
        <rFont val="Arial"/>
        <family val="2"/>
        <charset val="238"/>
      </rPr>
      <t xml:space="preserve"> "</t>
    </r>
    <r>
      <rPr>
        <b/>
        <i/>
        <sz val="11"/>
        <color theme="1"/>
        <rFont val="Arial"/>
        <family val="2"/>
        <charset val="238"/>
      </rPr>
      <t>zásady územního rozvoje</t>
    </r>
    <r>
      <rPr>
        <b/>
        <sz val="11"/>
        <color theme="1"/>
        <rFont val="Arial"/>
        <family val="2"/>
        <charset val="238"/>
      </rPr>
      <t xml:space="preserve">, </t>
    </r>
    <r>
      <rPr>
        <b/>
        <i/>
        <sz val="11"/>
        <color theme="1"/>
        <rFont val="Arial"/>
        <family val="2"/>
        <charset val="238"/>
      </rPr>
      <t>územní plán, regualční plán"</t>
    </r>
    <r>
      <rPr>
        <sz val="11"/>
        <color theme="1"/>
        <rFont val="Arial"/>
        <family val="2"/>
        <charset val="238"/>
      </rPr>
      <t>. Původně navrhované nové názvy "</t>
    </r>
    <r>
      <rPr>
        <i/>
        <sz val="11"/>
        <color theme="1"/>
        <rFont val="Arial"/>
        <family val="2"/>
        <charset val="238"/>
      </rPr>
      <t>územní plán kraje</t>
    </r>
    <r>
      <rPr>
        <sz val="11"/>
        <color theme="1"/>
        <rFont val="Arial"/>
        <family val="2"/>
        <charset val="238"/>
      </rPr>
      <t>" a "</t>
    </r>
    <r>
      <rPr>
        <i/>
        <sz val="11"/>
        <color theme="1"/>
        <rFont val="Arial"/>
        <family val="2"/>
        <charset val="238"/>
      </rPr>
      <t>územní plán obce</t>
    </r>
    <r>
      <rPr>
        <sz val="11"/>
        <color theme="1"/>
        <rFont val="Arial"/>
        <family val="2"/>
        <charset val="238"/>
      </rPr>
      <t>" nebudou použity. Dosavadní pojem "</t>
    </r>
    <r>
      <rPr>
        <i/>
        <sz val="11"/>
        <color theme="1"/>
        <rFont val="Arial"/>
        <family val="2"/>
        <charset val="238"/>
      </rPr>
      <t>aktualizace</t>
    </r>
    <r>
      <rPr>
        <sz val="11"/>
        <color theme="1"/>
        <rFont val="Arial"/>
        <family val="2"/>
        <charset val="238"/>
      </rPr>
      <t xml:space="preserve">" bude pro všechny druhy územně plánovací dokumentace </t>
    </r>
    <r>
      <rPr>
        <b/>
        <sz val="11"/>
        <color theme="1"/>
        <rFont val="Arial"/>
        <family val="2"/>
        <charset val="238"/>
      </rPr>
      <t>nahrazen pojmem</t>
    </r>
    <r>
      <rPr>
        <i/>
        <sz val="11"/>
        <color theme="1"/>
        <rFont val="Arial"/>
        <family val="2"/>
        <charset val="238"/>
      </rPr>
      <t xml:space="preserve"> "</t>
    </r>
    <r>
      <rPr>
        <b/>
        <i/>
        <sz val="11"/>
        <color theme="1"/>
        <rFont val="Arial"/>
        <family val="2"/>
        <charset val="238"/>
      </rPr>
      <t>změna</t>
    </r>
    <r>
      <rPr>
        <i/>
        <sz val="11"/>
        <color theme="1"/>
        <rFont val="Arial"/>
        <family val="2"/>
        <charset val="238"/>
      </rPr>
      <t>"</t>
    </r>
    <r>
      <rPr>
        <sz val="11"/>
        <color theme="1"/>
        <rFont val="Arial"/>
        <family val="2"/>
        <charset val="238"/>
      </rPr>
      <t>.</t>
    </r>
  </si>
  <si>
    <r>
      <t>Z navrženého textu bude vypuštěna poslední věta: "</t>
    </r>
    <r>
      <rPr>
        <strike/>
        <sz val="11"/>
        <color theme="1"/>
        <rFont val="Arial"/>
        <family val="2"/>
        <charset val="238"/>
      </rPr>
      <t>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pokud z nově zjištěných a doložených skutečností, kterými se podstatně změnily podmínky pro posouzení věci, nevyplývá opak.</t>
    </r>
    <r>
      <rPr>
        <sz val="11"/>
        <color theme="1"/>
        <rFont val="Arial"/>
        <family val="2"/>
        <charset val="238"/>
      </rPr>
      <t>". Upravený text bude znít takto:  "</t>
    </r>
    <r>
      <rPr>
        <i/>
        <sz val="11"/>
        <color theme="1"/>
        <rFont val="Arial"/>
        <family val="2"/>
        <charset val="238"/>
      </rPr>
      <t>Veškeré pozemky určené k plnění funkcí lesa musí být účelně obhospodařovány podle tohoto zákona. Jejich využití k jiným účelům je zakázáno. O výjimce z tohoto zákazu může rozhodnout orgán státní správy lesů na základě žádosti vlastníka lesního pozemku nebo ve veřejném zájmu,</t>
    </r>
    <r>
      <rPr>
        <b/>
        <i/>
        <sz val="11"/>
        <color theme="1"/>
        <rFont val="Arial"/>
        <family val="2"/>
        <charset val="238"/>
      </rPr>
      <t xml:space="preserve"> pokud jiný veřejný zájem převažuje nad zájmem plnění funkcí lesa</t>
    </r>
    <r>
      <rPr>
        <i/>
        <sz val="11"/>
        <color theme="1"/>
        <rFont val="Arial"/>
        <family val="2"/>
        <charset val="238"/>
      </rPr>
      <t>.</t>
    </r>
    <r>
      <rPr>
        <sz val="11"/>
        <color theme="1"/>
        <rFont val="Arial"/>
        <family val="2"/>
        <charset val="238"/>
      </rPr>
      <t xml:space="preserve">". </t>
    </r>
  </si>
  <si>
    <t xml:space="preserve">Územně plánovací plánovací dokumentace bude i nadále vydávána formou opatření obecné povahy, nikoliv obecně obecně závaznou vyhláškou kraje/obce či nařízením vlády. </t>
  </si>
  <si>
    <r>
      <t xml:space="preserve">Z hlediska role územního plánování a postavení dotčených orgánů, včetně orgánů ochrany přírody, nedochází v návrhu nového stavebního zákona k zásadním změnám oproti stávající právní úpravě. Dotčené orgány budou i nadále v procesu pořizování územně plánovací dokumentace uplatňovat k ochraně jimi hájených veřejných zájmů stanoviska podle stavebního zákona na základě zmocnění zvláštního právního předpisu v jejich gesci. V postavení dotčených orgánů na úseku ochrany přírody nedochází v procesech územního plánování  k zásadním změnám oproti platné právní úpravě stavebního zákona. Orgány ochrany přítody budou stejně jako ostatní dotčené orgány uplatňovat k návhu ÚPD stanoviska </t>
    </r>
    <r>
      <rPr>
        <i/>
        <sz val="11"/>
        <color theme="1"/>
        <rFont val="Arial"/>
        <family val="2"/>
        <charset val="238"/>
      </rPr>
      <t>ve smyslu § 27 (2) nového stavebního zákona ("Dotčené orgány uplatňují písemná stanoviska, která nejsou samostatným rozhodnutím ve správním řízení a jejichž obsah je závazný pro pořizování územně plánovací dokumentace, územních opatření nebo vymezení zastavěného území samostatným postupem, není-li při řešení rozporů stanoveno jinak. Ustanovení § 149 odst. 2 správního řádu platí pro obsah stanovisek obdobně.</t>
    </r>
    <r>
      <rPr>
        <sz val="11"/>
        <color theme="1"/>
        <rFont val="Arial"/>
        <family val="2"/>
        <charset val="238"/>
      </rPr>
      <t>).</t>
    </r>
  </si>
  <si>
    <r>
      <t>Text § 48 odst. 2 písm. b) zůstane beze změn  ("</t>
    </r>
    <r>
      <rPr>
        <i/>
        <sz val="11"/>
        <color theme="1"/>
        <rFont val="Arial"/>
        <family val="2"/>
        <charset val="238"/>
      </rPr>
      <t>uplatňují stanovisko k územně plánovací dokumentaci, pokud není příslušný kraj nebo ministerstvo,</t>
    </r>
    <r>
      <rPr>
        <sz val="11"/>
        <color theme="1"/>
        <rFont val="Arial"/>
        <family val="2"/>
        <charset val="238"/>
      </rPr>
      <t>"). Pod písm. c) bude vložen nový text, který zní: "</t>
    </r>
    <r>
      <rPr>
        <i/>
        <sz val="11"/>
        <color theme="1"/>
        <rFont val="Arial"/>
        <family val="2"/>
        <charset val="238"/>
      </rPr>
      <t xml:space="preserve">vyjadřují se v řízení podle jiného předpisu10), jímž mají být dotčeny pozemky určené k plnění funkcí lesa do výměry 1 ha, pokud není příslušný kraj", </t>
    </r>
    <r>
      <rPr>
        <sz val="11"/>
        <color theme="1"/>
        <rFont val="Arial"/>
        <family val="2"/>
        <charset val="238"/>
      </rPr>
      <t>(ostatní písmena se posouvají). Územně plánovací dokumentace vymezuje plochy a v případě zastavitelných ploch či návrhových koridorů vyčísluje předpokládáný zábor ZPF, PUPFL. Přesný údaj o plošné výměře záboru půdního fondu je dokládán až v navazujících řízeních. V souvislosti s obsahe mtéto připomínky podotýkáme, že text § 48a odst. 2 písm. a), který upravuje zmocnění krajského úřadu k uplatnění stanoviska k územně plánovací dokumentaci je formulován takto "</t>
    </r>
    <r>
      <rPr>
        <i/>
        <sz val="11"/>
        <color theme="1"/>
        <rFont val="Arial"/>
        <family val="2"/>
        <charset val="238"/>
      </rPr>
      <t>uplatňuje stanovisko k územně plánovací dokumentaci, pokud tato dokumentace vymezuje plochy pro rekreační a sportovní stavby na pozemky určené k plnění funkcí lesa, není-li příslušné ministerstvo"</t>
    </r>
    <r>
      <rPr>
        <sz val="11"/>
        <color theme="1"/>
        <rFont val="Arial"/>
        <family val="2"/>
        <charset val="238"/>
      </rPr>
      <t xml:space="preserve">. Srovnámím zmocnění stanoveného v § 48 odst. 2 písm. b) Obecní úřady obcí s rozšířenou působností se zmocněním krajských úřadů dle § 48a odst. 2 písm. a) nedovozujeme že by při vyjadřování těchto orgánů k územně plánovací dokumentaci mělo docházet k duplicitám, neboť uzmocnění krajských úřadů i minsterstva je jasně stanoveno, v jakých případech se k územně plánovací dokuementaci vyjadřují.   </t>
    </r>
  </si>
  <si>
    <r>
      <t>Zmocnění krajského úřadu vyjadřovat se k územně plánovací dokumentaci zůstane zachováno. V § 48a odst. 2 písm. a) bude uvedeno: "</t>
    </r>
    <r>
      <rPr>
        <i/>
        <sz val="11"/>
        <color theme="1"/>
        <rFont val="Arial"/>
        <family val="2"/>
        <charset val="238"/>
      </rPr>
      <t xml:space="preserve">uplatňuje stanovisko k územně plánovací dokumentaci, pokud tato dokumentace vymezuje plochy pro rekreační a sportovní stavby na pozemky určené k plnění funkcí lesa, není-li příslušné ministerstvo,". </t>
    </r>
    <r>
      <rPr>
        <sz val="11"/>
        <color theme="1"/>
        <rFont val="Arial"/>
        <family val="2"/>
        <charset val="238"/>
      </rPr>
      <t xml:space="preserve">Zachováno beze změn zůstává rovněž zmocnění uvedené v písm. b) tohoto ustanovení, tzn., </t>
    </r>
    <r>
      <rPr>
        <i/>
        <sz val="11"/>
        <color theme="1"/>
        <rFont val="Arial"/>
        <family val="2"/>
        <charset val="238"/>
      </rPr>
      <t xml:space="preserve">"uplatňuje stanovisko k územním plánům obcí s rozšířenou působností,". </t>
    </r>
    <r>
      <rPr>
        <sz val="11"/>
        <color theme="1"/>
        <rFont val="Arial"/>
        <family val="2"/>
        <charset val="238"/>
      </rPr>
      <t>Pod písm. c) bude vložen nový text, který zní:</t>
    </r>
    <r>
      <rPr>
        <i/>
        <sz val="11"/>
        <color theme="1"/>
        <rFont val="Arial"/>
        <family val="2"/>
        <charset val="238"/>
      </rPr>
      <t xml:space="preserve"> "vyjadřují se v řízení podle jiného předpisu10), jímž mají být dotčeny pozemky určené k plnění funkcí lesa těžbou nevyhrazených nerostů nebo jímž mají být dotčeny pozemky určené k plnění funkcí lesa o výměře 1 ha a více,", </t>
    </r>
    <r>
      <rPr>
        <sz val="11"/>
        <color theme="1"/>
        <rFont val="Arial"/>
        <family val="2"/>
        <charset val="238"/>
      </rPr>
      <t>(ostatní písmena se posouvají)</t>
    </r>
    <r>
      <rPr>
        <i/>
        <sz val="11"/>
        <color theme="1"/>
        <rFont val="Arial"/>
        <family val="2"/>
        <charset val="238"/>
      </rPr>
      <t>.</t>
    </r>
  </si>
  <si>
    <r>
      <t>Text § 13 odst. 1 bude znít takto: "</t>
    </r>
    <r>
      <rPr>
        <i/>
        <sz val="11"/>
        <color theme="1"/>
        <rFont val="Arial"/>
        <family val="2"/>
        <charset val="238"/>
      </rPr>
      <t xml:space="preserve">Veškeré pozemky určené k plnění funkcí lesa musí být účelně obhospodařovány podle tohoto zákona. Jejich využití k jiným účelům je zakázáno. O výjimce z tohoto zákazu může rozhodnout orgán státní správy lesů na základě žádosti vlastníka lesního pozemku nebo ve veřejném zájmu, </t>
    </r>
    <r>
      <rPr>
        <b/>
        <i/>
        <sz val="11"/>
        <color theme="1"/>
        <rFont val="Arial"/>
        <family val="2"/>
        <charset val="238"/>
      </rPr>
      <t>pokud jiný veřejný zájem převažuje nad zájmem plnění funkcí lesa.</t>
    </r>
    <r>
      <rPr>
        <sz val="11"/>
        <color theme="1"/>
        <rFont val="Arial"/>
        <family val="2"/>
        <charset val="238"/>
      </rPr>
      <t>". Bude vypuštěn navrhovaný text: "</t>
    </r>
    <r>
      <rPr>
        <i/>
        <strike/>
        <sz val="11"/>
        <color theme="1"/>
        <rFont val="Arial"/>
        <family val="2"/>
        <charset val="238"/>
      </rPr>
      <t>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pokud z nově zjištěných a doložených skutečností, kterými se podstatně změnily podmínky pro posouzení věci, nevyplývá opak.</t>
    </r>
    <r>
      <rPr>
        <sz val="11"/>
        <color theme="1"/>
        <rFont val="Arial"/>
        <family val="2"/>
        <charset val="238"/>
      </rPr>
      <t xml:space="preserve">". </t>
    </r>
  </si>
  <si>
    <r>
      <t>Text  § 13 odst. 1 bude znít takto:  "V</t>
    </r>
    <r>
      <rPr>
        <i/>
        <sz val="11"/>
        <color theme="1"/>
        <rFont val="Arial"/>
        <family val="2"/>
        <charset val="238"/>
      </rPr>
      <t xml:space="preserve">eškeré pozemky určené k plnění funkcí lesa musí být účelně obhospodařovány podle tohoto zákona. Jejich využití k jiným účelům je zakázáno. O výjimce z tohoto zákazu může rozhodnout orgán státní správy lesů na základě žádosti vlastníka lesního pozemku nebo ve veřejném zájmu, </t>
    </r>
    <r>
      <rPr>
        <b/>
        <i/>
        <sz val="11"/>
        <color theme="1"/>
        <rFont val="Arial"/>
        <family val="2"/>
        <charset val="238"/>
      </rPr>
      <t>pokud jiný veřejný zájem převažuje nad zájmem plnění funkcí lesa.</t>
    </r>
    <r>
      <rPr>
        <sz val="11"/>
        <color theme="1"/>
        <rFont val="Arial"/>
        <family val="2"/>
        <charset val="238"/>
      </rPr>
      <t xml:space="preserve">". Bude vypuštěn navrhovaný text: </t>
    </r>
    <r>
      <rPr>
        <i/>
        <strike/>
        <sz val="11"/>
        <color theme="1"/>
        <rFont val="Arial"/>
        <family val="2"/>
        <charset val="238"/>
      </rPr>
      <t>"V případě zamýšleného využití pozemků určených k plnění funkcí lesa k jiným účelům v souladu s platnou územně plánovací dokumentací se podmínka existence jiného veřejného zájmu, převažujícího nad zájmem plnění funkcí lesa, považuje za splněnou, pokud z nově zjištěných a doložených skutečností, kterými se podstatně změnily podmínky pro posouzení věci, nevyplývá opak."</t>
    </r>
    <r>
      <rPr>
        <sz val="11"/>
        <color theme="1"/>
        <rFont val="Arial"/>
        <family val="2"/>
        <charset val="238"/>
      </rPr>
      <t xml:space="preserve">. </t>
    </r>
  </si>
  <si>
    <r>
      <t>"</t>
    </r>
    <r>
      <rPr>
        <b/>
        <i/>
        <sz val="11"/>
        <color theme="1"/>
        <rFont val="Arial"/>
        <family val="2"/>
        <charset val="238"/>
      </rPr>
      <t>Územní rozovjový plán</t>
    </r>
    <r>
      <rPr>
        <sz val="11"/>
        <color theme="1"/>
        <rFont val="Arial"/>
        <family val="2"/>
        <charset val="238"/>
      </rPr>
      <t>" jako celostátní závazný nástroj územního plánování, který nahradí  "</t>
    </r>
    <r>
      <rPr>
        <i/>
        <sz val="11"/>
        <color theme="1"/>
        <rFont val="Arial"/>
        <family val="2"/>
        <charset val="238"/>
      </rPr>
      <t>Politiku územního rozvoje</t>
    </r>
    <r>
      <rPr>
        <sz val="11"/>
        <color theme="1"/>
        <rFont val="Arial"/>
        <family val="2"/>
        <charset val="238"/>
      </rPr>
      <t>",</t>
    </r>
    <r>
      <rPr>
        <b/>
        <sz val="11"/>
        <color theme="1"/>
        <rFont val="Arial"/>
        <family val="2"/>
        <charset val="238"/>
      </rPr>
      <t xml:space="preserve"> bude jedním z druhů územně plánovací dokumentace</t>
    </r>
    <r>
      <rPr>
        <sz val="11"/>
        <color theme="1"/>
        <rFont val="Arial"/>
        <family val="2"/>
        <charset val="238"/>
      </rPr>
      <t xml:space="preserve">. Tzn., že jestliže je v ustanovení § 5a odst. 3 písm. b) uvedeno, že </t>
    </r>
    <r>
      <rPr>
        <i/>
        <sz val="11"/>
        <color theme="1"/>
        <rFont val="Arial"/>
        <family val="2"/>
        <charset val="238"/>
      </rPr>
      <t xml:space="preserve">"Oznámení kromě obecných náležitostí </t>
    </r>
    <r>
      <rPr>
        <b/>
        <i/>
        <sz val="11"/>
        <color theme="1"/>
        <rFont val="Arial"/>
        <family val="2"/>
        <charset val="238"/>
      </rPr>
      <t>obsahuje zejména údaje o podmínkách stanovených pro stavební záměr územně plánovací dokumentací</t>
    </r>
    <r>
      <rPr>
        <i/>
        <sz val="11"/>
        <color theme="1"/>
        <rFont val="Arial"/>
        <family val="2"/>
        <charset val="238"/>
      </rPr>
      <t>, nebo vyjádření příslušného orgánu územního plánování, není-li stavební záměr těmito dokumentacemi řešen</t>
    </r>
    <r>
      <rPr>
        <sz val="11"/>
        <color theme="1"/>
        <rFont val="Arial"/>
        <family val="2"/>
        <charset val="238"/>
      </rPr>
      <t>,"</t>
    </r>
    <r>
      <rPr>
        <b/>
        <sz val="11"/>
        <color theme="1"/>
        <rFont val="Arial"/>
        <family val="2"/>
        <charset val="238"/>
      </rPr>
      <t xml:space="preserve"> rozumí se</t>
    </r>
    <r>
      <rPr>
        <sz val="11"/>
        <color theme="1"/>
        <rFont val="Arial"/>
        <family val="2"/>
        <charset val="238"/>
      </rPr>
      <t xml:space="preserve"> tím, že se jedná </t>
    </r>
    <r>
      <rPr>
        <b/>
        <sz val="11"/>
        <color theme="1"/>
        <rFont val="Arial"/>
        <family val="2"/>
        <charset val="238"/>
      </rPr>
      <t>také o podmínky stanovené "</t>
    </r>
    <r>
      <rPr>
        <b/>
        <i/>
        <sz val="11"/>
        <color theme="1"/>
        <rFont val="Arial"/>
        <family val="2"/>
        <charset val="238"/>
      </rPr>
      <t>územním rozvojovým plánem"</t>
    </r>
    <r>
      <rPr>
        <sz val="11"/>
        <color theme="1"/>
        <rFont val="Arial"/>
        <family val="2"/>
        <charset val="238"/>
      </rPr>
      <t xml:space="preserve">. </t>
    </r>
  </si>
  <si>
    <r>
      <t xml:space="preserve">Pozn. V návrhu nového stavebního zákona budou </t>
    </r>
    <r>
      <rPr>
        <b/>
        <sz val="11"/>
        <color theme="1"/>
        <rFont val="Arial"/>
        <family val="2"/>
        <charset val="238"/>
      </rPr>
      <t>zachovány dosavadní názvy</t>
    </r>
    <r>
      <rPr>
        <sz val="11"/>
        <color theme="1"/>
        <rFont val="Arial"/>
        <family val="2"/>
        <charset val="238"/>
      </rPr>
      <t xml:space="preserve"> územně plánovací dokumentace, tj. "</t>
    </r>
    <r>
      <rPr>
        <b/>
        <i/>
        <sz val="11"/>
        <color theme="1"/>
        <rFont val="Arial"/>
        <family val="2"/>
        <charset val="238"/>
      </rPr>
      <t>zásady územního rozvoje, územní plán, regualční plán</t>
    </r>
    <r>
      <rPr>
        <sz val="11"/>
        <color theme="1"/>
        <rFont val="Arial"/>
        <family val="2"/>
        <charset val="238"/>
      </rPr>
      <t>". Původně navrhované nové názvy "</t>
    </r>
    <r>
      <rPr>
        <i/>
        <sz val="11"/>
        <color theme="1"/>
        <rFont val="Arial"/>
        <family val="2"/>
        <charset val="238"/>
      </rPr>
      <t>územní plán kraje</t>
    </r>
    <r>
      <rPr>
        <sz val="11"/>
        <color theme="1"/>
        <rFont val="Arial"/>
        <family val="2"/>
        <charset val="238"/>
      </rPr>
      <t>" a "</t>
    </r>
    <r>
      <rPr>
        <i/>
        <sz val="11"/>
        <color theme="1"/>
        <rFont val="Arial"/>
        <family val="2"/>
        <charset val="238"/>
      </rPr>
      <t>územní plán obce</t>
    </r>
    <r>
      <rPr>
        <sz val="11"/>
        <color theme="1"/>
        <rFont val="Arial"/>
        <family val="2"/>
        <charset val="238"/>
      </rPr>
      <t xml:space="preserve">" nebudou použity. </t>
    </r>
  </si>
  <si>
    <t>Územně plánovací dokumentace i územní opatření budou mít formu opatření obecné povahy. Písm. e) bude vypuštěno.</t>
  </si>
  <si>
    <t>V souladu s dohodou mezi MMR a MSP bude žaloby proti rozhodnutím, jimiž byla povolena vyhrazená stavba či v prvním stupni rozhodl NSÚ rozhodovat Krajský soud v Ostravě.</t>
  </si>
  <si>
    <t>Vyjímky oproti obecné právní úpravě byly minimalizovány. Do SŘS byly promítnuty nutné změny v obecné úpravě.</t>
  </si>
  <si>
    <t>Zohlednění dobré víry bude vypuštěno. Povinnost soudu zrušit opatření obecné povahy pouze v nezbytném rozsahu bude nově zakotvena v § 101d odst. 2 SŘS.</t>
  </si>
  <si>
    <t>Do ustanovení bude doplněno "Ministerstvo je dotčeným orgánem při pořizování územního plánu v obcích bezprostředně přiléhajících ke státní hranici."</t>
  </si>
  <si>
    <t>Novelizační bod bude upraven, v § 14 odst. 1 bude odstraněno ", územního plánování". Ústředním správním úřadem bude pouze nově zřizovaný ústřední správní úřad.</t>
  </si>
  <si>
    <t>čl. VIII bod nad rámec</t>
  </si>
  <si>
    <t>§ 9 odst. 10 – dochází k dělení jedné kompetence, část souhlasů bude vydávat SÚ, část OO ZPF</t>
  </si>
  <si>
    <t>Obsolentní ustanovení, vychází ještě z logiky starého stavebního zákona (č. 50/1976 Sb.) před zrušením okresních úřadů. Navržené úpravy ustanovení neřeší všechny potřebné souvislosti. Koncepční úprava uvedeného ustanovení je žádoucí, avšak zašla by dalece nad rámec změnového zákona.</t>
  </si>
  <si>
    <t>Zároveň byl zkontrolován celý změnový zákon, zda se ve spojení s územně plánovací dokumentací všude používá slovo "projektant" a nikoliv "zpracovatel".</t>
  </si>
  <si>
    <t>V § 4 odst. 6 zákona je definováno, že plán rozvoje vodovodů a kanalizací je podkladem pro zpracování  územně plánovací dokumentace. Navíc navrhovaná úprava odstraňuje, že plán rozvoje vodovodů a kanalizací má být zapracován do závazné části územně plánovací dokumentace.</t>
  </si>
  <si>
    <t>Z § 11 odst. 2 odstraněno "nebo zastavitelné plochy".</t>
  </si>
  <si>
    <t>81 koordinace</t>
  </si>
  <si>
    <t>Bude ponechána forma vyjádření stejně jako u dalších dotčených orgánů. Stavební úřad bude rozhodovat na základě těchto vyjádření, která budou nadále zpracovávat odborníci s dostatečnou praxí a kvaslifikací k zajišťování veřejného zájmu na ochraně a hospodárném využití nerostného bohatství.</t>
  </si>
  <si>
    <t>Viz vypořádání připomínky č. 161.</t>
  </si>
  <si>
    <t>Vzhledem k tomu, že nebyla akceptována změna vyjádření na požadované závazné stanovisko, bude ponechána i fikce kladného vyjádření obvodního báňského úřadu.</t>
  </si>
  <si>
    <t>Navržená úprava nerezignuje na odborné posouzení provádění tohoto typu hornické činnosti, mění však formu, jakou je toto posouzení uplatňováno ze závazného stanoviska na vyjádření.</t>
  </si>
  <si>
    <t>Bude ponechána forma vyjádření stejně jako u dalších dotčených orgánů. Stavební úřad bude rozhodovat na základě těchto vyjádření, nejedná se o degradaci bezpečnosti nakládání s výbušninami.</t>
  </si>
  <si>
    <t>Stanovení lhůty 30 dnů pro fikci kladného vyjádření je uplatňováno i pro další dotčené orgány a představuje základní předpoklad pro urychlení řízení, což je hlavním cílem rekodifikace veřejného stavebního práva.</t>
  </si>
  <si>
    <t>Předkladatel předpokládá, že k vyjádření bude v naprosté většině případů přistupováno jako k závazným stanoviskům, jelikož daná problematika je natolik odborná, že se stavební úřad bude muset spolehnout na názor odborníků.</t>
  </si>
  <si>
    <t>Odůvodnění viz připomínka č. 1918.</t>
  </si>
  <si>
    <t>§ 37 odst. 1 bude znít: Kolem leteckých staveb se zřizují ochranná pásma. Ochranné pásmo zřídí stavební úřad v rozhodnutí o povolení záměru letecké stavby nebo samostatným rozhodnutím. V rozhodnutí stavební úřad stanoví parametry ochranného pásma a jednotlivá opatření k ochraně leteckých staveb. Ke zřízení ochranného hlukového pásma a ochranného pásma leteckých zabezpečovacích zařízení pro leteckou meteorologickou službu si stavební úřad vyžádá vyjádření Úřadu.</t>
  </si>
  <si>
    <t>Slovosled upraven dle požadavku. Úprava nemění význam ustanovení.</t>
  </si>
  <si>
    <t>Opraveno v bodovém textu, na platné znění dotčených ustanovení nemá úprava vliv.</t>
  </si>
  <si>
    <t>Poslední novelizace zákona č. 139/2002 Sb. má dle informací předkladatele účinnost k 1. 8. 2016, žádná další účinná není. Předkladatel reflektuje nejaktuálnější stav právního předpisu.</t>
  </si>
  <si>
    <t>Přestože zákon č. 295/2017 Sb. vyšel ve Sbírce později než zákon č. 225/2017 Sb., jeho účinnost nastala dříve (1. 11. 2017) než účinnost zákona č. 225/2017 Sb. (1. 1. 2018), proto je uváděn dříve.</t>
  </si>
  <si>
    <t>Obecné zmocnění pro stanovení technických požadavků na stavby v prováděcím právním předpisu obsahuje § 62 odst. 7 stavebního zákona.
Do tezí vyhlášek bude doplněno, že bude řešit i tuto problematiku a bude mj. transpozičním předpisem ke směrnici Evropského parlamentu a Rady 2014/61/EU ze dne 15. května 2014, o opatřeních ke snížení nákladů na budování vysokorychlostních sítí elektronických komunikací.
Do důvodové zprávy bude doplněno, že vyhláška musí nabýt účinnosti ke stejnému datu jako toto ustanovení zákona.</t>
  </si>
  <si>
    <t>Do tezí vyhlášek bude doplněno, že bude řešit i tuto problematiku a bude mj. transpozičním předpisem ke směrnici Evropského parlamentu a Rady 2014/61/EU ze dne 15. května 2014, o opatřeních ke snížení nákladů na budování vysokorychlostních sítí elektronických komunikací.
Do důvodové zprávy bude doplněno, že vyhláška musí nabýt účinnosti ke stejnému datu jako toto ustanovení zákona.</t>
  </si>
  <si>
    <t>Jak je uvedeno v důvodové zprávě, nejedná se o rušení § 15 zákona č. 194/2017 Sb. bez náhrady, ale o přesun daných povinností do prováděcího předpisu.
Do tezí vyhlášek bude doplněno, že bude řešit i tuto problematiku a bude mj. transpozičním předpisem ke směrnici Evropského parlamentu a Rady 2014/61/EU ze dne 15. května 2014, o opatřeních ke snížení nákladů na budování vysokorychlostních sítí elektronických komunikací.
Do důvodové zprávy bude doplněno, že vyhláška musí nabýt účinnosti ke stejnému datu jako toto ustanovení zákona.</t>
  </si>
  <si>
    <t>K datu zpracování vypořádání připomínek příslušná novela dosud nevyšla ve sbírce zákonů.</t>
  </si>
  <si>
    <t>Bude doplněna poznámka pod čarou odkazující příkladmo na stavební zákon</t>
  </si>
  <si>
    <t>Jedním z klíčových prvků rekodifikace veřejného stavebního práva je, že namísto dosavadního dvoustupňového povolovacího procesu (územní řízení a stavební řízení) bude nově proces pouze jednostupňový (řízení o povolení záměru).</t>
  </si>
  <si>
    <t>Vzato na vědomí. Upozorňujeme, že postavení OBÚ odvisí od formy, jakou se v dané situaci vyjadřuje či rozhoduje, a že tato forma je v současné právní úpravě různá pro různé situace.</t>
  </si>
  <si>
    <t xml:space="preserve">Povolování vyhrazených staveb, mezi které jsou zařazeny i stavby celostátních drah včetně souvisejících staveb, bude v kopmetenci Specializovaného stavební úřadu. Podle návrhu stavebního zákona upraveného po MPŘ je Specializovaný stavební úřad správním úřadem s celostátní působností ve věcech povolování vyhrazených staveb a staveb, pro které se vydává rámcové povolení. Specializovaný stavební úřad bude vykonávat celostátní působnost stavebního úřadu ve věcech vyhrazených staveb včetně staveb souvisejících v působnosti krajského stavebního úřadu nebo obecního stavebního úřadu, a staveb, pro které se vydává rámcové povolení.     </t>
  </si>
  <si>
    <r>
      <t xml:space="preserve">V odst. 2 § 49 budou slova </t>
    </r>
    <r>
      <rPr>
        <i/>
        <sz val="11"/>
        <color theme="1"/>
        <rFont val="Arial"/>
        <family val="2"/>
        <charset val="238"/>
      </rPr>
      <t>Stavební úřad</t>
    </r>
    <r>
      <rPr>
        <sz val="11"/>
        <color theme="1"/>
        <rFont val="Arial"/>
        <family val="2"/>
        <charset val="238"/>
      </rPr>
      <t xml:space="preserve"> nahrazena slovy "Specializovaný stavební úřad". Kolaudační rozhodnutí o ověření způsobilosti k užívání nově budované nebo modernizované dráhy železniční bude vydávat Specializovaný stavební úřad, který vykonává celostátní působnost stavebního úřadu ve věcech vyhrazených staveb včetně staveb souvisejících v působnosti krajského stavebního úřadu nebo obecního stavebního úřadu, a u staveb, pro které se vydává rámcové povolení. Stavby drah včetně staveb souvusejících jsou podle nového stavební zákona stavbami vyhrazenými. § 49 odst. 2 bude upraven, </t>
    </r>
  </si>
  <si>
    <t xml:space="preserve">Struktura stavební správy byla v návrhu stavebního zákona upravena. Ve vazbě na tuto úpravu budou provedeny odpovídající úpravy kompetencí i v zákoně o drahách.  </t>
  </si>
  <si>
    <r>
      <t>Bude urpaveno prováděcí vyhláškou ke stavebnímu zákonu. V poslední části věty tohoto odstavce budou slova „a z hlediska veřejných zájmů chráněných tímto zákonem se záměrem souhlasí.“ nahrazena takto „</t>
    </r>
    <r>
      <rPr>
        <b/>
        <i/>
        <sz val="11"/>
        <color theme="1"/>
        <rFont val="Arial"/>
        <family val="2"/>
        <charset val="238"/>
      </rPr>
      <t>z hlediska jím chráněných veřejných zájmů se záměrem souhlasí</t>
    </r>
    <r>
      <rPr>
        <sz val="11"/>
        <color theme="1"/>
        <rFont val="Arial"/>
        <family val="2"/>
        <charset val="238"/>
      </rPr>
      <t>“</t>
    </r>
  </si>
  <si>
    <t xml:space="preserve">Bude urpaveno prováděcí vyhláškou ke stavebnímu zákonu. </t>
  </si>
  <si>
    <t>Příslušnost k povolování staveb byla upravena v návaznosti na upravenou strukturu stavební správy.</t>
  </si>
  <si>
    <t>Příslušnost k povolování staveb byla upravena v návaznosti na upravenou strukturu stavební správy. K povolování staveb dálnic včetně souvisejících staveb je bude přílsušný Specializovaný stavební úřad, kerý bude vykonávat celostátní působnost stavebního úřadu ve věcech vyhrazených staveb  (tzn. též dálnic a silnic I. tříd) včetně staveb souvisejících v působnosti krajského stavebního úřadu nebo obecního stavebního úřadu, a staveb, pro které se vydává rámcové povolení.</t>
  </si>
  <si>
    <t xml:space="preserve">Příslušnost ve věci k povolování staveb byla upravena v návaznosti na upravenou strukturu stavební správy. Povolování vyhrazených staveb, mezi které jsou zařazeny i stavby celostátních drah včetně souvisejících staveb, bude v kompetenci Specializovaného stavební úřadu. Podle upraveného návrhu stavebního zákona je Specializovaný stavební úřad správním úřadem s celostátní působností ve věcech povolování vyhrazených staveb a staveb, pro které se vydává rámcové povolení. Specializovaný stavební úřad bude vykonávat celostátní působnost stavebního úřadu ve věcech vyhrazených staveb včetně staveb souvisejících v působnosti krajského stavebního úřadu nebo obecního stavebního úřadu, a staveb, pro které se vydává rámcové povolení. </t>
  </si>
  <si>
    <t xml:space="preserve">"odst. 30" bude nahrazeno "odst. 3" </t>
  </si>
  <si>
    <t>Bude ponechána forma vyjádření stejně jako u dalších dotčených orgánů. Stavební úřad bude rozhodovat na základě těchto vyjádření, která budou nadále zpracovávat odborníci s dostatečnou praxí a kvalifikací k zajišťování veřejného zájmu na ochraně a hospodárném využití nerostného bohatství.</t>
  </si>
  <si>
    <t>Nově se navrhuje nahradit vzdálenost 50 m od hranice lesa vzdáleností 15 m.</t>
  </si>
  <si>
    <t>Bod 3 čl. XIV návrhu zákona zůstane zachován, na konec odstavce 1 § 13 se doplní slova "pokud jiný veřejný zájem převažuje nad zájmem plnění funkcí lesa". Tato úprava pouze upřesňuje prostor pro správní úvahu orgánu státní správy lesa, nemění jeho působnosti ani formu aktu. Bod 4 bude vypuštěn.</t>
  </si>
  <si>
    <r>
      <t xml:space="preserve">Formulace upřesněna na "kromě případů kdy je důvodem </t>
    </r>
    <r>
      <rPr>
        <strike/>
        <sz val="11"/>
        <color theme="1"/>
        <rFont val="Arial"/>
        <family val="2"/>
        <charset val="238"/>
      </rPr>
      <t>odnětí nebo omezení</t>
    </r>
    <r>
      <rPr>
        <sz val="11"/>
        <color theme="1"/>
        <rFont val="Arial"/>
        <family val="2"/>
        <charset val="238"/>
      </rPr>
      <t xml:space="preserve"> </t>
    </r>
    <r>
      <rPr>
        <b/>
        <sz val="11"/>
        <color theme="1"/>
        <rFont val="Arial"/>
        <family val="2"/>
        <charset val="238"/>
      </rPr>
      <t>dělení</t>
    </r>
    <r>
      <rPr>
        <sz val="11"/>
        <color theme="1"/>
        <rFont val="Arial"/>
        <family val="2"/>
        <charset val="238"/>
      </rPr>
      <t xml:space="preserve"> záměr povolovaný podle stavebního zákona". Formulaci v této úpravě považujeme za přesnější.</t>
    </r>
  </si>
  <si>
    <t xml:space="preserve">Poznámky pod čarou nejsou součástí normativního textu právního předpisu a jako takové se zpravidla samostatně nenovelizují. Odkazuje-li poznámka pod čarou na již neplatný právní předpis, lze výkladem dovodit, že se vztahuje k předpisu, který ho nahradil. </t>
  </si>
  <si>
    <t>Ne všechny obce mají vydaný území plán nebo vymezené zastavěné území samostatným postupem podle stavebního zákona. Nový stavební zákon stanovuje požadavek vydání vymezení zastavěného území samostatným postupem podle stavebního zákona pro všechny obce, které nemají vydaný územní plán. Než však bude tato povinnost naplněna musí být pro účely zákona o pozemních komunikacích dočasně zajištěna možnost stanovení souvisle zastavěného území obce. Bude doplněno přechodné ustanovení.</t>
  </si>
  <si>
    <t xml:space="preserve">§ 30 odst. 3 bude upraven následovně: (3)  Pro účely určení silničního ochranného pásma podle tohoto zákona se zastavěným územím rozumí zastavěné území vymezené územním plánem nebo samostatným postupem podle jiného právního předpisu (Zákon č. xx/2020 Sb., o územním plánování a stavebním řádu (stavební zákon)). S ohledem na vymezení zastavěného území může být ochranné pásmo zřízeno pouze po jedné straně dálnice, silnice nebo místní komunikace I. a II. třídy.  </t>
  </si>
  <si>
    <r>
      <t>Text § 40 odst. 2 písm. f) bude znít takto: "</t>
    </r>
    <r>
      <rPr>
        <b/>
        <i/>
        <sz val="11"/>
        <color theme="1"/>
        <rFont val="Arial"/>
        <family val="2"/>
        <charset val="238"/>
      </rPr>
      <t>uplatňuje stanovisko k územně plánovací dokumentaci a k vymezení zastavěného území samostatným postupem z hlediska řešení dálnic a silnic I. třídy,</t>
    </r>
    <r>
      <rPr>
        <sz val="11"/>
        <color theme="1"/>
        <rFont val="Arial"/>
        <family val="2"/>
        <charset val="238"/>
      </rPr>
      <t>". Současně bude odstraněn text navrhovaný a uvedený u písm. g) "</t>
    </r>
    <r>
      <rPr>
        <i/>
        <strike/>
        <sz val="11"/>
        <color theme="1"/>
        <rFont val="Arial"/>
        <family val="2"/>
        <charset val="238"/>
      </rPr>
      <t>uplatňuje stanovisko k územním plánům obcí a krajů z hlediska řešení dálnic a silnic I. třídy</t>
    </r>
    <r>
      <rPr>
        <sz val="11"/>
        <color theme="1"/>
        <rFont val="Arial"/>
        <family val="2"/>
        <charset val="238"/>
      </rPr>
      <t xml:space="preserve">,". Zmocnění Ministerstva dopravy uplatňovat stanovisko z hlediska řešení dálnic a silnic I. třídy se tedy po této úpravě bude vztahovat na všechny územně plánovací dokumentace, tzn. územní rozvojový plán, zásady územního rozvoje, územní plán a regulační plán. </t>
    </r>
  </si>
  <si>
    <r>
      <t xml:space="preserve">Text § 40 odst. 3 písm. f) bude znít takto: "f) </t>
    </r>
    <r>
      <rPr>
        <b/>
        <i/>
        <sz val="11"/>
        <color theme="1"/>
        <rFont val="Arial"/>
        <family val="2"/>
        <charset val="238"/>
      </rPr>
      <t>uplatňuje stanovisko k zásadám územního rozvoje, územnímu plánu, regulačnímu plánu a k vymezení zastavěného území samostatným postupem z hlediska řešení silnic II. a III. třídy</t>
    </r>
    <r>
      <rPr>
        <sz val="11"/>
        <color theme="1"/>
        <rFont val="Arial"/>
        <family val="2"/>
        <charset val="238"/>
      </rPr>
      <t>.". Uprvavené znění § 40 odst. 3 písm. f) reflektuje skutečnost, že v novém stavebním zákoně zůstanou ponechány dosavadní názvy územně plánovací dokumentace kraje i obce , tj. zásady územního rozvoje, územní plán a regualční plán.</t>
    </r>
  </si>
  <si>
    <t>Povinnost definovaní v § 17c písm. e) souvisí s tím, že stavební úřad se stane orgánem ochrany zemědělského půdního fondu. Ustanovení nezakládá důvod pro to, aby úřad postupoval naznačenou možností vytváření nové databáze, naopak by měl zasílat požadované údaje do stávající databáze podle § 3b odst. 4. Ani digitalizace stavebního řízení a územního plánování s novou databází nepočítá.</t>
  </si>
  <si>
    <t>Zákon bude doplněn.
Formulace novelizačního bodu č. 1 neude změněna - je nutné přesně určit poznámku pod čarou č. 35, neboť platné znění zákona obsahuje dvě poznámky pod čarou označené číslem 35.
Novelizační bod č. 6 bude upraven ve smyslu připomínky.</t>
  </si>
  <si>
    <t>Odkazy na poznámky pod čarou budou vypuštěny.</t>
  </si>
  <si>
    <t>Srovnávací tabulka bude aktualizována.</t>
  </si>
  <si>
    <t>Návrh byl upraven tak, aby nedošlo k oslabení postavení veřejné správy v její funkci ochránce veřejných zájmů, a dále aby nedošlo k oslabení ochrany práv osob dotčených na jejich právech.</t>
  </si>
  <si>
    <t>fikce vyjádření odpovídá VZSZ. Komplexnost žádosti posoudí DO. 
Náležitosti žádosti bude stanovovat prováděcí právní předpis
Není jasné z jakého důvodu by se vyjadřovalo MV k dálnicím.
Poslední věta bude vypuštěna</t>
  </si>
  <si>
    <t>Záměr nelze povolit, pokud by byl ohrožen veřejný zájem.
Žádost - prováděcí právní předpis.
Fikce vyjádření je v souladu s VZSZ</t>
  </si>
  <si>
    <t>neakceptováno</t>
  </si>
  <si>
    <t>akceptováno</t>
  </si>
  <si>
    <t xml:space="preserve">Povolení skladů bude provádět stavební úřad, nikoli ČBÚ.
Specifikace může být součástí prováděcího právního předpisu. </t>
  </si>
  <si>
    <t>OBU jsou integrovány pro NSU</t>
  </si>
  <si>
    <t>V § 40 odst. 1 slovo "umisťovat" změněno na "povolovat".</t>
  </si>
  <si>
    <t xml:space="preserve">Rozpor s VZSZ. Všechny technické požadavky budou v jednom podzákoném technickém technickém předpisu. MD nebude SU. </t>
  </si>
  <si>
    <t>Rozpor s VZSZ. Všechny technické požadavky budou v jednom podzákoném technickém technickém předpisu. ČBU nebude SU.</t>
  </si>
  <si>
    <t>Požadavek je v rozporu se schváleným Věcným záměrem a dohodou učiněnou na úrovni ministra MZe a ministryně MMR ze dne 22. 1. 2020 o jednotné formě výstupu neintegrované agendy veterinání správy formou vyjádření.</t>
  </si>
  <si>
    <t>Otázka lhůt je řešena obecně v Soudním řádu správním. Obecně lhůta pro podání žaloby bude stanovena na 1 měsíc + 1 měsíc doplnění. Na vypuštění věty 1. je tedy nutno i nadále trvat, neboť zkrácení lhůty na podání žaloby na 15 dnů by bylo již neakceptovatelné.</t>
  </si>
  <si>
    <t>Tento požadavek je nad rámec úpravy změnového zákona.</t>
  </si>
  <si>
    <t>Ustanovení v zákoně po úpravách stavebního zákona zůstane zachováno.</t>
  </si>
  <si>
    <t>Bude použit pojem "přímo použitelný předpis Evropské unie"</t>
  </si>
  <si>
    <t>Povolování staveb s nadmístním či celostátním významem náleží s ohledem na navrhovanou úpravu nového stavebního zákona do kompetence státní stavební správy.</t>
  </si>
  <si>
    <t>Příslušným  ve věcech staveb projektů společného zájmu energetické infrastruktury bude Speacializovaný stavební úřad s celostátní působností.</t>
  </si>
  <si>
    <t>Akceptovány úpravy v rozsahu připomínky MPO č. 305.</t>
  </si>
  <si>
    <t>Akceptovány úpravy v rozsahu připomínky MPO č. 306.</t>
  </si>
  <si>
    <t xml:space="preserve">Uvedená právní úprava obsahuje řadu modifikací procesů povolování staveb (úpravy doručování, stanovení opatrovnictví, příslušnost), které nejsou v řízeních běžně uplatňovány. </t>
  </si>
  <si>
    <t>ad bod 1.) neakceptováno
Dle důvodové zprávy (viz připomínka č. 54) reaguje na § 2 odst. 2 nového stavebního zákona, který byl však vypuštěn. Tato úprava tak není nezbytná.
ad bod 2.) akceptováno jinak
„navrhuje umístění“ nahrazují slovy „žádá o povolení“
Úprava terminologie ve vztahu k upravenému znění nového stavebního zákona.
ad bod 3.) akceptováno jinak
V § 98 odst. 2 se slova "ohlašuje nebo " zrušují.
Důvodem je skutečnost, že dle nové právní úpravy nenastanou situace, kdy by nové obytné či pobytové prostory mohly vzniknout bez povolení stavebních úřadů (povolovacímu režimu nepodléhá pouze kategorie tzv. drobných staveb, kam tyto prostory nenáleží). 
ad bod 4.) a 5.) neakceptováno 
Nesouvisí s návrhem nového stavebního zákona.
ad body 6.), 7.) a 8.) akceptováno
ad bod 9.) akceptováno částečně
úpravu § 228 odst. 2 akceptujeme
úprava § 228 odst. 3 byla vypuštěna, neboť úprava fikce vyjádření je obecně vyjádřena v upraveném návrhu nového stavebního zákona</t>
  </si>
  <si>
    <t>Tato připomínka nemá souvislost s přijetím NSZ</t>
  </si>
  <si>
    <t>vypořádání viz připomínka 53.</t>
  </si>
  <si>
    <t>Ustanovení bude ponecháno.</t>
  </si>
  <si>
    <t>Bude ponechán současný stav.</t>
  </si>
  <si>
    <t>Ustanovení nebude odstarněno</t>
  </si>
  <si>
    <t>Obecně lze souhlasit s tím, že je potřeba koordinovat nově vznikající právní úpravy tak, aby byly navzájem v souladu. Připomínka musí být podle článku 5/6 LPV formulovaná jednoznačně a konkrétně a musí být řádně odůvodněna. Navrhovatel však neuvádí, v čem konkrétně spočívá nesoulad navrhované úpravy a návrhu novely zákona č. 127/2005 Sb. Z tohoto důvodu nelze takto nejasně formulovanou připomínku zapracovat.</t>
  </si>
  <si>
    <r>
      <t xml:space="preserve">Připomínka musí být podle článku 5/6 LPV formulovaná jednoznačně a konkrétně a musí být řádně odůvodněna. </t>
    </r>
    <r>
      <rPr>
        <sz val="10"/>
        <color theme="1"/>
        <rFont val="Arial"/>
        <family val="2"/>
        <charset val="238"/>
      </rPr>
      <t>Jde o příliš obecnou připomínku, která je dále specifikována v rámci dalších připomínek navrhovatele. Z této formulace není zřejmé, v čem navrhovatel přímo spatřuje rozpor návrhu s předmětnou směrnicí.</t>
    </r>
  </si>
  <si>
    <t>Nebyla učiněna dohoda</t>
  </si>
  <si>
    <t>Tato připomínka kopíruje připomínku č. 170. Předkladatel návrhu zákona záměrně navrhl, aby namísto povolení pro provoz stavby úložného místa (které povoluje obvodní báňský úřad), bylo provozování stavby úložného místa povolováno na základě kolaudačního rozhodnutí vydaného stavebním úřadem. K dalšímu viz vypořádání k připomínce č. 170.</t>
  </si>
  <si>
    <t>Je zřejmé, že k tomu, aby byly naplněny povinnosti stanovené článkem 18 předmětné směrnice, bude potřeba návrh ještě upravit tak, aby došlo ke spolupráci stavebních úřadů/ nejvyššího stavebního úřadu a orgánů státní báňské správy.</t>
  </si>
  <si>
    <t>Jde o tutéž připomínku jako je připomínka č. 172.</t>
  </si>
  <si>
    <t>Směrnice ve svém článku 7 stanoví povinné požadavky, které musí být splněny pro provoz úložného místa. K povolení k provozu úložného místa je nezbytná žádost o povolení podle článku 7 odst. 2 a současně splnění podmínek podle článku 7 odstavce 3 této směrnice. Bez splnění těchto požadavků směrnice příslušný orgán povolení nevydá. V současné době povolení vydává obvodní báňský úřad a podle návrhu by mělo být toto povolení nahrazeno kolaudačním rozhodnutím, který by vydával stavební úřad. Z původního textu zákona č.157/2009 tak došlo k vypuštění některých povinných údajů, konkrétně uvedených v § 8 odst. 2 pod písmeny c) - g) a l). Máme za to, že v rozporu se směrnicí je vypuštění písm. c), které se týká stanoviska a dokumentace k posouzení vlivů provedení záměru na životní prostředí, které je jako povinná náležitost uvedena v článku 7 odst. 2 písm. e). Toto je potřeba do návrhu zapracovat.
Pokud jde o další připomínku, která se týká způsobu řešení tvorby rezervy finančních prostředků, resp. kontroly dodržování/povolení čerpání finančních rezerv a jejich ponechání v kompetenci státní báňské správy, není z uvedené připomínky zřejmé, z jakého důvodu navrhuje navrhovatel doplnit právě ustanovení § 152 odst. 2, které se týká provedení opatření k nápravě. 
Pokud jde o připomínku k době, v níž musí být zajištěna tvorba finančních rezerv, máme za to, že z navrhovaného textu je zřejmé, že je povinně připojován k návrhu na vydání kolaudačního rozhodnutí (viz § 8 odst. 2b) navrhovaného zákona).
Navrhovatel uvádí, že v případě přijetí navrhované úpravy musí úředník povolující provoz úložného místa splňovat podmínky pro výkon státní služby v oboru hornictví, geologie, výbušniny, podzemní stavitelství a surovinová politika. A současně uvádí, že s navrženou úpravou nelze souhlasit. Neuvádí bohužel, z jakého důvodu s návrhem nelze souhlasit, a v čem spatřuje problém navržené úpravy. Je zřejmé, že úředník povolující provoz úložného místa musí splnit kvalifikaci, která je pro jeho výkon zákonem požadována. Jak již bylo uvedeno, připomínka musí být podle článku 5/6 LPV formulovaná jednoznačně a konkrétně a musí být řádně odůvodněna a pokud navrhovatel požaduje úpravu, musí uvést návrh na provedení požadované změny.</t>
  </si>
  <si>
    <t>Není v souladu s věcným záměrem</t>
  </si>
  <si>
    <t>Poznámka pod čarou bude vypuštěna</t>
  </si>
  <si>
    <t>Při zakládání nového typu profesních datových schránek je nezbytně nutná součinnost dotčeného správce příslušné evidence, aby zajistil/poskytl potřebné informace v takovém rozsahu, aby dle dikce zákona mohl vzniknout příslušný typ datové schránky.</t>
  </si>
  <si>
    <t xml:space="preserve">K čl. XLVII – k přechodnému ustanovení k zákonu č. 300/2008 Sb.:
V navrhovaném přechodném ustanovení doporučujeme po vzoru zákona č. 299/2016 Sb., kterým se mění zákon č. 93/2009 Sb., o auditorech a o změně některých zákonů (zákon o auditorech), ve znění pozdějších předpisů, a další související zákony, doplnit bod 1 v níže uvedeném znění:
„1. Česká komora architektů, Česká komora autorizovaných inženýrů a techniků činných 
ve výstavbě, Český úřad zeměměřický a katastrální a Ministerstvo obrany zašle Ministerstvu vnitra údaje vedené v seznamu autorizovaných architektů, seznamu autorizovaných inženýrů, seznamu autorizovaných techniků a seznamu fyzických osob s úředním oprávněním, jež jsou platné ke dni nabytí účinnosti tohoto zákona a jež jsou nezbytně nutné pro zřízení datové schránky autorizovaného architekta, autorizovaného inženýra, autorizovaného technika ‚a úředně oprávněného zeměměřického inženýra, do 45 dnů od nabytí účinnosti tohoto zákona.“.
V návaznosti na nový bod 1 doporučujeme stávající text přechodného ustanovení označit jako bod 2 a nadpis nahradit slovy „Přechodná ustanovení“.
Tuto připomínku považuje ministerstvo za zásadní.
</t>
  </si>
  <si>
    <t>Požadavek je v rozporu se schváleným Věcným záměrem a dohodou učiněnou na úrovni ministra MZe a ministrině MMR ze dne 22. 1. 2020 o jednotné formě výstupu neintegrované agendy veterinání správy formou vyjádření.</t>
  </si>
  <si>
    <t>Odkaz vychází ze stávající podoby zákona, která používá úplný název zákona.</t>
  </si>
  <si>
    <t>Tato úprava bude ze změnového zákona vypuštěna, neboť fikce souhlasného vyjádření pro záměry podle stavebního zákona bude obsažená v novém stavebním zákoně.</t>
  </si>
  <si>
    <t>Stávající úprava ustanovení § 77 bude pouze přeformulována pro posouzení SÚ, s ohledem na připomínku MZdr č. 365 bude vypuštěn odst. 1</t>
  </si>
  <si>
    <t>Část XXV. změnového zákona byla přepracována dle připomínek uplatněných MZdr., body 1., 2, a 4. čl. XXV  změnového zákona (úprava § 30 odst. 1 a 2, § 31 odst. 2) byly zcela vypuštěny. Bod 3. byl přepracován dle konzultací s MZdr (úprava § 31 odst. 1)</t>
  </si>
  <si>
    <t>Body 1., 2, a 4. čl. XXV  změnového zákona (úprava § 30 odst. 1 a 2, § 31 odst. 2) byly zcela vypuštěny. Bod 3. byl přepracován dle konzultací s MZdr (úprava § 31 odst. 1)</t>
  </si>
  <si>
    <t>Bod 1. čl. XXV  změnového zákona byl vypuštěn (úprava § 30 odst. 1).</t>
  </si>
  <si>
    <t>Body 1. až 4. čl. XXV  změnového zákona budou zcela vypuštěny.</t>
  </si>
  <si>
    <t>Ustanovení bude reformulováno s ohledem na akceptaci připomínky MZdr č. 365, v důsledku které bude § 77 odst. 1 vypuštěn.</t>
  </si>
  <si>
    <t>Bod 2. čl. XXV  změnového zákona byl vypuštěn (úprava § 30 odst. 2).</t>
  </si>
  <si>
    <t>Bod 3. byl přepracován dle konzultací s MZdr (úprava § 31 odst. 1)</t>
  </si>
  <si>
    <t>Bod 4. čl. XXV  změnového zákona byl vypuštěn (úprava § 31 odst. 2).</t>
  </si>
  <si>
    <t>Na základě věcného záměru přechází tzv. preventivní hygienický dozor pod  stavební správu. Integrace tzv. dotčených orgánů je základním pilířem rekodifikace stavebního práva.</t>
  </si>
  <si>
    <t>Na základě věcného záměru přechází preventivní hygienický dozor pod  stavební správu. Integrace dotčených orgánů je základním pilířem rekodifikace stavebního práva.
Stavební správa nebude orgánem ochrany veřejného zdraví, v souladu s připomínkou MZdr č. 368 bude stavební správa vykonávat správu v ochraně a podpoře veřejného zdraví, tj. ve smyslu odborného posouzení hluku v životním prostředí.</t>
  </si>
  <si>
    <t>Myslivci integrováni nebudou na základě dohody s Mze</t>
  </si>
  <si>
    <t>ok</t>
  </si>
  <si>
    <t>§ 32 byl upraven. Ve vazbě na úpravu § 32 budou upraveny i sankce fyzických a právnických osob v §42a a § 42b.</t>
  </si>
  <si>
    <t>Text nebude upraven.</t>
  </si>
  <si>
    <t>Nad rámec</t>
  </si>
  <si>
    <t>Ustanovení je v souladu s věcným záměrem o maximální integraci.</t>
  </si>
  <si>
    <t>Umístění IS je povolením. Není třeba dalšího souhlasu.</t>
  </si>
  <si>
    <t>Jedná se o konstatování bez návrhu.</t>
  </si>
  <si>
    <t>Není jasné, jakého ustanovení se připomínka týká</t>
  </si>
  <si>
    <t>Návrh je v souladu s věcným záměrem stavebního zákona.</t>
  </si>
  <si>
    <t>Doplněno dle požadavku.</t>
  </si>
  <si>
    <t xml:space="preserve">Platí obecný právní předpis, není-li stanoveno jinak. </t>
  </si>
  <si>
    <t xml:space="preserve">Liniové stavby jsou vymezeny v UPD. Provedení musí být v souladu s UPD. </t>
  </si>
  <si>
    <t xml:space="preserve">Povolení je v případě, že je součástí povolování stavebního záměru, integrováno. </t>
  </si>
  <si>
    <t>OBU jsou integrovánu pro státní stavební správu.</t>
  </si>
  <si>
    <t>Nad rámec. Nesouvisí se stavebním zákonem. Není zdůvodněno zpřísnění stávajícího požadavku.</t>
  </si>
  <si>
    <t>Akceptováno dle požadavku</t>
  </si>
  <si>
    <t>Změna formy závazného stanoviska na vyjádření i stanovení lhůty pro vyjádření dotčeního orgánu je v souladu s věcným záměrem stavebního zákona.</t>
  </si>
  <si>
    <t xml:space="preserve">K RIA byla s ČBÚ provedena konzultace 12. února 2019 na počátku zpracování RIA a tvorby samotného věcného záměru nového stavebního zákona. Dopady ve větším detailu odpovídajícím paragrafovému znění nového stavebního zákona a s ním souvisejícího změnového zákona v oblasti spadající do gesce ČBÚ budou doplněny do RIA k novému stavebnímu zákonu.  </t>
  </si>
  <si>
    <t>Týká se důvodové zprávy</t>
  </si>
  <si>
    <t>Bude doplněno do RIA k novému stavebnímu zákonu.</t>
  </si>
  <si>
    <t>Pro část připomínek k RIA bude doplněno do RIA k novému stavebnímu zákonu v souladu se způsobem vypořádání připomínek MŽP k RIA k novému stavebnímu zákonu.</t>
  </si>
  <si>
    <r>
      <t>Bude doplněn odstavec:</t>
    </r>
    <r>
      <rPr>
        <strike/>
        <sz val="11"/>
        <rFont val="Arial"/>
        <family val="2"/>
        <charset val="238"/>
      </rPr>
      <t xml:space="preserve">
</t>
    </r>
    <r>
      <rPr>
        <sz val="11"/>
        <rFont val="Arial"/>
        <family val="2"/>
        <charset val="238"/>
      </rPr>
      <t>(2) V rozhodnutí o povolení záměru a v kolaudačním rozhodnutí stanoví stavební úřad podmínky pro zajištění bezpečného a plynulého provozu dráhy a její ochrany. Pokud by stavbou mohl být znemožněn či narušen bezpečný a plynulý provoz dráhy a její ochrana a ani stanovením podmínek podle věty první není možné toto riziko odstranit, stavební úřad žádost o povolení záměru nebo žádost o vydání kolaudačního rozhodnutí zamítne.
Příslušnost ke stavbám na dráze je vyhrazena stavebním zákonem pouze specializovanému stavebnímu úřadu.</t>
    </r>
  </si>
  <si>
    <t>Bude doplněn nový odstavec 2 ve znění: "Stavební úřad v kolaudačním řízení posoudí způsbilost letecké stavby z hlediska bezpečnosti leteckého provozu."</t>
  </si>
  <si>
    <t>Ad 1) Připomínka není odůvodněna. V předložené úpravě se shodně s úpravou stávající uvádí pouze vyjádření Policie ČR a nerozlišuje se mezi krajským či celostátním útvarem.
Ad 2) Požadavek je v rozporu se schváleným Věcným záměrem o jednotné formě výstupu neintegrované agendy dotčených orgánů formou vyjádření.</t>
  </si>
  <si>
    <t>Úpravou terminologie stavebního zákona - zůstane zažitý pojem "územní plán."</t>
  </si>
  <si>
    <t>Stávající úprava nebude zachována. Náležitosti dokumentace na výstavbu a rekonstrukci dolů a lomů včetně výsypek, odvalů a odkališť se přesouvají do prováděcí vyhlášky ke stavebnímu zákonu.</t>
  </si>
  <si>
    <t>Bylo dohodnuto, že činnost ČBÚ bude integrována v tom rozsahu, jak bylo upraveno ve změnovém zákonu jdoucím do mezirezortu, v tomto případě bylo vše integrováno.</t>
  </si>
  <si>
    <t xml:space="preserve">Tyto stavby budou nadále podmíněny vyjádřením úřadu Státní báňské správy. Bylo dohodnuto, že činnost Státní báňské správy bude integrována v tom rozsahu, jak bylo upraveno ve změnovém zákonu jdoucím do mezirezortu. </t>
  </si>
  <si>
    <t>Požadavek je v rozporu se schváleným věcným záměrem a stále platí, že v případě neintegrovaných DOS, vydávají DOS vyjádření, a ne závazné stanovisko. Že stavebník musí s žádosti předložit vyjádření vyplývá ze stavebního zákona.</t>
  </si>
  <si>
    <t>Bude vypuštěna část věty " pro záměr, jehož součástí má být využívání zdroje.".</t>
  </si>
  <si>
    <t>Doplněno dle požadavku, včetně doplnění důvodové zprávy.</t>
  </si>
  <si>
    <t>Odstavec 8 v § 37 vypuštěn.</t>
  </si>
  <si>
    <t>Z připomínky není jasné, co se požaduje.</t>
  </si>
  <si>
    <t>Do nadpisu paragrafu bude doplněno ", povolení, rozhodnutí a schválení".</t>
  </si>
  <si>
    <t>Na konec § 17c písm. a bude doplněno: "přičemž v odůvodnění rozhodnutí uvede též zhodnocení dodržení zásad ochrany zemědělské půdy dle § 3,".</t>
  </si>
  <si>
    <t>Základním principem rekodifikace, zakotveným ve věcném záměru zákona, je maximální integrace dotčených orgánů.</t>
  </si>
  <si>
    <t xml:space="preserve">Požadavek je v rozporu se schváleným věcným záměrem a stále platí, že v případě neintegrovaných dotčených orgánů vydávají dotčené orgány vyjádření, a ne závazné stanovisko. </t>
  </si>
  <si>
    <t>Požadavek je v rozporu se schváleným věcným záměrem a stále platí, že v případě neintegrovaných DOS vydávají DOS vyjádření, a ne závazné stanovisko. Že stavebník musí s žádosti předložit vyjádření vyplývá ze stavebního zákona.</t>
  </si>
  <si>
    <t>Požadavek je v rozporu se schváleným věcným záměrem a stále platí, že v případě neintegrovaných dotčených orgánů vydávají dotčené orgány vyjádření, a ne závazné stanovisko. Že stavebník musí s žádosti předložit vyjádření vyplývá ze stavebního zákona.</t>
  </si>
  <si>
    <t>Požadavek je v rozporu se schváleným věcným záměrem a stále platí, že v případě neintegrovaných dotčených orgánů vydávají dotčené orgány vyjádření, a ne závazné stanovisko až na výjimky (např. památkáři).</t>
  </si>
  <si>
    <t>Povolovat bude moci vodoprávní i stavební úřad, výsledky měření budou předávány vodoprávnímu úřadu.</t>
  </si>
  <si>
    <r>
      <t xml:space="preserve">Důvodová zpráva uvádí, že toto ustanovení bylo vypuštěno z nedostatečně vymezeného předmětu výjimky a místo toho je do zákona začleněněn odst. 5 a 6 § 23 - </t>
    </r>
    <r>
      <rPr>
        <i/>
        <sz val="11"/>
        <color theme="1"/>
        <rFont val="Arial"/>
        <family val="2"/>
        <charset val="238"/>
      </rPr>
      <t xml:space="preserve">„(5) Nezíská-li osoba, která hodlá provádět činnosti uvedené v odstavci 5 4,  souhlas podle odstavce 4, může požádat stavební úřad o povolení k těmto činnostem. Stavební úřad může v těchto případech tyto činnosti v ochranném pásmu povolit a současně stanovit podmínky pro jejich provedení. Přitom přihlédne k technickým možnostem řešení při současném zabezpečení ochrany vodovodního řadu nebo kanalizační stoky a k technickobezpečnostní ochraně zájmů dotčených osob. Pokud činnost souvisí se záměrem stavby nebo jiným záměrem povolovaným podle stavebního zákona, rozhodne stavební úřad o povolení této činnosti rozhodnutím o návrhu na povolení záměru. 
(6) Při porušení povinnosti stanovené v odstavci 4 nařídí stavební úřad obnovit předešlý stav.“.
</t>
    </r>
  </si>
  <si>
    <t>Připomínka je nekonkrétní.</t>
  </si>
  <si>
    <t>Na tomto úseku dochází k plné integraci kromě povolení nakládání s vodami.</t>
  </si>
  <si>
    <t>K bodu 29: Kromě krajských úřadů a stavebních úřadů bude zachována i kompetence obecních úřadů obcí s rozšířenou působností. K bodu 30: Ponechání stávajícího znění je nadbytečné, jelikož problematiku řeší již odst. 1 § 37.</t>
  </si>
  <si>
    <t>Stávající úprava nebude zachována.Náležitosti dokumentace na výstavbu a rekonstrukci dolů a lomů včetně výsypek, odvalů a odkališť se přesouvají do prováděcí vyhlášky ke stavebnímu zákonu.</t>
  </si>
  <si>
    <t>Úpravy v § 7 slouží pro řízení dle § 9. Doplnění v § 9 je odlišné od definice zastavěného stavebního pozemku dle návrhu stavebního zákona a činilo by tak výkladové potíže. Navrhovaná úprava v § 9 odst. 4 se použije, pokud bude přilehlý pozemek ke stavbě pro bydlení napříště sloužit jako zahrada. Pokud takto sloužit nebude, úprava se nepoužije. Námět na neintegrování odvodů ne v rozporu s věcným záměrem. Doplnění § 10 o jiné správní akty není dostatečně odůvodněno, není jasné, o jaké jiné správní akty jde. Úpravy § 16 neakceptovány s ohledem an to, že nebyla přijata teze na samostatné řešení odvodů mimo povolovací řízení. Úpravy v § 17, § 17c, § 18, § 20 a § 20a neakceptovány z důvodu vazby na § 9. Změny v příloze zákona jsou nad rámec změn vyvolaných stavebním zákonem.</t>
  </si>
  <si>
    <t>Požadavek je v rozporu se schváleným věcným záměrem a stále platí, že v případě neintegrovaných dotčených orgánů vydávají dotčené orgány vyjádření, a ne závazné stanovisko, až na výjimky (např. památkáři).</t>
  </si>
  <si>
    <t>Navrhované vynětí pravomoci stavebního úřadu rozhodovat o odnětí nebo omezení pro území národních parků a jejich ochranných pásem je nesystémové. Ochranu území národních parků a jejich ochranných pásem nijak neomezuje to, který orgán o odnětí nebo omezení rozhoduje.</t>
  </si>
  <si>
    <t>Týká se části padesáté osmé, která je však označena jako čl. LIX. V novém návrhu se počítá s přechodnými ustanoveními pro přechod zaměstnanců v návrhu stavebního zákona.</t>
  </si>
  <si>
    <t>Upraveno dle požadavku,</t>
  </si>
  <si>
    <t>Kromě krajských úřadů a stavebních úřadů bude zachována i kompetence obecních úřadů obcí s rozšířenou působností.</t>
  </si>
  <si>
    <t xml:space="preserve">Vyjádření krajského úřadu doplněno do § 9 odst. 10 a do § 17a. </t>
  </si>
  <si>
    <t>Výsledky měření budou předávány vodoprávnímu úřadu.</t>
  </si>
  <si>
    <t>Kompetence obecního úřadu obce s rozšířenou působností bude zachována v rozsahu povolení k nakládání s vodami.</t>
  </si>
  <si>
    <t>Vydání opatření obecné povahy o dočasném omezení užívání pitné vody z vodovodu pro veřejnou potřebu není důvodné přenášet na stavební úřad nebo na krajský úřad.</t>
  </si>
  <si>
    <t>K přesunu dochází z důvodu úplné integrace kromě povolení nakládání s vodami.</t>
  </si>
  <si>
    <t>Ustanovení vychází ze stávající právní úpravy, jedná se jen o legislativně technickou úpravu.</t>
  </si>
  <si>
    <t>Na tomto úseku je uplatňována úplná integrace kromě povolení k nakládání s vodami.</t>
  </si>
  <si>
    <t>Na tomto úseku je uplatňována úplná integrace kromě povolení k nakládání s vodami. Je logické, aby projednání přestupku bylo svěřeno orgánu, který má kanalizační řád schvalovat.</t>
  </si>
  <si>
    <t>"vodoprávním úřadem" bude nahrazeno "stavebním úřadem".</t>
  </si>
  <si>
    <t>Orgány obce s rozšířenou působností nadále figurují v povolení k nakládání s vodami.</t>
  </si>
  <si>
    <t>Posoudí, zda se bude postupovat v režimu stavebního zákona nebo ne. Pokud bude mít pochybnosti, v rámci spolupráce správních orgánů se zeptá stavebního úřadu.</t>
  </si>
  <si>
    <t>Připomínka je v rozporu se schváleným Věcným záměrem o maximální možné integraci agendy dotčených orgánů do stavební správy.
Požadavky na obsah žádosti vyplývají z právní úpravy zákona č. 13/1997 Sb. a vyhlášky č. 104/1997 Sb.
Úprava nového stavebního zákona předpokládá digitalizaci postupů povolovacího řízení, jehož nedílnou součástí bude evidence stavebních postupů. Tato komponenta bude obsahovat záznam o podání žádosti o vyjádření dotčeného orgánu a záznam o tom, zdali bylo vyjádření vydáno, včetně vyjádření samostného.</t>
  </si>
  <si>
    <t>Připomínka je v rozporu se schváleným Věcným záměrem o maximální možné integraci agendy dotčených orgánů do stavební správy.
Úprava nového stavebního zákona předpokládá digitalizaci postupů povolovacího řízení, jehož nedílnou součástí bude evidence stavebních postupů. Tato komponenta bude obsahovat záznam o podání žádosti o vyjádření dotčeného orgánu a záznam o tom, zdali bylo vyjádření vydáno, včetně vyjádření samostného.</t>
  </si>
  <si>
    <t>Připomínka je v rozporu se schváleným Věcným záměrem o maximální možné integraci agendy dotčených orgánů do stavební správy.</t>
  </si>
  <si>
    <t>Připomínka je v rozporu se schváleným Věcným záměrem o maximální možné integraci agendy dotčených orgánů do stavební správy.
Zachování současného znění § 32 by bylo v rozporu s principem integrace, kdy bude o povolení záměru v silničním ochranném pásmu rozhodovat stavební úřad, který ostatně bude také příslušný ve věcech pozemních komunikací a v řízení o povolení záměru stavby pozemní komunikace bude mimo jiné posuzovat bezpečnost a plynulost silničního provozu.</t>
  </si>
  <si>
    <t>Připomínka je v rozporu se schváleným Věcným záměrem o maximální možné integraci agendy dotčených orgánů do stavební správy.
Povolení podle zákona č. 13/1997 Sb. je vydáváno vždy, pouze v případě, kdy je zřizováno křížení pozemní komunikace s dráhou zdůvodu stavebního záměru vyžadujícího povolení stavebního úřadu, vydá takové povolení namísto silničního správního úřadu úřad stavební.
Úprava nového stavebního zákona současně předpokládá digitalizaci postupů povolovacího řízení, jehož nedílnou součástí bude evidence stavebních postupů. Tato komponenta bude obsahovat záznam o podání žádosti o vyjádření dotčeného orgánu a záznam o tom, zdali bylo vyjádření vydáno, včetně vyjádření samostného.</t>
  </si>
  <si>
    <t xml:space="preserve">Připomínka je v rozporu se schváleným Věcným záměrem o maximální možné integraci agendy dotčených orgánů do stavební správy. Ustanovení bude upraveno tak, že pokud jde o připojení týkající se dálnice nebo silnice I. třídy nebo úpravy či zrušení takového připojení, je příslušný specializovaný stavební úřad, nikoliv krajský stavební úřad. </t>
  </si>
  <si>
    <t>Změnový zákon v § 6 odst. 3 zákona o geologických pracích nenavrhuje žádnou změnu, ustanovení tedy zůstává nadále platné.</t>
  </si>
  <si>
    <t>V § 17c bude doplněno, že stavební úřad projednává přestupky vyplývající z porušení rozhodnutí stavebního úřadu.</t>
  </si>
  <si>
    <t>V § 28 bude doplněno nové písmeno g) ve znění "g) provádějí kontrolu a ukládají správní tresty v případech, kdy jim o věci přísluší rozhodovat dle písm. a) až f) tohoto paragrafu.".</t>
  </si>
  <si>
    <t>Za poslední větu bude doplněna věta: "Má-li být dotčena zemědělská půda o výměře nad 1 ha do 10 ha včetně, rozhodne stavební úřad o odnětí půdy ze zemědělského půdního fondu po vyjádření krajského úřadu.". Tato pravomoc krajského úřadu bude doplněna i do § 17a.</t>
  </si>
  <si>
    <t>Platí, že v případě neintegrovaných DOS, vydávají DOS vyjádření, a ne závazné stanovisko. Že stavebník musí s žádosti předložit vyjádření vyplývá ze stavebního zákona.</t>
  </si>
  <si>
    <t>Stavby pro výbušniny bude povolovat Specializovaný stavební úřad.</t>
  </si>
  <si>
    <t>1. Nesouhlas s integrací - Požadavek je v rozporu se schváleným věcným záměrem a stále platí, že v případě neintegrovaných DOS vydávají DOS vyjádření, a ne závazné stanovisko. Že stavebník musí s žádosti předložit vyjádření vyplývá ze stavebního zákona.
2. přestupky - akceptováno. Zmocnění stavebnímu úřadu doplněno do § 17c.
3. ORP - neakceptováno, je třeba pro koordinaci v území ohledně agendy nesouvisející se stavebními záměry na orgány zpf, jež zůstávají na ORP
4. viz bod 1
5. akceptováno viz bod 2</t>
  </si>
  <si>
    <t xml:space="preserve">Bude doplněno přechodné ustanovení: "Stavební úřady v řízeních podle § 9 odst. 10, zahájených před účinností tohoto zákona, použijí přiměřeně § 11 odst. 2 až 7.  </t>
  </si>
  <si>
    <t xml:space="preserve">Na podkladu vládou schváleného věcného záměru dochází k upuštění od konceptu speciálních stavebních úřadů. Nadále budou o záměrech týkajících se pozemních komunikací rozhodovat stavební úřady, které jsou součástí nové stavební správy. </t>
  </si>
  <si>
    <t>Jako vlastník komunikace bude mít kraj postavení účastníka řízení. Současně je jeho souhlas podmínkou pro jakoukoliv stavební úpravu komunikací v jeho vlastnictví.</t>
  </si>
  <si>
    <t>Návrh je v souladu s principem integrace a snižování počtu rozhodnutí. Vazba na § 11 odst 2 je v navrhovaném ustanovení záměrně přerušena.</t>
  </si>
  <si>
    <t>Není důvodné, aby o poplatcích, které přímo souvisejí s řízením o povolení záměru, rozhodoval jiný orgán než ten, který řízení vede.</t>
  </si>
  <si>
    <t>Z navrhovaného znění "nevypadají typy povolovacího řízení, které nemá žádnou souvislost se záměrem povolovaným podle stavebího zákona", neboť podle navrhované úpravy věty první § 10 odst. 4 zákona č. 13/1997 Sb. je i v takovém případě příslušný stavební úřad.</t>
  </si>
  <si>
    <t>O povolení záměru v silničním ochranném pásmu bude rozhodovat stavební úřad, který ostatně bude také příslušný ve věcech pozemních komunikací a v řízení o povolení záměru stavby pozemní komunikace bude také posuzovat bezpečnost a plynulost silničního provozu.</t>
  </si>
  <si>
    <t>Příslušnost k povolování staveb pozemních komunikací je řešena ve stavebním zákoně. V navrženém znění ust. § 16 zákona č. 13/1997 Sb. je řešena otázka posuzování záměrů staveb pozemních komunikací stavebním úřadem výlučná pouze pro tyto typy staveb.</t>
  </si>
  <si>
    <t>Připomínka není konkrétní.</t>
  </si>
  <si>
    <t>V § 34 odst. 2 bude místo obecního úřadu obce s rozšířenou působnpstí uveden stavební úřad.
Obecní úřady obcí s rozšířenou působností zůstanou v § 37 uvedeny, mají pravomoc dozorovat v souvislosti s povolením k nakládání s vodami.</t>
  </si>
  <si>
    <t>V § 17c bude doplněno, že stavební úřad projednává přestupky vyplývající z porušení rozhodnutí stavebního úřadu.
Požadavek na zasílání podkladů dle § 18 odst. 6 bude zachován, jelikož stavební úřady nebudou působit pouze na obcích s rozšířenou působností.</t>
  </si>
  <si>
    <t>Ministerstvo má dostatečné právo se vyjádřit k návrhům tras celostátních a tranzitních liniových staveb v rámci stanoviska k územnímu rozvojovému plánu a k zásadám územního rozvoje.</t>
  </si>
  <si>
    <t>Požadavek je v rozporu se schváleným Věcným záměrem o jednotné formě výstupu neintegrované agendy dotčených orgánů formou vyjádření.</t>
  </si>
  <si>
    <t>K bodu 5: Stávající úprava nebude zachována. Náležitosti dokumentace na výstavbu a rekonstrukci dolů a lomů včetně výsypek, odvalů a odkališť se přesouvají do prováděcí vyhlášky ke stavebnímu zákonu. K bodu 6 a 7 - bylo dohodnuto, že činnost ČBÚ bude integrována v tom rozsahu, jak bylo upraveno ve změnovém zákonu jdoucím do mezirezortu, v tomto případě bylo vše integrováno. Platí, že v případě neintegrovaných DOS, vydávají DOS vyjádření, a ne závazné stanovisko. Že stavebník musí s žádosti předložit vyjádření vyplývá ze stavebního zákona.</t>
  </si>
  <si>
    <t>Náležitosti dokumentace na výstavbu a rekonstrukci dolů a lomů včetně výsypek, odvalů a odkališť se přesouvají do prováděcí vyhlášky ke stavebnímu zákonu.</t>
  </si>
  <si>
    <t>Do § 48b bude doplněn nový odstavec 3 ve znění: "Stavební úřady rozhodují o rozsahu a způsobu zabezpečovacích opatření k zabezpečení bezpečnosti osob a majetku ve vztahu k ustanovení § 22."</t>
  </si>
  <si>
    <t>Celá část čtvrtá  zákona č. 360/1992 Sb. (§ 19a - 19j, § 33a) je vypuštěna; autorizovaný inspektor je opět upraven ve stavebním zákoně (v platném znění stavebního zákona - hlava III Autorizovaný inspektor; § 143 až 151).</t>
  </si>
  <si>
    <t>Doporučující připomínka. Nevnímáme toto jako nadbytečné.</t>
  </si>
  <si>
    <t>Rozpor se schváleným věcným záměrem stavebního zákona</t>
  </si>
  <si>
    <t>Text upraven po dohodě s GŘ HZS s výjimkou zachování vyjádření</t>
  </si>
  <si>
    <t>Zejména o vysoce odborných činností je třeba umožnit NPÚ případné vysvětlení problematiky, navíc jde o stávající právní úprava, která doposud nečinila aplikační problémy.</t>
  </si>
  <si>
    <t>MMR bere připomínku na vědomí. Jde o působnost orgánů památkové péče včetně přestupkové agendy, jedinou výjimkou je výslovně zmíněná problematika územního plánování. Kancelář prezidenta disponuje rozsáhlou archivní dokumentací a pro řadu oblastí i odborníky, jimiž standardní orgány státní památkové péče zejména na úrovni ORP nedisponují. Navazuje se tím na prvorepublikovou tradici, kdy architekti působící na Pražském hradě působili i na zámku Lány. V tomo případě je tak pamatováno na specifické situace, na které nemůže pamatovat odbornost Kanceláře prezidenta zcela, jako např. kampanologie nebo organologie.</t>
  </si>
  <si>
    <t>Toto ustanovení nebude novelizováno, a to z toho důvodu, že věcný záměr garantuje, že nebude měněn standard účasti veřejnosti.</t>
  </si>
  <si>
    <t>Návrh upraven. Podmínky účasti veřejnosti upraveny obdobně jako v zákoně č. 100/2001 Sb.</t>
  </si>
  <si>
    <t>Akceptováno jinak, text byl upraven jiným způsobem, ale v duchu uplatněné námitky</t>
  </si>
  <si>
    <t>V § 2 odst. 1 úvodní část ustanovení je zavedena legislativní zkratka !ministerstvo kultury" a návrh tuto legislativní zkratku respektuje.</t>
  </si>
  <si>
    <t>V rámci změnového zákona v souvislosti s přijetím zákona o odpovědnosti za přestupky a řízení o nich byla tato ustanovení upravena. Dle názoru MMR nelze přeformulovávat dílčí skutkové podstaty a ostatní ponechat beze změny.</t>
  </si>
  <si>
    <t>Vzhledem k upuštění od integrace bude vypuštěno</t>
  </si>
  <si>
    <t>Akceptováno viz připomíka MPO nový návrh § 7 odst. 1</t>
  </si>
  <si>
    <t>Akceptováno, promítnuta varianta A, tj. závazné stanovisko</t>
  </si>
  <si>
    <r>
      <rPr>
        <b/>
        <sz val="11"/>
        <color theme="1"/>
        <rFont val="Arial"/>
        <family val="2"/>
        <charset val="238"/>
      </rPr>
      <t>K části III, bodu 18 (Obecně platná připomínka)</t>
    </r>
    <r>
      <rPr>
        <sz val="11"/>
        <color theme="1"/>
        <rFont val="Arial"/>
        <family val="2"/>
        <charset val="238"/>
      </rPr>
      <t xml:space="preserve">
Ministerstvo kultury navrhuje následující znění bodu 18:
»V § 26 odst. 2 písmeno c) zní:
„c) uplatňuje stanovisko při pořizování a aktualizaci územního rozvojového plánu a územního plánu kraje, stanovisko při pořizování další územně plánovací dokumentace, územní studie, při vymezení zastavěného území a při vyhlášení územního opatření, pokud je jimi řešeno území, ve kterém se nachází památková rezervace nebo nemovitá věc nebo soubor nemovitých věcí zapsané na Seznamu světového dědictví18b), a je dotčeným orgánem při pořizování změny takové územně plánovací dokumentace,“.«
Odůvodnění:
Ustanovení § 29 odst. 5 navrženého stavebního zákona počítá s účastí dotčených orgánů na tvorbě územní studie. Ustanovení § 47 odst. 2 navrženého stavebního zákona vysloveně počítá s účastí orgánů státní památkové péče. Obdobný závěr jako pro § 29 odst. 5 navrženého stavebního zákona platí i pro § 50 odst. 3 stavebního zákona. Proto je třeba i tuto vazbu do zákona o státní památkové péči zakotvit.
</t>
    </r>
    <r>
      <rPr>
        <b/>
        <sz val="11"/>
        <color theme="1"/>
        <rFont val="Arial"/>
        <family val="2"/>
        <charset val="238"/>
      </rPr>
      <t>Tato připomínka je zásadní.</t>
    </r>
    <r>
      <rPr>
        <sz val="11"/>
        <color theme="1"/>
        <rFont val="Arial"/>
        <family val="2"/>
        <charset val="238"/>
      </rPr>
      <t xml:space="preserve">
</t>
    </r>
  </si>
  <si>
    <t xml:space="preserve">Mělo jít o § 15. Příslušný novelizační bod bude odstraněn, předběžné projednání jakožto dobrovolný nástroj ještě předcházející procesu EIA bude zachováno. </t>
  </si>
  <si>
    <t>LEGTECH  bude upraveno</t>
  </si>
  <si>
    <t>Neakceptováno, na základě vypořádání ostatních připomínek byla zvolena forma závazného stanoviska.</t>
  </si>
  <si>
    <t>Návrh byl  po dohodě s MPO upraven
§ 7 odst. 1 nově zní:
V případě výstavby nové budovy je stavebník povinen plnit požadavky na energetickou náročnost budovy s téměř nulovou spotřebou energie podle prováděcího právního předpisu.
Splnění splnění požadavků na energetickou náročnost budovy na nákladově optimální úrovni od 1. ledna 2013 dokládá stavebník průkazem energetické náročnosti budov v průběhu provádění stavby na vyžádání kontrolního orgánu podle tohoto zákona a k žádosti o kolaudační rozhodnutí podle jiného zákona. ,x) stavební zákon</t>
  </si>
  <si>
    <t>Návrh byl po dohodě S MPO upraven
dle připomínky výše</t>
  </si>
  <si>
    <t>Návrh byl po dohodě S MPO upraven § 7 odst. 2 zní: V případě větší změny dokončené budovy jsou stavebník, vlastník budovy, společenství vlastníků jednotek nebo v případě, že společenství vlastníků jednotek nevzniklo, správce povinni plnit požadavky na energetickou náročnost budovy podle prováděcího právního předpisu. Plnění požadavků na energetickou náročnost budovy na nákladově optimální  úrovni pro budovu nebo pro měněné stavební prvky obálky budovy a měněné technické systémy podle prováděcího právního předpisu dokládá stavebník a ostatní osoby  podle věty první průkazem energetické náročnosti budovy v průběhu provádění větší změny dokončené budovy na  vyžádání kontrolního orgánu podle tohoto zákona a v případech stanovených jiným prováděcím předpisem.</t>
  </si>
  <si>
    <t>Návrh byl  po dohodě s MPO vypuštěn neboť, ustanovení obdobného znění obsahuje § 77 odst. 5 zákona č. 458/2000 Sb., (energetický zákon)</t>
  </si>
  <si>
    <t>§ 7a odst. (4) písm. b) zní: být součástí  dokladů předkládaných
 stavebníkem ke kolaudaci stavby při
 prokazování dodržení technických
 požadavků na stavby15)</t>
  </si>
  <si>
    <t>§ 9a odst. 3 písm. c) zní: být, v případech podle odstavce 1 písm. b) až d), součástí dokladové části dokumentace pro provádění stavby podle jiného právního předpisu vyhláška o dokumentaci staveb);  to neplatí v případě nové výrobny elektřiny,  na kterou byla vydána státní autorizace  na výstavbu výrobny elektřiny podle  energetického zákona.</t>
  </si>
  <si>
    <t>Návrh byl po dohodě s MPO upraven § 13 odst. 2 nově zní
Státní energetická inspekce je dotčeným  orgánem  státní správy při pořizování územně plánovací dokumentace, pokud jí vymezují plochy nebo pozemky pro výrobny elektřiny nebo výrobny tepla o celkovém tepelném  příkonu nad 20 MW. Státní energetická inspekce je dále dotčeným orgánem státní správy při pořizování územně plánovací dokumentace v případě, že pro dané území je vydána územně energetická koncepce.</t>
  </si>
  <si>
    <t xml:space="preserve">do novely zákona nelze zapracovat požadavky vyplývající
ze směrnice 2018/844 a 2018/2002, neboť MMR není gestorem zákona č. 406/2000 Sb. ani gestorem transpozice 
směrnice do tohoto zákona. Úkol  je stanoven MPO na základě legislativního plánu vlády ČR pro rok 2020. </t>
  </si>
  <si>
    <t xml:space="preserve">Připomínka není dostatečně konkrétní a neobsahuje návrh ve smyslu čl. 5 Legislativních pravidel vlády. </t>
  </si>
  <si>
    <t>byla provedena revize části 27, byl doplněn výčet zákonů  č.227/2019 a č. 1/2020 Sb., návrhy zákonů, které jsou stále v legislativním procesu nelze uvádět v návrhu tohoto zákona</t>
  </si>
  <si>
    <t>Institut ohlášení návrh stavebního zákona neobsahuje, a to v souladu se schváleným věcným záměrem.</t>
  </si>
  <si>
    <t>Kompetence je v souladu se schváleným věcným záměrem integrována.</t>
  </si>
  <si>
    <t>Upraveno v souladu s požadavkem schváleného věcného záměru  na maximální možnou integraci.</t>
  </si>
  <si>
    <t>Návrh je v maximální možné míře upraven v souladu s připomínkou. Úprava provedena v § 55a. O povolování vodních děl však v souladu se schváleným věcným záměrem rozhodují stavební úřady.</t>
  </si>
  <si>
    <t>Kompetence přímo souvisí s povolováním vodních děl.</t>
  </si>
  <si>
    <t>Kompetence přímo souvisí s povolováním vodních děl. Nebyl dodán konkrétní návrh na úpravu této kompetenceu povolování k nakládání s vodami.</t>
  </si>
  <si>
    <t>Navrhované znění zajišťuje ochranu veřejných zájmů podle vodního zákona dostatečně.</t>
  </si>
  <si>
    <t>Specificky musí být ošetřen dozor nad vodními díly.</t>
  </si>
  <si>
    <t>Ustanovení bylo upraveno. Manipulační řády schvalují stavební úřady.</t>
  </si>
  <si>
    <t>Stavební úřady jsou také vodoprávními úřady.</t>
  </si>
  <si>
    <t>Úprava bude vypuštěna.</t>
  </si>
  <si>
    <t>Není konkrétní návrh na úpravu.
Pokud jde o posuzování bezúhonnosti státních příslušníků členských států EU, odkazuje se na speciální právní úpravu, ZOPK  v tomto ohledu žádné odchylky nestanoví.</t>
  </si>
  <si>
    <t>Není konkrétní návrh na úpravu.
Posuzování kvalifikace se řídí speciálním právním předpisem v souladu s jeho působností.</t>
  </si>
  <si>
    <t>Jednotlivé úpravy jsou provedeny v konkrétních ustanovení.</t>
  </si>
  <si>
    <t>Není návrh na konkrétní úpravu.</t>
  </si>
  <si>
    <t>Jde o nesystémovou ingerenci orgánů ochrany přírody do územního plánování.</t>
  </si>
  <si>
    <t>Navržená úprava představuje zajištění vazby na stavební zákon.</t>
  </si>
  <si>
    <t>Jde o přesun kompetencí v souladu se schváleným věcným záměrem.</t>
  </si>
  <si>
    <t>Není v souladu se schváleným věcným záměrem.</t>
  </si>
  <si>
    <t>Navhovaná úprava není v souladu se schváleným věcným záměrem.</t>
  </si>
  <si>
    <t>Návrh je v rozporu s řešením soustavy stavebních úřadů.</t>
  </si>
  <si>
    <t>Nesrozumitelné</t>
  </si>
  <si>
    <t>Úprava je obsažena ve stavebním zákoně, jako úprava lex specialis.</t>
  </si>
  <si>
    <t>Jde nad rámec úpravy a vazby na stavební zákon.</t>
  </si>
  <si>
    <t>Je v rozporu s věcným záměrem a řešením soustavy stavebních úřadů.</t>
  </si>
  <si>
    <t>Je v rozporu s věcným záměrem.</t>
  </si>
  <si>
    <t>Požadavek na vypuštění novelizačního bodu je v rozporu se schváleným věcným záměrem a řešením státní stavební správy.</t>
  </si>
  <si>
    <t>Požadavek je v rozporu se schváleným věcným záměrem a řešením státní stavební správy.</t>
  </si>
  <si>
    <t>Požadavek na vypuštění novelizačních bodů je v rozporu se schváleným věcným záměrem a řešením státní stavební správy.</t>
  </si>
  <si>
    <t>Návrh změn bereme na vědomí, stanovisko předkladatele k návrhu vyplývá z vypořádání zásadních připomínek.</t>
  </si>
  <si>
    <t>Kompetence je v souladu se schváleným věcným záměrem integrována.)</t>
  </si>
  <si>
    <t>V úpravě odstavců 4 a 6 v souladu s celkou úpravo návrhu</t>
  </si>
  <si>
    <t>Návrh zákona byl upraven tak, aby reflektoval úpravu nového stavebního zákona po mezirezortním připomínkovém řízení a současně připomínky uplatněné k tomuto zákonu</t>
  </si>
  <si>
    <t xml:space="preserve"> § 6 odst. 6 není předmětem úpravy, ponechána stávající úprava</t>
  </si>
  <si>
    <t>§ 9 odst. 3 ustanovení bylo upraveno
Navržený text reflektuje změny StZ i změny v změnovém zákoně, ustanovení nově zní:
(3) Emisní stropy stanovené v programu zlepšování kvality ovzduší zohlední krajský úřad v podmínkách povolení provozu podle § 11 odst. 2 písm. d) a stavební úřad v řízení podle jiného právního předpisu, ve kterém se povoluje záměr pozemní komunikace kategorie dálnice nebo silnice I. třídy v zastavěném území obce a parkoviště s kapacitou nad 500 parkovacích stání, nebo záměr obsahující stacionární zdroj uvedený v příloze č. 2 k tomuto zákonu.</t>
  </si>
  <si>
    <t>§ 10 odst. 3 Navržený text reflektuje změny StZ i změny v změnovém zákoně
 ustanovení bylo upraveno a nově zní
(3) Pro případy překročení regulační prahové hodnoty podle přílohy č. 6 k tomuto zákonu stanovuje krajský úřad v povolení provozu zvláštní podmínky provozu podle § 12 odst. 4 písm. g) pro stacionární zdroje uvedené v příloze č. 2 k tomuto zákonu, které v dané lokalitě významně přispívají k úrovni znečištění Při stanovování jejich rozsahu krajský úřad musí přihlédnout ke skutečnosti, zda a do jaké míry jsou stacionárním zdrojem dosahovány úrovně emisí spojené s nejlepšími dostupnými technikami stanovenými v závěrech o nejlepších dostupných technikách. Krajský úřad informuje ministerstvo bez zbytečného odkladu o aktuálním výčtu těchto zdrojů.</t>
  </si>
  <si>
    <t>§ 11 odst. 1 písm. b) Navržený text reflektuje změny StZ i změny v změnovém zákoně, ministerstvo vydává vyjádření</t>
  </si>
  <si>
    <t>§ 11 odst. 2 písm. a)</t>
  </si>
  <si>
    <t xml:space="preserve">§ 11 odst. 2 písm. b) Navržený text reflektuje změny StZ i změny v změnovém zákoně, ustanovení nově zní:
b) závazné stanovisko k umístění povolení záměru  stacionárního zdroje uvedeného v příloze č. 2 k tomuto zákonu k řízením podle jiného právního předpisu6) </t>
  </si>
  <si>
    <t>§ 11 odst. 2 písm. b), c)
závazná stanoviska zůstala zachována</t>
  </si>
  <si>
    <t>§ 11 odst. 2 písm. c)
závazná stanoviska zůstala zachována</t>
  </si>
  <si>
    <t>§ 11 odst. 2 písm. c)
závazná stanoviska zůstala zachována, odstavec 3 byl doplněn viz odůvodnění § 11 odst. 3</t>
  </si>
  <si>
    <t xml:space="preserve">§ 11 odst. 2 b) ustanovení bylo upraveno a nově zní
závazné stanovisko k  povolení záměru  stacionárního zdroje uvedeného v příloze č. 2 k tomuto zákonu k řízením podle jiného právního předpisu6) </t>
  </si>
  <si>
    <t>§ 11 odst. 3 ustanovení nebylo vypuštěno, ale přepracováno, respektuje kompetence KÚ a SÚ:
Stavební úřad bez zbytečného odkladu informuje příslušný krajský úřad o zahájeném řízení dle jiného právního předpisu, jehož předmětem je záměr obsahující stacionární zdroj uvedený v příloze č. 2 k tomuto zákonu nebo ministerstvo o zahájeném řízení dle jiného právního předpisu, jehož předmětem je záměr pozemní komunikace a parkoviště s kapacitou nad 500 parkovacích stání. Společně s informací podle věty první zašle krajskému úřadu nebo ministerstvu spisový materiál k řízení, aby mohl vydat své vyjádření k záměru.</t>
  </si>
  <si>
    <t>§ 11 odst.5 ustanovení bylo přepracováno a přečíslováno na odst. 6, reflektuje změny StZ i změny v změnovém zákoně 
ustanovení nově zní:
Pokud by provozem stacionárního zdroje označeného ve sloupci B v příloze č. 2 k tomuto zákonu nebo vlivem umístění pozemní komunikace podle odstavce 1 písm. b) došlo v oblasti jejich vlivu na úroveň znečištění k překročení některého z imisních limitů s dobou průměrování 1 kalendářní rok uvedeného v bodech 1 a 3 přílohy č. 1 k tomuto zákonu nebo je jeho hodnota v této oblasti již překročena, lze povolit provoz stacionárního zdroje označeného ve sloupci B v příloze č. 2 v řízení o povolení provozu podle tohoto zákona nebo záměr pozemní komunikace podle odstavce 1 písm. b) v řízení podle jiného právního předpisu stavební zákon) pouze při současném uložení opatření zajišťujících alespoň zachování dosavadní úrovně znečištění pro danou znečišťující látku (dále jen „kompenzační opatření“) v povolení provozu podle § 11 odst. 2 písm. d) tohoto zákona nebo povolení záměru podle jiného právního předpisu stavební zákon). Kompenzační opatření se neuloží u stacionárního zdroje označeného ve sloupci B v příloze č. 2 k tomuto zákonu nebo pozemní komunikace podle odstavce 1 písm. b), jejichž příspěvek vybrané znečišťující látky k úrovni znečištění nedosahuje hodnoty stanovené prováděcím právním předpisem.</t>
  </si>
  <si>
    <t>§ 11 odst. 7 byl upraven a přečíslován na odst. 8, Navržený text reflektuje změny StZ i změny v změnovém zákoně. Je to pokračování úpravy v odst. 5. (6)
nově zní:
Kompenzační opatření navrhuje žadatel o vydání povolení provozu stacionárního zdroj označený v sloupci B v příloze č. 2 k tomuto zákonu, nebo žadatel o vydání povolení záměru pozemní komunikace podle odstavce 1 písm. b) podle jiného právního předpisu. Nenavrhne-li žadatel kompenzační opatření nebo nejsou-li navržená kompenzační opatření vhodná, stanoví kompenzační opatření krajský úřad v povolení provozu stacionárního zdroje označeného v sloupci B v příloze č. 2 k tomuto zákonu nebo stavební úřad povolení záměru pozemní komunikace podle odstavce 1 písm. b) podle jiného právního předpisu. Jako kompenzační opatření mohou být stanovena opatření ke snížení emisí u stávajících stacionárních zdrojů nebo jiná opatření zajišťující snížení úrovně znečištění. Žadatel o vydání povolení provozu nebo žadatel o vydání povolení záměru pozemní komunikace podle odstavce 1 písm. b) podle jiného právního předpisu, který je současně provozovatelem stávajícího stacionárního zdroje, může do kompenzačních opatření zahrnout opatření ke snížení emisí realizovaná v předchozím kalendářním roce. Pokud se kompenzační opatření realizuje formou opatření ke snížení emisí u stávajícího stacionárního zdroje uvedeného v příloze č. 2 k tomuto zákonu, krajský úřad na základě žádosti provozovatele změní povolení provozu tohoto stávajícího zdroje. K uvedení nového stacionárního zdroje do provozu může dojít nejdříve ke dni nabytí účinnosti změny povolení provozu stávajícího stacionárního zdroje. Kompenzační opatření na stacionárních zdrojích neuvedených v příloze č. 2 k tomuto zákonu se realizují na základě veřejnoprávní smlouvy uzavřené mezi krajským úřadem nebo stavebním úřadem, žadatelem o vydání povolení provozu stacionárního zdroje označeného v sloupci B v příloze č. 2 k tomuto zákonu nebo žadatelem o vydání povolení záměru pozemní komunikace podle odstavce 1 písm. b) podle jiného právního předpisu a provozovatelem stacionárního zdroje neuvedeného v příloze č. 2 k tomuto zákonu, který provede kompenzační opatření. Pokud se kompenzační opatření realizuje formou opatření ke snížení emisí u stávajícího stacionárního zdroje neuvedeného v příloze č. 2 k tomuto zákonu nebo formou jiného opatření zajišťujícího snížení úrovně znečištění, nesmí k uvedení nového stacionárního zdroje označeného v sloupci B v příloze č. 2 k tomuto zákonu do provozu nebo vydání kolaudačního rozhodnutí pro pozemní komunikaci dojít dříve, než jsou provedena kompenzační opatření.</t>
  </si>
  <si>
    <t xml:space="preserve">§ 11 odst. 8 byl upraven a přepračíslován na odst. 9
První věta odstavce nově zní: 
K žádosti o vydání závazného stanoviska podle odstavce 2 písm. b) a c),  k žádosti o vydání povolení provozu podle § 11 odst. 2 písm. d), předloží žadatel odborný posudek zpracovaný autorizovanou osobou podle § 32 odst. 1 písm. d). </t>
  </si>
  <si>
    <t>§ 11 odst. 9 byl upraven a přečíslován na odst. 10  Navržený text reflektuje změny StZ i změny v změnovém zákoně 
odstavec nově zní:
K řízení o povolení záměru podle jiného právního předpisu, jehož předmětem je záměr pozemní komunikace nebo záměr parkoviště s kapacitou nad 500 parkovacích stání, a k řízení o změně povolení provozu, při které dochází k navýšení projektovaného výkonu nebo kapacity anebo ke zvýšení emisí, u stacionárního zdroje, který je součástí záměru označeného ve sloupci A v příloze č. 2 k tomuto zákonu předloží žadatel rozptylovou studii pro znečišťující látky, které mají stanoven imisní limit v bodech 1 až 3 přílohy č. 1 k tomuto zákonu, zpracovanou autorizovanou osobou podle § 32 odst. 1 písm. e). Povinnost předložení rozptylové studie se nevztahuje na spalovací stacionární zdroje označené kódy 1.1. až 1.4. v příloze č. 2 k tomuto zákonu spalující výlučně zemní plyn o celkovém jmenovitém tepelném příkonu do 5 MW včetně, na spalovací stacionární zdroje označené kódy 1.2. a 1.3. v příloze č. 2 k tomuto zákonu o celkovém jmenovitém tepelném příkonu do 5 MW včetně spalující plynné nebo kapalné palivo, pokud slouží jako záložní zdroje energie a jejich provozní hodiny nepřekročí 300 hodin v kalendářním roce, a na stacionární zdroje označené kódem 3.1. v příloze č. 2 k tomuto zákonu spalující výlučně zemní plyn o celkovém jmenovitém tepelném příkonu do 1 MW. Povinnost předložení rozptylové studie se dále nevztahuje na případy, kdy dochází k navýšení projektovaného výkonu nebo kapacity, ale nepochybně nedochází ke zvýšení příspěvku stacionárního zdroje k úrovni znečištění. V případě pochyb si správní orgán, který vede řízení dle věty první, vyžádá vyjádření ministerstva o tom, zda má žadatel povinnost předložení rozptylové studie.</t>
  </si>
  <si>
    <t xml:space="preserve">§ 11 odst. 10 byl upraven a přečíslován na odst. 11
Jedná se o obdobnou situaci viz výše
první věta ustanovení zní:
K řízení o povolení provozu spalovacího stacionárního zdroje o jmenovitém elektrickém výkonu 300 MW a vyšším, je žadatel povinen spolu se žádostí o vydání povolení provozu přiložit odůvodněné posouzení splnění následujících podmínek: 
</t>
  </si>
  <si>
    <t>§ 11 odst. 11 byl upraven a přečíslován na odst. 12 bylo ponecháno stávající znění zákona</t>
  </si>
  <si>
    <t xml:space="preserve">§ 12 odst. 1 až 3 byl upraven
Navržený text reflektuje změny StZ i změny v změnovém zákoně 
uvedené odstavce nově zní:
(1) Při vydání, závazného stanoviska, povolení provozu podle § 11 odst. 1 až 3, při územním plánování a při povolování záměru, jehož součástí je stacionární zdroj, podle jiného právního předpisu, vychází ministerstvo, krajský úřad, a obecní úřad obce s rozšířenou působností a státní stavební správa z programů zlepšování kvality ovzduší a z úrovně znečištění znečišťujícími látkami, které mají stanoven imisní limit v bodech 1 a 2 přílohy č. 1 k tomuto zákonu. V případě znečišťujících látek, které mají stanoven imisní limit v bodech 3 a 4 přílohy č. 1 k tomuto zákonu, k úrovním znečištění přihlíží.
(2) Inspekce může vydat své vyjádření k řízení o vydání rozhodnutí o povolení záměru stacionárního zdroje včetně jeho provozu povolovaného podle stavebního zákona rozhodnutím o povolení záměru, k řízení o povolení provozu stacionárního zdroje podle § 11 odst. 2 písm. c), a to do 15 dnů ode dne doručení podkladů ve věci, pokud se se stavebním úřadem nebo krajským úřadem, s ohledem na skutečnost, který je příslušný vést dané řízení, nedohodne jinak. Vyjádření inspekce je podkladem pro rozhodnutí stavebního úřadu nebo krajského úřadu, s ohledem na skutečnost, který je příslušný dané rozhodnutí vydat. 
(3) Povolení provozu stacionárního zdroje v případě, že nepředcházelo řízení podle jiného právního předpisu6), obsahuje podmínky umístění nebo provedení stacionárního zdroje. V případě uložení kompenzačních opatření na stacionárních zdrojích neuvedených v příloze č. 2 k tomuto zákonu nebo jiných kompenzačních opatření zajišťujících snížení úrovně znečištění obsahují rozhodnutí o povolení záměru stacionárního zdroje včetně jeho provozu povolovaného podle stavebního zákona rozhodnutím o povolení záměru, rozhodnutí o povolení záměru podle § 11 odstavce 1 písm. b) tohoto zákona povolovaného podle jiného právního předpisu, také příslušná kompenzační opatření.
</t>
  </si>
  <si>
    <t>§ 12 odst.6 
Čl. II bod 18 navrhovaného zákona obsahoval ustanovení     § 12 odst 6  ve znění současně platného zákona, bylo upraveno</t>
  </si>
  <si>
    <t>§ 16 odst. 6 ponecháno stávající znění zákona</t>
  </si>
  <si>
    <t xml:space="preserve">§ 12 odst. 1 až 3 a § 17 odst. 1 písm. f)byl upraven
ustanovení nově zní:
1) Při vydání, závazného stanoviska, povolení provozu podle § 11 odst. 1 až 3, při územním plánování a při povolování záměru, jehož součástí je stacionární zdroj, podle jiného právního předpisu, vychází ministerstvo, krajský úřad, a obecní úřad obce s rozšířenou působností a státní stavební správa z programů zlepšování kvality ovzduší a z úrovně znečištění znečišťujícími látkami, které mají stanoven imisní limit v bodech 1 a 2 přílohy č. 1 k tomuto zákonu. V případě znečišťujících látek, které mají stanoven imisní limit v bodech 3 a 4 přílohy č. 1 k tomuto zákonu, k úrovním znečištění přihlíží.
(2) Inspekce může vydat své vyjádření k řízení o vydání rozhodnutí o povolení záměru stacionárního zdroje včetně jeho provozu povolovaného podle stavebního zákona rozhodnutím o povolení záměru, k řízení o povolení provozu stacionárního zdroje podle § 11 odst. 2 písm. c), a to do 15 dnů ode dne doručení podkladů ve věci, pokud se se stavebním úřadem nebo krajským úřadem, s ohledem na skutečnost, který je příslušný vést dané řízení, nedohodne jinak. Vyjádření inspekce je podkladem pro rozhodnutí stavebního úřadu nebo krajského úřadu, s ohledem na skutečnost, který je příslušný dané rozhodnutí vydat. 
(3) Povolení provozu stacionárního zdroje v případě, že nepředcházelo řízení podle jiného právního předpisu6), obsahuje podmínky umístění nebo provedení stacionárního zdroje. V případě uložení kompenzačních opatření na stacionárních zdrojích neuvedených v příloze č. 2 k tomuto zákonu nebo jiných kompenzačních opatření zajišťujících snížení úrovně znečištění obsahují rozhodnutí o povolení záměru stacionárního zdroje včetně jeho provozu povolovaného podle stavebního zákona rozhodnutím o povolení záměru, rozhodnutí o povolení záměru podle § 11 odstavce 1 písm. b) tohoto zákona povolovaného podle jiného právního předpisu, také příslušná kompenzační opatření.
17 odst. 1 písm. f) ) provést kompenzační opatření uložená krajským úřadem podle § 11 odst. 5 nebo obsažená v uzavřené veřejnoprávní smlouvě podle § 11 odst. 7, </t>
  </si>
  <si>
    <t>§ 22 ponecháno stávající znění zákona</t>
  </si>
  <si>
    <t>§ 25 odst. 1 písm. e), § 26
ponecháno stávající znění zákona</t>
  </si>
  <si>
    <t xml:space="preserve">§ 27 odst. 1 ustanovení bylo upraveno a nově zní:
j) orgány státní stavební správy. </t>
  </si>
  <si>
    <t>§ 27 odst. 5
ponechána stávající úprava</t>
  </si>
  <si>
    <t>§ 30 odst. 2 ponecháno stávající znění</t>
  </si>
  <si>
    <t>§ 40 odst. 2 Navržený text reflektuje změny StZ i změny v změnovém zákoně,  ustanovení bylo upraveno a nově zní:
Povolení provozu podle § 11 odst. 2 písm. d) a závazné stanovisko  užívání stavby podle § 11 odst. 3 se nevydá podle tohoto zákona, pokud je jeho vydání nahrazeno postupem v řízení o vydání integrovaného povolení podle jiného právního předpisu28). Ostatní ustanovení tohoto zákona tím nejsou dotčena.</t>
  </si>
  <si>
    <t xml:space="preserve"> příloha č. 2</t>
  </si>
  <si>
    <t>Navrhovaná úprava není v souladu se schváleným věcným záměrem a s řešením soustavy stavebních úřadů.</t>
  </si>
  <si>
    <t>§ 13 odst.2  ponecháno stávající znění</t>
  </si>
  <si>
    <t>Neakceptováno, na základě vypořádání ostatních připomínek byla zvolena forma závazného stanoviska. Navrženou textaci tak nelze promítnout.</t>
  </si>
  <si>
    <t>Konstatování vůči jinému rezortu. MMR bere připomínku na vědomí.</t>
  </si>
  <si>
    <t xml:space="preserve">Neakceptováno, na základě vypořádání ostatních připomínek byla zvolena forma závazného stanoviska. Navrženou textaci tak nelze promítnout. Navíc návrh změn v § 14 není vnitřně konzistentní, neboť je odkazováno na okruh prací, který by měl být ve vztahu k § 14 odst. 4 zákona o státní památkové péči pojat jinak. </t>
  </si>
  <si>
    <t>Neakceptováno. Ustanovení § 93 bylo zásadním způsobem změno, současně není zjevné, proč v případech, ve kterých je zachována rozhodovací pravomoc musí být písemné vyjádření vypracováno vždy. Zde je třeba připomenout, že mezi tyto případy budou patřit i udržovací práce, které jsou z hlediska stavebního práva ve volném režimu a navržené řešení tak oproti stávajícímu stavu navrhuje vyšší administrativní zátěž a prodloužení lhůt pro vyřízení žádosti.</t>
  </si>
  <si>
    <t>Neakceptováno. Návrh změn v § 14 není vnitřně konzistentní, neboť je odkazováno na okruh prací, který by měl být ve vztahu k § 14 odst. 2 zákona o státní památkové péči pojat jinak. S ohledem na vyhovění jiným připomínkám nelze textaci promítnout, navíc byla zvolena forma závazného stanoviska, se kterou odůvodnění předmětné připomínky nepočítá a je tak popřen předklad, na kterém byla připomínka postavena.</t>
  </si>
  <si>
    <t>Neakceptováno. Nemá jakoukoli vazbu na postupy dle stavebního zákona.</t>
  </si>
  <si>
    <t>Navrhovaná úprava není v souladu se schváleným věcným záměrem.</t>
  </si>
  <si>
    <t>Změna § 79 odst. 4 až 6 je provedena dle návrhu MŽP - viz zásadní připomínka č. 593 a 594.</t>
  </si>
  <si>
    <t>Souvisí se svěřením kompetence pro vodní díla stavebním úřadům.</t>
  </si>
  <si>
    <t>Úprava provedena v § 59 odst. 3.</t>
  </si>
  <si>
    <t>Jde nad rámec novelizace.</t>
  </si>
  <si>
    <t xml:space="preserve">Náležitosti podpisové listiny jsou vymezeny obdobně jako v případě zákona č. 100/2001 Sb. Ustanovení bylo zpřesněno. </t>
  </si>
  <si>
    <t xml:space="preserve"> § 11 odst. 5 byl upraven viz odůvodnění připomínky MŽP, reflektuje změny StZ i změny v změnovém zákoně</t>
  </si>
  <si>
    <t>§ 11 odst. 7 byl upraven a přečíslován na odst. 8,viz odůvodnění připomínky MŽP  Navržený text reflektuje změny StZ i změny v změnovém zákoně  Je to pokračování úpravy v odst. 5 (6)</t>
  </si>
  <si>
    <t xml:space="preserve">§ 11 odst. 8 byl upraven a přepračíslován na odst. 9, odůvodnění viz připomínka MŽP
</t>
  </si>
  <si>
    <t>§ 11 odst. 9 byl upraven a přečíslován na odst. 10. Odůvodnění viz připomínka MŽP.
Navržený text reflektuje změny StZ i změny v změnovém zákoně.</t>
  </si>
  <si>
    <t xml:space="preserve">§ 11 odst. 10 byl upraven a přečíslován na odst. 11. Jedná se o obdobnou situaci viz § 11 odst. 9 (10). Odůvodnění viz připomínka MŽP
</t>
  </si>
  <si>
    <t>§ 12 odst. 1 až 3 byl upraven, odůvodnění viz připomínka MŽP</t>
  </si>
  <si>
    <t xml:space="preserve">§ 12 odst. 6 Navržený text reflektuje změny StZ i změny v změnovém zákoně </t>
  </si>
  <si>
    <t>§ 25 odst. 1
ponecháno stávající znění zákona</t>
  </si>
  <si>
    <t>Ustanovení bylo přepracováno.</t>
  </si>
  <si>
    <t>Ustanovení bylo přepracováno ve vazbě na úpravu v § 76.</t>
  </si>
  <si>
    <t xml:space="preserve">Upravené znění akceptuje připomínku ve věci navrhování ÚSES, ke kterému budou nově zmocněni pouze držitelé autorizace pro obor A.3 – krajinářská architektura (včetně specializace A.3.1).
Upravené znění akceptuje připomínku v rozsahu, který není přímo požadován, ale je v připomínce zmíněn jako opodstatněný, tedy že územně plánovací dokumentaci (na všech úrovních) budou moct zpracovávat pouze držitelé autorizace pro obor A.2 – územní plánování. Územní studie budou moci zpracovávat všechny autorizace (A.1, A.2, A.3) s tím, že by mělo být dle charakteru územní studie přihlédnuto k oboru autorizované osoby. Územně analytické podklady jako druhý typ územně plánovacích podkladů nejsou v činnostech zmiňovány, jelikož jejich zpracování není vybranou činností.
</t>
  </si>
  <si>
    <t>Neobsahuje konkrétní návrhy.</t>
  </si>
  <si>
    <t>Požadavky jsou v rozporu se schváleným věcným záměrem a řešením státní stavební správy.</t>
  </si>
  <si>
    <t>Navrhované znění § 14 odst. 2  je v souladu se schváleným věcným záměrem a řešením státní stavební správy.</t>
  </si>
  <si>
    <t>Návrh na úpravu byl vypuštěn.</t>
  </si>
  <si>
    <t>Návrh byl přepracován.</t>
  </si>
  <si>
    <t>návrh zákona byl upraven, navržený text reflektuje změny StZ i změny v změnovém zákoně, ustanovení ponecháno v původní úpravě</t>
  </si>
  <si>
    <t>§ 12 písm.c)
ponechána stávající úprava</t>
  </si>
  <si>
    <t>§ 11 odst. 2 písm. c), závazná stanoviska zůstala zachována
§ 11 odst. 5, 7, 8, 9 a 10) viz odůvodnění připomínek MŽP</t>
  </si>
  <si>
    <t>§ 11 odst. 7 byl upraven a přečíslován na odst. 8,viz odůvodnění připomínky MŽP.  Navržený text reflektuje změny StZ i změny v změnovém zákoně a reaguje na to, kdo bude nově povolujícím orgánem a zároveň váže ukládání kompenzačních opatření na závazné správní akty, tak jak tomu bylo doposud, nikoliv na nezávazné vyjádření. Je to pokračování úpravy v odst. 5 (6)</t>
  </si>
  <si>
    <t>§ 6 odst. 3, § 25 odst. 1 písm. e)
ponecháno stávající znění zákona</t>
  </si>
  <si>
    <t xml:space="preserve">§ 12  odst. 6 Navržený text reflektuje změny StZ i změny v změnovém zákoně </t>
  </si>
  <si>
    <t xml:space="preserve">Úprava byla přepracována. </t>
  </si>
  <si>
    <t>Upravené znění akceptuje připomínku ve věci navrhování ÚSES, ke kterému budou nově zmocněni pouze držitelé autorizace pro obor A.3 – krajinářská architektura (včetně specializace A.3.1).
Upravené znění akceptuje připomínku v rozsahu, který není přímo požadován, ale je v připomínce zmíněn jako opodstatněný, tedy že územně plánovací dokumentaci (na všech úrovních) budou moct zpracovávat pouze držitelé autorizace pro obor A.2 – územní plánování. Územní studie budou moci zpracovávat všechny autorizace (A.1, A.2, A.3) s tím, že by mělo být dle charakteru územní studie přihlédnuto k oboru autorizované osoby. Územně analytické podklady jako druhý typ územně plánovacích podkladů nejsou v činnostech zmiňovány, jelikož jejich zpracování není vybranou činností.</t>
  </si>
  <si>
    <t>Není návrh.</t>
  </si>
  <si>
    <t>Připomínku bereme na vědomí.</t>
  </si>
  <si>
    <t>Navrhované úpravy § 14  jsou v souladu se schváleným věcným záměrem a řešením státní stavební správy.</t>
  </si>
  <si>
    <t>Návrh byl vypuštěn.</t>
  </si>
  <si>
    <t>Kompetence přímo souvisí s povolováním vodních děl</t>
  </si>
  <si>
    <t>Návrh byl vypuštěn, ale kompetence byla zachována stavebním úřadům.</t>
  </si>
  <si>
    <t>Obce s rozšířenou působností budou zachovány.</t>
  </si>
  <si>
    <t>Ustanovení bude s ohledm na upuštění od integrace vypuštěno.</t>
  </si>
  <si>
    <t>§ 10 odst. 3 odůvodnění viz připomínka MŽP</t>
  </si>
  <si>
    <t>§ 11 odst. 3 ustanovení bylo  přepracováno, respektuje kompetence KÚ a SÚ, viz odůvodnění připomínky MŽP</t>
  </si>
  <si>
    <t>Jde o přesun kompetencí v souladu se schváleným věcným záměre</t>
  </si>
  <si>
    <t>Není předložen konkrétní návrh na úpravu.</t>
  </si>
  <si>
    <t>V odstavci je uvedeno: "V řízení předcházejícím vydání tohoto rozhodnutí musí krajský úřad posoudit všechna zařízení, která s těmito činnostmi souvisejí."</t>
  </si>
  <si>
    <t xml:space="preserve">V odstavci 1 byl text zrušen. </t>
  </si>
  <si>
    <t>Změna § 79 odst. 4 až 6 je provedena dle návrhu MŽP - viz zásadní připomínka č- 593 a 594.</t>
  </si>
  <si>
    <t>Není návrh. Kompetence krajských úřadů jsou převážně zachovány.</t>
  </si>
  <si>
    <t xml:space="preserve">Vazba na stavební zákon bude vypuštěna. </t>
  </si>
  <si>
    <t>Je upraveno obdobně jako v zákoně č. 100/2000 Sb.</t>
  </si>
  <si>
    <t xml:space="preserve">Připomínka neobsahuje návrh. </t>
  </si>
  <si>
    <t>§ 3 Navržený text reflektuje změny StZ i změny v změnovém zákoně, ustanovení zní:
Imisní limity a přípustné četnosti jejich překročení jsou uvedeny v příloze č. 1 k tomuto zákonu. Imisní limity jsou závazné pro orgány ochrany ovzduší při výkonu jejich působnosti podle tohoto zákona a státní stavební správu jako orgány ochrany ovzduší dle § 27 odst. 1 písm. j) tohoto zákona při výkonu působnosti podle stavebního zákona a pro obce a kraje při výkonu jejich samostatné působnosti s dopadem na ovzduší.</t>
  </si>
  <si>
    <t>§  11 odst. 7, 8, 9, 10 a §12 odst. 1 a 6 je odkazováno na vydání vyjádření dle § 11 odst. 2 písm. b). 
 § 11 odst. 2 písm. b) 
ustanovení byla upravena, navržený text reflektuje změny StZ i změny v změnovém zákoně J</t>
  </si>
  <si>
    <t>§ 11 odst. 1 písm. a)</t>
  </si>
  <si>
    <t>§ 11 odst. 2 písm. b)</t>
  </si>
  <si>
    <t>S ohledem na skutečnost, že bylo akceptována forma závazného stanoviska a totožná úprava je obsažena ve správním řádu, jsou daná ustanovení ve vztahu k obecné úpravě duplicitní a tedy nadbytečná.</t>
  </si>
  <si>
    <t>Navrhovaná úprava není v souladu se schváleným věcným záměrem a novou soustavou stavebních úřadů.</t>
  </si>
  <si>
    <t>Ochrana veřejných zájmů musí být garantována státem, tzn. že musí být zajištěna na úrovni státní stavební správy.</t>
  </si>
  <si>
    <t>Požadavek na zrušení novelizačního bodu je v rozporu se schváleným věcným záměrem a řešením státní stavební správy.</t>
  </si>
  <si>
    <t>Úprava je nezbytná, neboť souvisí s oddělením kompetence povolávání nakládání s vodami a povolování vodních děl.</t>
  </si>
  <si>
    <t>Ochranná pásma vodních děl přímo souvisí s povolováním staveb vodních děl.</t>
  </si>
  <si>
    <t>Úprava nezbytná ve vazbě na úpravu ve stavebním zákoně..</t>
  </si>
  <si>
    <t>§ 9 odst. 3 ustanovení bylo upraveno, odůvodnění viz připomínka MŽP</t>
  </si>
  <si>
    <t>§ 11 odst. 2 písm. b) ustanovení nebylo zrušeno, zůstává  závazné stanovisko</t>
  </si>
  <si>
    <t>§ 11 odst. 2 písm. d), nově písm. c)
ponechána stávající úprava</t>
  </si>
  <si>
    <t>Ustanovení nebude novelizováno.</t>
  </si>
  <si>
    <t>Bude vypuštěno.</t>
  </si>
  <si>
    <t>Není návrh.
Vypouští se druhá věta.</t>
  </si>
  <si>
    <t xml:space="preserve">Je v rozporu s věcným záměrem. </t>
  </si>
  <si>
    <t>Není návrh na úpravu.
Není v souladu s řešením nové soustavy stavebních úřadů.</t>
  </si>
  <si>
    <t>Není konkrétní návrh na úpravu.</t>
  </si>
  <si>
    <t>Předložený návrh je v souladu se schváleným věcným záměrem a řešením státní stavební správy.</t>
  </si>
  <si>
    <t>Připomínka neobsahuje žádný návrh.</t>
  </si>
  <si>
    <t>Vzhledem k upuštění od integrace připomínka není relevantní. Není uveden návrh.</t>
  </si>
  <si>
    <t xml:space="preserve">§ 6 odst. 6 viz připomínka MŽP </t>
  </si>
  <si>
    <t>§ 11 odst. 2 písm. b)
odůvodnění viz připomínka MŽP</t>
  </si>
  <si>
    <t>§ 11 odst. 2
ponechána stávající úprava</t>
  </si>
  <si>
    <t>§ 11 odst. 7 byl upraven a přečíslován na odst. 8,viz odůvodnění připomínky MŽP  Navržený text reflektuje změny StZ i změny v změnovém zákoně a reaguje na to, kdo bude nově povolujícím orgánem a zároveň váže ukládání kompenzačních opatření na závazné správní akty, tak jak tomu bylo doposud, nikoliv na nezávazné vyjádření. Je to pokračování úpravy v odst. 5 (6)</t>
  </si>
  <si>
    <t>§ 11 odst. 8 byl upraven a přepračíslován na odst. 9, odůvodnění viz připomínka MŽP</t>
  </si>
  <si>
    <t>§ 11 odst. 10 byl upraven a přečíslován na odst. 11. Jedná se o obdobnou situaci viz § 11 odst. 9 (10). Odůvodnění viz připomínka MŽP</t>
  </si>
  <si>
    <t>§ 12  odst. 6 Navržený text reflektuje změny StZ i změny v změnovém zákoně,
zavedení fikce závazného stanoviska, vyjádření bude standardním prostředkem obecně při postupech správních orgánů, v současné době je úprava fikce v legislativním procesu</t>
  </si>
  <si>
    <t>Pokud bude k datu nabytí účinnosti plán ochrany platit, bude platný i nadále</t>
  </si>
  <si>
    <t>Neakceptováno. Není zřejmý vztah mezi obecnou úpravou v § 11 odst. 2 (dosud odst. 3), § 14 odst. 1 a 2 a navrženým zněním. Navržená úprava je duplicitní. Změna provádění může být řešena postupem podle stavebního zákona, a to ve vazbě na změnu záměru před dokončením, které umožňuje i méně formalizovaný proces. Současně ve vazbě typicky na restaurování jde o práce, které nebyly dosud z hlediska zájmů státní památkové péče připuštěny a není tak zjevné, proč by neměly být posouzeny podle § 14 odst. 1 zákona o státní apmátkové péči. Navíc je otázkou, jak by předmětné ustanovenbí dopadalo na problematiku dodatečného povolení stavby, které mimo jiné předpokládá, že postup je vyvolán nikoli změnou dosud povolených prací, ale například zrušení vydaného povolení nebo že práce nebyly vůbec posouzeny, tj. ke "změně prováděných prací". Když nebylo povoleno nic, pak nejde o změnu v duchu předmětného ustanovení. Dané ustanovení tedy nekryje ani problematiku, kterou hodlalo řešit.</t>
  </si>
  <si>
    <t>Kancelář prezidenta disponuje rozsáhlou archivní dokumentací a pro řadu oblastí i odborníky, jimiž standardní orgány státní památkové péče zejména na úrovni ORP nedisponují. Navazuje se tím na prvorepublikovou tradici, kdy architekti působící na Pražském hradě působili i na zámku Lány. V tomo případě je tak pamatováno na specifické situace, na které nemůže pamatovat odbornost Kanceláře prezidenta zcela, jako např. kampanologie nebo organologie.</t>
  </si>
  <si>
    <t>Akceptováno jinak, text byl upraven jiným způsobem, ale v duchu uplatněné námitky, viz § 28 odst. 1.</t>
  </si>
  <si>
    <t>Akceptováno, řešení zakotveno v § 44a odst. 4.</t>
  </si>
  <si>
    <t>Odstavec 6 upravuje obecnou situaci a odstavec 7 upravuje speciální situaci, kdy je míšení nebezpečných odpadů nezbytné pro provoz záměru povolovaného podle stavebního zákona.</t>
  </si>
  <si>
    <t>Odstavec 1 upravuje obecnou situaci a odstavec 2 upravuje speciální situaci, kdy je zařízení podle odstavce 1 součástí záměru povolovaného podle stavebního zákona.</t>
  </si>
  <si>
    <t xml:space="preserve">Doplněn odstavec 4. </t>
  </si>
  <si>
    <t>Kompetence přímo souvisí s povolováním vodních děl. Nebyl dodán konkrétní návrh na úpravu této kompetenceu v povolování k nakládání s vodami.</t>
  </si>
  <si>
    <t>Platí obecná úprava, přeruší řízení v přápadě nedodání aq následně zamítne žádost.</t>
  </si>
  <si>
    <t xml:space="preserve"> Není předmětem novely vodního zákona.</t>
  </si>
  <si>
    <t>Ustanovení bylo upraveno ve vazbě na § 83.</t>
  </si>
  <si>
    <t>Předložený návrh změn zákona č. 185/2001 Sb., o odpadech a o změně některých dalších zákonů, ve znění pozdějších předpisů, je v souladu se schváleným věcným záměrem a řešením státní stavební správy.</t>
  </si>
  <si>
    <t>Vypuštěn odkaz na § 16 odst. 3.</t>
  </si>
  <si>
    <t>Návrh byl přepracován. Úprava obsažena v § 55a.</t>
  </si>
  <si>
    <t xml:space="preserve">Cílem úpravy je zjednodušení úpravy zákona 76/2002 Sb., což je v souladu s věcným záměrem.Od integrace do SZ se upouští, je však nezbytné vypustit vazbu na stavební zákon. </t>
  </si>
  <si>
    <t>Pricip přihlášení účastníků upraven obdobně jako v zákoně č. 100/2001 Sb.</t>
  </si>
  <si>
    <t xml:space="preserve">Musí zůstat zachováno, že rozhodné je znění jednotlivých rozhonutí. Nemá oporu ve správním řádu. </t>
  </si>
  <si>
    <t xml:space="preserve">S ohledem na upoštění od integrace ustanovení bude vypuštěno. </t>
  </si>
  <si>
    <t>§ 11 odst. 2 písm. c)
ponechána stávající úprava</t>
  </si>
  <si>
    <t>§ 11 odst. 2 písm. c), d)
ponechána stávající úprava</t>
  </si>
  <si>
    <t xml:space="preserve">§ 12  odst. 6  Navržený text reflektuje změny StZ i změny v změnovém zákoně </t>
  </si>
  <si>
    <t>§ 25 odst. 1 písm. e)
ponecháno stávající znění zákona</t>
  </si>
  <si>
    <t>§ 1 odst. 2  Navržený text reflektuje změny StZ i změny v změnovém zákoně.</t>
  </si>
  <si>
    <t>§ 1 odst. 2 písm. d) 
Navržený text reflektuje změny StZ i změny v změnovém zákoně.</t>
  </si>
  <si>
    <t>§ 4 odst. 7 a 8 není předmětem úpravy zákona</t>
  </si>
  <si>
    <t>§ 9 odst. 4 není předmětem úpravy zákona</t>
  </si>
  <si>
    <t>§ 11 odst. 1 písm. b) viz odúvodnění připomínky MŽP</t>
  </si>
  <si>
    <t xml:space="preserve">§ 11 odst. 2 písm. c), d)
ponechána stávající úprava </t>
  </si>
  <si>
    <t>§ 13 odst. 3
ponechána stávající úprava</t>
  </si>
  <si>
    <t>§ 17 odst. 1 písm. a)
není předmětem úpravy zákona</t>
  </si>
  <si>
    <t xml:space="preserve">§ 17 odst. 1 písm. f) ustanovení bylo upraveno
a nově zní:
provést kompenzační opatření uložená krajským úřadem podle § 11 odst. 5 nebo obsažená v uzavřené veřejnoprávní smlouvě podle § 11 odst. 7, </t>
  </si>
  <si>
    <t>§ 40 odst.1
Navržený text reflektuje změny StZ i změny v změnovém zákoně, ustanovení ponecháno v původní úpravě</t>
  </si>
  <si>
    <t>§ 40 odst.3
Navržený text reflektuje změny StZ i změny v změnovém zákoně, ustanovení ponecháno v původní úpravě</t>
  </si>
  <si>
    <t>příloha 7
Navržený text reflektuje změny StZ i změny v změnovém zákoně, ustanovení ponecháno v původní úpravě</t>
  </si>
  <si>
    <t>Navrhovaná úprava je vsouladu se schváleným věcným záměrem a s řešením soustavy stavebních úřadů.</t>
  </si>
  <si>
    <t>Vzato na vědomí nad rámec</t>
  </si>
  <si>
    <t xml:space="preserve">Neobsahuje srozumitelný návrh. </t>
  </si>
  <si>
    <t xml:space="preserve">Ustanovení je však upraveno a účastenství je vázáno na přihlášení. </t>
  </si>
  <si>
    <t xml:space="preserve">Ustanovení bude vypuštěno.
Připomínka neobsahuje návrh.
Od integrace je však upuštěno. </t>
  </si>
  <si>
    <t xml:space="preserve">S ohledem na upuštění od integrace bude vypuštěno. </t>
  </si>
  <si>
    <t>Restrukturealizace byla provedena v souladu se schváleným věcným záměrem.</t>
  </si>
  <si>
    <t>Ustanovení bylo přepracováno jinak.</t>
  </si>
  <si>
    <t>Ustanovení bylo přepracováno v souladu s § 76.</t>
  </si>
  <si>
    <t>Úprava byla vypuštěna.</t>
  </si>
  <si>
    <t>Neakceptováno
Jde o nesystémovou ingerenci orgánů ochrany přírody do územního plánování.
Akceptováno
Ustanovení bylo upravena ve vazbě na § 44.</t>
  </si>
  <si>
    <t>Jde o přesun kompetencí v souladu se schváleným věcným záměrem.
Ustanovení nebude novelizováno.</t>
  </si>
  <si>
    <t>Ustanovení bylo upraveno ve vazbě na § 76 a 83.</t>
  </si>
  <si>
    <t>Úprava byla přepracována.
Jde o přesun kompetencí v souladu se schváleným věcným záměrem.</t>
  </si>
  <si>
    <t>Úprava byla provedena v § 76.</t>
  </si>
  <si>
    <t xml:space="preserve">Pokud dojde ke změně podmínek rozhodných pro vydání rozhodnutí o udělení souhlasu, měl by své  rozhodnutí o udělení souhlasu zrušit krajský úřad podle § 78. </t>
  </si>
  <si>
    <t>Úprava nezbytná z důvodů rozdělení kompetencí mezi vodoprávní úřady a stavební úřady.</t>
  </si>
  <si>
    <t>§ 4 odst. 2, 3 a 9, § 6 odst. 3
Navržený text reflektuje změny StZ i změny v změnovém zákoně, ustanovení ponechána v původní úpravě</t>
  </si>
  <si>
    <t>§ 6 odst. 2 
není předmětem úpravy</t>
  </si>
  <si>
    <t>§ 11 odst. 2 písm. c) závazná stanoviska zůstala
 § 11 odst. 3) ustanovení bylo  přepracováno, respektuje kompetence KÚ a SÚ, viz odůvodnění připomínky MŽP</t>
  </si>
  <si>
    <t xml:space="preserve"> ustanovení byla upravena viz odůvodnění připomínek MŽP</t>
  </si>
  <si>
    <t xml:space="preserve">§ 11 odst. 4 Navržený text reflektuje změny StZ i změny v změnovém zákoně, ustanovení nově zní
Obecní úřad obce s rozšířenou působností vydává závazné stanovisko k povolení záměru týkajícího se stacionárního zdroje neuvedeného v příloze č. 2 k tomuto zákonu podle jiného právního předpisu6). Závazné stanovisko se nevydává k vodním dílům určeným pro čištění odpadních vod do kapacity 50 ekvivalentních obyvatel, jejichž podstatnou součástí jsou výrobky označované CE podle jiného právního předpisu12). </t>
  </si>
  <si>
    <t>§ 12 odst. 1 až 3 byl upraven, odůvodnění viz připomínka MŽP, termín "provedení stacionárního zdroje" obsahuje již současná právní úprava zákona</t>
  </si>
  <si>
    <t>Neakceptováno. Text byl upraven s ohledem na převažující většinu připomínek.</t>
  </si>
  <si>
    <t>Řešení kompetencí bylo provedeno v souladu s věcným záměrem.</t>
  </si>
  <si>
    <t>V odstavcích 5 a 6 je provedena změna závazného stanoviska na vyjádření.</t>
  </si>
  <si>
    <t>Konstatování. MMR bere na vědomí a částečně bylo akceptováno v otázce závazného stanoviska.</t>
  </si>
  <si>
    <t>Konstatování. MMR bere jeho obsah na vědomí, není však zřejmé, jaká úprava textu je navrhována.</t>
  </si>
  <si>
    <t>V tomto ustanovení je uvedena obecná struktura památkové péče. Výjimkou není jen Kancelář prezidenta, ale již v současnosti jde o totožné řešení ve vztahu k celním orgánům, keré právě s ohledem na uvedenou logiku ve výčtu obsaženy nejsou.</t>
  </si>
  <si>
    <t>Akceptováno jinak, text byl upraven jiným způsobem, ale v duchu uplatněné námitky s ohledem na fakt, že byla zvolena forma závazného stanoviska.</t>
  </si>
  <si>
    <t>Je třeba uvádět konkrétně.</t>
  </si>
  <si>
    <t>Správe vodního toku je účastníkem podle § 115 odst. 5.</t>
  </si>
  <si>
    <t xml:space="preserve">Rozpor se schváleným věcným záměrem stavebního zákona
</t>
  </si>
  <si>
    <t xml:space="preserve">Text upraven po dohodě s HZS, orgány HZS zůstávají DO a nejsou integrovány do státní stavební správy. Jejich působnost je v ochraně obyvatel obdobná jeko v požární ochraně. </t>
  </si>
  <si>
    <t>Text upraven po dohodě s GŘ HZS.</t>
  </si>
  <si>
    <t xml:space="preserve">Text upraven po dohodě s GŘ HZS. Nově byl použit termín rozhodování. </t>
  </si>
  <si>
    <t>Teze vyhlášek jsou rozeslány s návrhem vypořádání. Specifikace působností stavebního dozoru byly po dohodě s GŘ HZS upraveny přímo v zákoně o požární ochraně</t>
  </si>
  <si>
    <t xml:space="preserve">U územně plánovací dokumentace bude uplatňováno stanovisko. Vyjádření se bude vydávat jako podklad pro řízení a jiné postupy podle stavebního zákona. </t>
  </si>
  <si>
    <t>návrh je v souladu věcným záměrem SZ, který přepokládal, že budou pouze vyjádření.</t>
  </si>
  <si>
    <t>Neakceptováno. Nejde o vyjádření dotčeného orgánu, ale o odborný podklad, jehož použití by s ohledem na jednotu právního řádu mělo být v zákoně o státní památkové péči v obdobných případech stejné, to však není ani předmětem připomínek ČKA a zde se zavádí nedůvodná odchylka, která by pak jen dále zkoplikovala výklad normy jako celku.</t>
  </si>
  <si>
    <t>Neakceptováno. Vedlejší věta se vztahuje k podmínkám nikoli k smotnému výroku. Bylo by naopak nelogické, pokud by cílem podmínek nemělo být zachování takových hodnot. Obava vyjádřená v připomínce se vztahuje k větě první. Pouze za předpokladu přípustnosti záměru, lze přikročit k postupu podle věty druhé. Touto úpravou by navíc došlo k rozšíření mezí správního uvážení, neboť podmínky by sice vyšly z poznání kulturně historických hodnot, ale vůbec by nemusely směřovat k jejich zachování a mohly by omezit záměr (to je povaha podmínek) i bez vztahu k zachování těchto hodnot.</t>
  </si>
  <si>
    <t>Požadavek přesahuje odbornost autorizovaného architekta. Prováděcí dokumentace i dokumentace pro odstranění stavby obsahuje vedle částí "průvodní list", "souhrnná technická zpráva" a "situační výkresy" také část "dokumentace objektů a technických a technologických zařízení", jejíž zpracování vyžaduje velmi odborné technické znalosti. Tato část obsahuje např. technické charakteristiky, popisy a podmínky provádění stavebních prací, výkresy podrobností (detailů) zobrazující pro dodavatele závazné, nebo tvarově složité konstrukce (prvky), na které klade projektant zvláštní požadavky a které je nutné při provádění stavby respektovat.  Kromě toho byla do § 17 doplněna nová odborná činnost - koordinace vypracování projektové dokumentace, která umožní autorizovaným architektům dohlížet při zpracování dalších stupňů projektové dokumentace na naplnění svých záměrů při zpracování dokumentace pro povolení stavby.</t>
  </si>
  <si>
    <t>Celá část čtvrtá zákona č. 360/1992 Sb. (§ 19a - 19j, § 33a) je vypuštěna; autorizovaný inspektor je opět upraven ve stavebním zákoně (v platném znění stavebního zákona - hlava III Autorizovaný inspektor; § 143 až 151).</t>
  </si>
  <si>
    <t>Valná hromada jako nejvyšší orgán České komory architektů má celou řadu povinností (§ 25 odst. 4). Jednou z povinností valné hromady je schvalování rozpočtu, které rozhodně nelze vykonávat jednou za 3 roky.</t>
  </si>
  <si>
    <t>viz připomínka MPO a návrh nového znění § 7 odst. 1</t>
  </si>
  <si>
    <t>Nebude vypuštěno, je provedena úprava textu.</t>
  </si>
  <si>
    <t>Nesrozumitelné.</t>
  </si>
  <si>
    <t>Částečně akceptováno. Vypuštěno slovo "základní". Vedlejší věta se vztahuje k podmínkám nikoli k smotnému výroku. Bylo by naopak nelogické, pokud by cílem podmínek nemělo být zachování takových hodnot. Obava vyjádřená v připomínce se vztahuje k větě první. Pouze za předpokladu přípustnosti záměru, lze přikročit k postupu podle věty druhé. Touto úpravou by navíc došlo k rozšíření mezí správního uvážení, neboť podmínky by sice vyšly z poznání kulturně historických hodnot, ale vůbec by nemusely směřovat k jejich zachování a mohly by omezit záměr (to je povaha podmínek) i bez vztahu k zachování těchto hodnot.</t>
  </si>
  <si>
    <t>Neakceptováno, pojem stavba je pouhou výsečí probletiky, kterou řeší stavební úřad postupem podle § 17a. Vyhověním připomínce by se tak paradoxně dostala do vzájemného nesouladu úprava obsažená v § 17a i vlastního stavebního zákona s § 30a, kdy dozorová působnost by byla zúžena pouze na stavby a nikoli na záměry, jejichž vymezení je dle stavebního zákona postatně širší.</t>
  </si>
  <si>
    <t>Požadovaná změna včetně legislativní zkratky je zavedena až v § 7 odst. 1, kde je užití spojky "nebo" vhodné.</t>
  </si>
  <si>
    <t>Navrhovaný text je akceptován s drobnými legislativnětechnickými úpravami. Do výčtu byl doplněn ještě obor  "stavby pro plnění funkce lesa", jako obor obsahující komplexně problematiku těchto staveb.</t>
  </si>
  <si>
    <t>Ve smyslu požadované úpravy je navržen nový odstavec 2: "V rozhodnutí o disciplinárním opatření podle odstavce 1 písm. c) Komora stanoví dobu pozastavení autorizace a lhůtu pro přezkoušení odborné způsobilosti disciplinárně potrestaného [§ 7 odst. 1 písm. g)]. Úspěšné přezkoušení odborné způsobilosti disciplinárně potrestaného je nezbytným předpokladem pro výkon činnosti autorizované osoby po uběhnutí lhůty pozastavení autorizace. "</t>
  </si>
  <si>
    <t>Je v rozporu se schváleným věcným záměrem.</t>
  </si>
  <si>
    <t>Není návrh na úpravu.</t>
  </si>
  <si>
    <t>Byla provedena jiná úprava textu.</t>
  </si>
  <si>
    <t>Text bude vypuštěn.</t>
  </si>
  <si>
    <t>Připomínka není dostatečně konkrétní a neobsahuje návrh ve smyslu čl. 5 Legislativních pravidel vlády. Návrh na úpravu byl vypuštěn.</t>
  </si>
  <si>
    <t>V souladu se schváleným věcným záměrem a v něm obsaženým  princincipem "1 stavba 1 povolení".</t>
  </si>
  <si>
    <t xml:space="preserve">Jedná se o úpravu zákona o vyvlastnění jako obecného právního předpisu na tomto úseku. Tento právní předpis stanoví podmínky vyvlastnění, náležitosti žádosti a přílohy, což je podstatné a i když to nestanoví SZ, tak je třeba k tomu přihlížet </t>
  </si>
  <si>
    <t>Nespecifikovaná připomínka vzato na vědomí</t>
  </si>
  <si>
    <t xml:space="preserve"> § 49a vypuštěn</t>
  </si>
  <si>
    <t>Úprava textu je provedena dle připomínky ČKAIT (č. 1863).</t>
  </si>
  <si>
    <t>Akceptován, na základě vypořádání ostatních připomínek byla zvolena forma závazného stanoviska.</t>
  </si>
  <si>
    <t xml:space="preserve">Neakceptováno
Navrhovaná úprava není v souladu se schváleným věcným záměrem a s řešením soustavy stavebních úřadů.
</t>
  </si>
  <si>
    <t>Neakceptováno. S ohledem na skutečnost, že bylo akceptována forma závazného stanoviska a totožná úprava je obsažena ve správním řádu, jsou daná ustanovení ve vztahu k obecné úpravě duplicitní a tedy nadbytečná.</t>
  </si>
  <si>
    <t>Vypořádává odbor 82.</t>
  </si>
  <si>
    <t xml:space="preserve">Navržená úprava odpovídá dnešnímu stavu, proto není důvod ji neakceptovat. Úprava je zpřesňující. </t>
  </si>
  <si>
    <t xml:space="preserve">Nedochází k úplné integraci, Na základě jednání v rámci MPŘ není integrováno řízení podle zákona č. 76/2002 Sb. nebo povolání nakládání s vodami, obě tato řízení mají také charakter navazujících řízení. Z tohoto důvodu není žádoucí měnit délku platnosti stanoviska EIA: </t>
  </si>
  <si>
    <t xml:space="preserve">Připomínka je nad rámec rekodifikace. </t>
  </si>
  <si>
    <t>V souladu s věcným záměrem mají být orgány EIA integrovány do soustavy stavebních úřadů.</t>
  </si>
  <si>
    <t xml:space="preserve">Pro stavební úřad platí lhůty dané stavebním zákon, postačuje zakotvení povinnost stavebního úřadu vydat příslušné rozhodnutí. </t>
  </si>
  <si>
    <t xml:space="preserve">Terminologie odpovídá návrhu stavebního zákona. </t>
  </si>
  <si>
    <t>Připomínka se netýká zákona o posuzování vlivů na životní prostředí, ale veterinárního zákona, § 49 odst. 1 písm. j). Zůstane pouze stanovisko k územním plánům a regulačním plánům, nikoliv k zásadám územního rozvoje.</t>
  </si>
  <si>
    <t>Bude doplněno po vypořádání připomínek.</t>
  </si>
  <si>
    <t>Důvodová zpráva bude doplněna o změny provedené na základě vypořádání připomínek.</t>
  </si>
  <si>
    <t>Nedostatek personálu je rizikem v rámci celého systému přenesení kompetencí, vycházíme však z toho, že odborníci nebudou chtít měnit svůj obor a dojde k jejich přesunu do nové soustavy a tudíž nedojde k masivnímu odlivu odborně způsobilého personálu. Rekodifikace pro to vytváří dostatečné podmínky.</t>
  </si>
  <si>
    <t>Změnový zákon bude upraven podle upraveného stavebního zákona.</t>
  </si>
  <si>
    <t xml:space="preserve">Obecné:
1) Z titulu ústředního orgánu státní správy pro požární ochranu, krizové řízení, civilní nouzové plánování, ochranu obyvatelstva a integrovaný záchranný systém upozorňujeme, že předložený materiál nereflektuje výsledky několika pracovních jednání mezi Hasičským záchranným sborem České republiky (dále jen „HZS ČR“)
a zástupci předkladatele. V případě jeho přijetí je reálné, že dojde 
k zásadnímu narušení bezpečnostních standardů, což by následně vedlo 
k nepřijatelnému zvýšení míry rizika ohrožení života a zdraví obyvatel, životního prostředí, zvířat a majetku požáry, jinými mimořádnými událostmi nebo krizovými situacemi. Ministerstvo vnitra si je vědomo potřebnosti zjednodušení stavebního řízení, proto byly z jeho strany předkladateli zaslány konkrétní novely zákona o požární ochraně a zákona o integrovaném záchranném systému, nicméně předložený materiál z těchto podkladů nevychází, naopak popírá návrh Ministerstva vnitra. Požadujeme vysvětlit, jaké motivy vedly předkladatele k tomu, že jím předložené novelizace zmíněných zákonů odporují smyslu návrhů poskytnutých mu ze strany Ministerstva vnitra.
</t>
  </si>
  <si>
    <t>Obecná připomínka bez konkrétních požadavků. Upravený návrh respektuje dosavadní dohody učiněné s jednotlivými orgány při současném respektování schváleného věcného záměru.</t>
  </si>
  <si>
    <t xml:space="preserve">3) Absence novely zákona č. 119/2002 Sb., o střelných zbraních a střelivu, 
ve znění pozdějších předpisů
V návrhu změnového zákona není obsažena novela zákona č. 119/2002 Sb., o střelných zbraních a střelivu, ve znění pozdějších předpisů, ačkoli v rámci pracovních skupin, které Ministerstvo pro místní rozvoj k problematice nového stavebního práva organizovalo, bylo toto téma diskutováno s tím, že některá ustanovení zbrojního práva (zejména ve vztahu ke střelnicím, střelnicím pro munici, trhacím jámám pro ničení munice a muničním skladištím) jsou z hlediska budoucího stavebního zákona relevantními tématy, která by měla být alespoň z části zohledněna spíše v rovině stavebního práva. Ministerstvo vnitra za tím účelem zpracovalo podklad, který byl prodiskutován v rámci jeho pracovních skupin a byl zaslán Ministerstvu pro místní rozvoj. K projednání tohoto podkladu nebylo uskutečněno žádné dříve předpokládané jednání. Současně je třeba upozornit, že budoucí úprava stavebního práva je sice zohledňována v rámci návrhů nových zbrojních zákonů, nicméně účinnost těchto návrhů je v současnosti stanovena až na rok 2022.
Domníváme se tedy, že problematika zbraní, střeliva a munice (zejména ve vztahu ke střelnicím) by měla být ještě v rámci mezirezortního připomínkového řízení k návrhu nového stavebního zákona a jeho doprovodného zákona s Ministerstvem vnitra projednána a případně by měla být do doprovodného zákona doplněna.
</t>
  </si>
  <si>
    <t xml:space="preserve">4) Fikce souhlasného vyjádření
V návaznosti na připomínku k § 93 návrhu nového stavebního zákona vznášíme výhradu týkající se fikce souhlasného vyjádření. Dle citovaného ustanovení stavebního zákona, jakož i připomínkovaných ustanovení zvláštních předpisů, se zavádí fikce souhlasného vyjádření příslušného orgánu, pokud se tento orgán nevyjádří k záměru ve lhůtě 30 dnů. Domníváme se, že předmětná konstrukce nemá větší praktický význam, a to i vzhledem ke skutečnosti, že vyjádření není závazným podkladem rozhodnutí. Jako prostředek řešení nečinnosti správního orgánu není uvedený institut vhodný, neboť uplatnění fikce způsobí, že nedojde k náležitému zohlednění dotčených veřejných zájmů, a nebude tudíž naplněn hlavní účel vyjádření.
Připomínka se jmenovitě týká § 31 odst. 6 zákona č. 133/1985 Sb., o požární ochraně; § 42a zákona č. 44/1988 Sb., o ochraně a využití nerostného bohatství (horní zákon); § 41 odst. 4 zákona č. 61/1988 Sb., o hornické činnosti, výbušninách a o státní báňské správě; § 13 odst. 2 zákona č. 62/1988 Sb., o geologických pracích, ve znění pozdějších předpisů; § 10 odst. 5, § 16, § 37 odst. 3 a § 38 odst. 3 zákona 
č. 13/1997 Sb., o pozemních komunikacích; § 56 odst. 4 zákona č. 166/1999 Sb., o veterinární péči a o změně některých souvisejících zákonů (veterinární zákon); § 13 odst. 1 zákona č. 406/2000 Sb., o hospodaření energií; § 17 odst. 2 zákona č. 312/2001 Sb., o státních hranicích; § 37 odst. 7 zákona č. 164/2001 Sb., o přírodních léčivých zdrojích, zdrojích přírodních minerálních vod, přírodních léčebných lázních a lázeňských místech a o změně některých souvisejících zákonů (lázeňský zákon); § 22 odst. 4 zákona č. 157/2009 Sb., o nakládání s těžebním odpadem a o změně některých zákonů; § 12 odst. 6 zákona č. 201/2012 Sb., o ochraně ovzduší.
</t>
  </si>
  <si>
    <t>Fikce je součástí schváleného věcného záměru.</t>
  </si>
  <si>
    <t xml:space="preserve">K čl. LIX bodům 1 až 8 – k přechodným ustanovením zákona:
Není zřejmý důvod řešení otázek přechodu výkonu práv a povinností ze služebního poměru státních zaměstnanců a z pracovního poměru zaměstnanců krajů a obcí v návrhu zákona, kterým se mění některé zákony v souvislosti s přijetím stavebního zákona, když tyto otázky jsou komplexně upraveny v § 166 návrhu stavebního zákona. Navíc úprava přechodných ustanovení v návrhu zákona, kterým se mění některé zákony v souvislosti s přijetím stavebního zákona, není v žádném případě komplexní (např. chybí úprava přechodu dosavadního vedoucího zaměstnance krajského úřadu nebo magistrátu hlavního města Prahy a dále dosavadního vedoucího obecního úřadu obce s rozšířenou působností nebo úřadu městské části hlavního města Prahy, stojícího v čele organizačního útvaru tohoto úřadu vykonávajícího působnost obecného stavebního úřadu podle dosavadních předpisů). 
V návrhu stavebního zákona je navíc na rozdíl od návrhu zákona, kterým se mění některé zákony v souvislosti s přijetím stavebního zákona, stanovena dělená účinnost dotčených přechodných ustanovení. Existence dvou úprav přechodných ustanovení, která upravují přechod výkonu práv a povinností jednak v návrhu stavebního zákona a dále 
v návrhu zákona, kterým se mění některé zákony v souvislosti s přijetím stavebního zákona, by působila problémy v rámci aplikačního procesu a vyvolávala otázky podle jaké právní úpravy a kdy k přechodu výkonu práv a povinností ve skutečnosti dochází.
Tuto připomínku považuje ministerstvo za zásadní. 
</t>
  </si>
  <si>
    <t>Přechodná ustanovení budou upravena podle vypořádání připomínek.</t>
  </si>
  <si>
    <t>Upraveno v důvodové zprávě.</t>
  </si>
  <si>
    <t>Návrh bude s Ministerstvem kultury projednán a případné rozpory budou dohodnuty.</t>
  </si>
  <si>
    <t>Připomínka se pravděpodobně vztahuje k jinému ustanovení, jelikož část dvacátá šestá bod 2 novelizuje § 4 odst. 6 zákona o hospodaření s energií.</t>
  </si>
  <si>
    <t>Účinnost zákona bude koordinována s digitalizací stavebního řízení, která značnou část změn podmiňuje.</t>
  </si>
  <si>
    <t>Účinnost změnového zákona bude koordinována s účinností stavebního zákona, kde se počítá s účinností většiny ustanovení k 1. 7. 2023.</t>
  </si>
  <si>
    <t>Stavební úřad bude muset i po účinnosti nového stavebního zákona a změnového zákona respektovat právo EU. V některých případech bude toto právo hájit přímo stavební úřad, v případě neintegrovaných činností bude vydáváno vyjádření, kde by měl dotčený orgán uvést, že uplatňuje požadavek na základě evropského práva. Pouze v ojedinělých případech bude uplatňováno závazné stanovisko.</t>
  </si>
  <si>
    <t>Upozorňujeme, že některá ustanovení měněná návrhem doprovodné novely jsou již dnes vykazována jako implementační vůči ustanovením práva EU. V takových případech je potřeba měněná ustanovení, a to alespoň ta, která způsobují věcný posun, vykázat jako implementační podtrhžením a uvedením příslušného celexového čísla, a dále uvedením v rozdílové tabulce. Je totiž nutné trans-parentně ukázat, že návrhem změny nedochází ke snížení dosavadní míry implementace. Ke všem návrhem dotčeným předpisům EU pak mají být přiloženy srovnávací tabulky příslušných směr-nic/nařízení. Máme za to, že například navrhovaná úprava v části dvacáté páté – zákoně o ochraně veřejného zdraví (§ 30 a 31) se dotýká nařízení Evropského parlamentu a Rady (EU) č. 598/2014 ze dne 16. dubna 2014 o pravidlech a postupech pro zavedení provozních omezení ke snížení hluku na letištích Unie v rámci vyváženého přístupu, kterým se zrušuje směrnice 2002/30/ES, část dva-cátá šestá – zákon o hospodaření energií je zase v měněných částech implementační vůči směrnici Evropského parlamentu a Rady 2010/31/EU ze dne 19. května 2010 o energetické náročnosti bu-dov, směrnici Evropského parlamentu a Rady 2009/28/ES ze dne 23. dubna 2009 o podpoře využí-vání energie z obnovitelných zdrojů či je vykazován jako relevantní ke směrnici Evropského parla-mentu a Rady (EU) 2018/844 ze dne 30. května 2018, kterou se mění směrnice 2010/31/EU o energetické náročnosti budov a směrnice 2012/27/EU o energetické účinnosti. K části třicáté druhé uvádíme, že v legislativním procesu již je nový zákon o odpadech, který je v převážné míře rovněž implementační, na což doprovodná novela nereaguje. Stejně tak některá návrhem novelizovaná ustanovení vodního zákona (část třicátá třetí) jsou relevantní zejména vůči směrnici Evropského parlamentu a Rady 2000/60/ES ze dne 23. října 2000, kterou se stanoví rámec pro činnost Spole-čenství v oblasti vodní politiky, v části třicáté šesté (zákon o integrované prevenci) je zase podstat-ná směrnice Evropského parlamentu a Rady 2010/75/EU ze dne 24. listopadu 2010 o průmyslových emisích (integrované prevenci a omezování znečištění), v části padesáté šesté (změna atomového zákona) by mělo být provedeno zhodnocení z hlediska směrnice Rady 2009/71/Euratom ze dne 25. června 2009, kterou se stanoví rámec Společenství pro jadernou bez-pečnost jaderných zařízení, apod. Rušený § 15 zákona o opatřeních ke snížení nákladů na zavádění vysokorychlostních sítí elektronických komunikací je transpoziční vůči čl. 8 směrnice Evropského parlamentu a Rady 2014/61/EU ze dne 15. května 2014 o opatřeních ke snížení nákladů na budo-vání vysokorychlostních sítí elektronických komunikací, není jej tudíž možné bez náhrady vypustit.</t>
  </si>
  <si>
    <t>Návrh je v souladu se schváleným věcným záměrem.</t>
  </si>
  <si>
    <t>Implementace evropského práva by měla být upraveným návrhem zapracována včetně vyjádření, kdy se o implementaci jedná.</t>
  </si>
  <si>
    <t>Návrh nebude převzat v plné míře, jeho jednotlivé náměty budou prověřeny samostatně.</t>
  </si>
  <si>
    <t>Doplněno do důvodové zprávy.</t>
  </si>
  <si>
    <r>
      <t xml:space="preserve">V souladu s věcným záměrem dochází k </t>
    </r>
    <r>
      <rPr>
        <b/>
        <sz val="11"/>
        <color theme="1"/>
        <rFont val="Arial"/>
        <family val="2"/>
        <charset val="238"/>
      </rPr>
      <t>upřesnění limitů ochrany veřejného zájmu, pojmovému sjednocení a souvisejícímu zavedení zohlednění cílů ochrany ve vztahu k lokalitám soustavy Natura 2000</t>
    </r>
    <r>
      <rPr>
        <sz val="11"/>
        <color theme="1"/>
        <rFont val="Arial"/>
        <family val="2"/>
        <charset val="238"/>
      </rPr>
      <t xml:space="preserve"> (jako rámce správní úvahy orgánu ochrany přírody) v souladu s článkem 6 odst. 3 směrnice 92/43/EHS a "Oznámení Komise týkající se stanovení cílů ochrany pro lokality sítě Natura 2000". Definováním jasného rámce pro správní úvahu bude zvýšena předvídatelnost rozhodování správního orgánu a budou nastaveny jasné mantinely správní úvahy. Dále je s ohledem na navrhovanou jednotnou úpravu povolování záměrů v chráněných územích zaveden nový nástroj v úrovni územního plánování analogicky tak, jak je řešen v části třetí zákona.</t>
    </r>
  </si>
  <si>
    <t>Navržená míra integrace je v souladu s věcným záměrem.</t>
  </si>
  <si>
    <t>Ve vztahu k zadání ÚPD budou dotčené orgány uplatňovat vyjádření (kromě orgánu životného prostředí), k návrhu stanovisko.</t>
  </si>
  <si>
    <t>Návrh stavebního a změnového zákona upraven na základě připomínek a jednání následujících po meziresortním připomínkovém řízení.</t>
  </si>
  <si>
    <t>Navržená reforma veřejné správy je v souladu s věcným záměrem a reflektuje připomínky a následná jednání po meziresortním připomínkovém řízení.</t>
  </si>
  <si>
    <t>Navržené změny jsou v souladu se schváleným věcným záměrem.</t>
  </si>
  <si>
    <t>Při vypořádání bude použita varianta A.</t>
  </si>
  <si>
    <t>Teze prováděcích předpisů budou doplněny</t>
  </si>
  <si>
    <t>Chyby budou v dalších verzích opraveny</t>
  </si>
  <si>
    <t>Návrh je v souladu s věcným záměrem a reflektuje připomínky a následná jednání po meziresortním připomínkovém řízení.</t>
  </si>
  <si>
    <t>Jednotlivé měněné zákony (části změnového zákona) jsou řazeny podle roku vydání.</t>
  </si>
  <si>
    <t>Přechodná ustanovení budou upravena podle vypořádání připomínek a zkoordinována se stavebním zákonem.</t>
  </si>
  <si>
    <t>Materiál bude upraven dle připomínek Legislativní rady vlády.</t>
  </si>
  <si>
    <t>Je pravda, že je zákonem zasahováno do kompetence mnoha jiných resortů. Již od začátku celého procesu rekodifikace veřejného stavebního práva bylo deklarováno, že se nejedná pouze o nový stavební zákon, ale že jde o celkovou změnu právního prostředí souvisejícího v výstavbou, včetně změn několika desítek souvisejících zákonů. To bylo jasně deklarováno i ve věcném záměru. Jedině tak lze dojít k zásadní změně a zlepšení současného nevyhovujícícho stavu.</t>
  </si>
  <si>
    <t>Navržené změny jsou v souladu s věcným záměrem a reflektují připomínky a následná jednání po meziresortním připomínkovém řízení.</t>
  </si>
  <si>
    <t>Předkladatel předložil návrh, který pokládá za souladný se schváleným věcným záměrem. Je přirozené, že v rámci meziresortního připomínkového řízení bude tento návrh projednáván a podle výsledků jednání upraven.</t>
  </si>
  <si>
    <t>Předkladatel provedl návrh dle schváleného věcného záměru a předpokládá, že právě tyto změny povedou k dosažení cíle rekodifikace veřejného stavebního práva, tj. zjednodušení a urychlení přípravy staveb, k čemuž se vláda zavázala ve svém programovém prohlášení.</t>
  </si>
  <si>
    <t>Přechod od formy závazných stanovisek k formě vyjádření u dotčených orgánů je v souladu s věcným záměrem.</t>
  </si>
  <si>
    <t>Bude doplněno v bodovém textu.</t>
  </si>
  <si>
    <t>Dopady ve vztahu k ochraně soukromí a osobních údajů budou doplněny do RIA.</t>
  </si>
  <si>
    <t>Bude doplněn odkaz dle aktuální verze stavebního zákona, aktuálně § 169 odst. 3 věta druhá.</t>
  </si>
  <si>
    <t>Odkaz na poznámku pod čarou č. 9 je součástí rušeného textu, odstraňuje se tedy automaticky i tento odkaz a na něj vázaná poznámka pod čarou.</t>
  </si>
  <si>
    <t>Akceptováno dle varianty A.</t>
  </si>
  <si>
    <t>Jedná se o legislativně technickou změnu související s novým stavebním zákonem.</t>
  </si>
  <si>
    <t>Otázka přechodu úředníků do státní stavební správy je souhrnně řešena v přechodných ustanoveních stavebního zákona.</t>
  </si>
  <si>
    <t>Novela služebního zákona doplněna.</t>
  </si>
  <si>
    <t>Rozsah agend převáděných do kompetence stavební správy je dán změnovým zákonem. Situace řešení přechodu úřadníků v případě částečně převáděné agendy je upravena v souhrném přechodném ustanovení pro přechod úředníků ve stavebním zákoně.</t>
  </si>
  <si>
    <t>V návrhu stavebního zákona bylo vloženo ustanovení, ve kterém je upravena kompetence jiných úsředních orgánů státní stavební správy, které ve své působnosti sjednocují výkladovou a aplikační činnost v oblasti ochrany veřejných zájmů v jejich působnosti.</t>
  </si>
  <si>
    <t>Situace řešení přechodu úřadníků v případě částečně Přechodná ustanovení pro přechod výkonu práv a povinností z pracovních poměrů zaměstnanců obcí a krajů jsou nově souhrnně uvedena ve stavebním zákoně.
Lhůty uvedené v odkazovaných ustanoveních služebního zákona jsou pro účely stavebního zákona počítány namísto ode dne 1. července 2015, ode dne nabytí účinnosti první systemizace služebních míst státní stavební správy.
Odkaz na ustanovení § 198 služebního zákona byl vypuštěn.
Otázka odměňování v případě přechodu práv a povinností z pracovního poměru je legislativně zakotvena v zákoníku práce.</t>
  </si>
  <si>
    <t>Změnovým zákon v souvislosti s přijetím nového stavebního zákona, je upravena příslušnost pro výkon integrovaných agend státní stavební správou. Změnový zákon nezavádí agendy nové, princip delimitace tedy stojí na skutečností, že daná agenda bude s ohledem na její současný rozsah rozdělena nově mezi tyto subjekty. Potřeba vzniku nového pracovního místa ve stavební správě tedy automaticky vyvolá otázku nadbytečnosti tohoto místa u stávajícího subjektu.</t>
  </si>
  <si>
    <t xml:space="preserve">Připomínka neobsahuje konkrétní návrh. Celá řada konkrétních připomínek, jejíchž obsahem bylo uváděné upřesnění limitů ochrany veřejného zájmu a pojmové zpřesnění však byla akceptována. </t>
  </si>
  <si>
    <t xml:space="preserve">Dohoda nebyla učiněna ve smyslu jednotného povolení vydávaného pro ZCHÚ, nýbrž ve smyslu jednotného závazného stanoviska. Jednotné závazné stanovisko pro ZCHÚ návrh obsahuje. </t>
  </si>
  <si>
    <t>V souladu s věcným záměrem, konkrétně požadavkem na maximální možnou integraci dotčených a povolujících orgánů do stavebního úřadu.</t>
  </si>
  <si>
    <t xml:space="preserve">Text byl navržen na základě dohody MK a Kanceláře prezidenta republiky, navržené znění MMR považuje za dostačující. </t>
  </si>
  <si>
    <t>Jedná se o doporučení</t>
  </si>
  <si>
    <t>Kanceláři prezidenta republiky se upravuje výkon státní správy na úseku památkové péče v prvním stupni ve správním obvodu vymezeném územím národní kulturní památky Pražský hrad a plnění s tím souvisejících dalších úkolů uložených jí památkovým zákonem. Navrhovanou úpravou se přímo v památkovém zákoně zakotvuje dosavadní praxe Kanceláře prezidenta republiky, vycházející z vládního nařízení o chráněné oblasti Pražského hradu (č. 55/1954 Sb.). Podle § 2 nařízení spravuje objekty chráněné oblasti Kancelář prezidenta republiky, která též na území chráněné oblasti vykonává veškerou správu v oboru státní památkové péče.</t>
  </si>
  <si>
    <t>V oblasti památkové péče dochází rekodifikací stavebního práva k integraci orgánů státní památkové péče do státní stavební správy pouze v omezené míře a dosavadní orgány státní památkové péče budou tak nadále v určité míře dotčenými orgány v rámci územního plánování a v procesu povolovacího řízení podle stavebního zákona. Nedochází v žádném případě k omezení kompetencí orgánů památkové péče ani k oslabení ochrany památek.</t>
  </si>
  <si>
    <t>Navržený text reflektuje změny SZ i změny v změnovém zákoně, ustanovení nově zní
Obecní úřad obce s rozšířenou působností vydává závazné stanovisko k povolení záměru týkajícího se stacionárního zdroje neuvedeného v příloze č. 2 k tomuto zákonu podle jiného právního předpisu6). Závazné stanovisko se nevydává k vodním dílům určeným pro čištění odpadních vod do kapacity 50 ekvivalentních obyvatel, jejichž podstatnou součástí jsou výrobky označované CE podle jiného právního předpisu12).</t>
  </si>
  <si>
    <t>Podmínka předložení bezpečnostního programu nebo bezpečnostní zprávy ke schválení stavebnímu úřadu nejpozději 5 měsíců před uvedením nového objektu do zkušebního provozu v zákoně zůstává.</t>
  </si>
  <si>
    <t>Nad rámec stavebního a změnového zákona.</t>
  </si>
  <si>
    <t>Promítnutí do platného znění § 51 odst. 3 písm. b) dáno do souladu s novelizačním bodem.</t>
  </si>
  <si>
    <t xml:space="preserve">Činnost autorizovaného inspektora je již v živnostenském zákoně uvedena jako § 3 odst. 2 písm. j). </t>
  </si>
  <si>
    <t>o státní památkové péči</t>
  </si>
  <si>
    <t>o hornické činnosti</t>
  </si>
  <si>
    <t>insp</t>
  </si>
  <si>
    <t>o ochraně veřejného zdr</t>
  </si>
  <si>
    <t>EIA</t>
  </si>
  <si>
    <t>o elektr komunik</t>
  </si>
  <si>
    <t>…posuzováním: 1. Dokumentace pro povolení stavby… Sladit se zněním §156 verze 3. 4. 2020 SZ</t>
  </si>
  <si>
    <t>…Dopravní infrastrukturou se…rozumí Sladit se zněním §10/1a verze 3. 4. 2020 SZ</t>
  </si>
  <si>
    <t>§ 36 Letecká stavba. Byl škrtnut  (1) a pokračuje (2) – pouze administrativa. (2) Stavební úřad v kolaudačním řízení ….. Když je zrušen specielní stavební úřad a nový „Úřad pro civilní letectví“ to v náplni (citovaný zákon) nemá – tak kdo? V zákoně není ani zmínka o vazbě na SZ. Je zaměřen na provoz, nikoliv na projekty a výstavbu (modernizaci) letišť.  Bude to tedy řešit „nejvyšší stavební úřad“ přímo?</t>
  </si>
  <si>
    <t>Je zde trochu jiné členění staveb oproti SZ – nutno dát do souladu</t>
  </si>
  <si>
    <t>§ 6 (h) …….uplatňuje stanovisko k územně plánovací dokumentaci… Vojenský újezd to není (viz text). Kdo konkrétně – GŠ MO ČR? Specielní stavební úřad zrušen. Dále § 33 (1) j)  nerozumím (str. 236).</t>
  </si>
  <si>
    <t>1h)  ………..posuzování zralosti projektů společného zájmu energetické infrastruktury………(str 243), co to je, to už ten SZ dozrává? V následujících zákonech to ostatní ministerstva opisují</t>
  </si>
  <si>
    <t>§ 77 (2) ..Stavebník k vydání rozhodnutí o povolení záměru……předloží SÚ měření hluku? To bude povinné, nebo jen nepřesně formulováno.  § 82 b. u (1) a (2) Stavební úřady…..je uvedeno jen obecné znění, proč?</t>
  </si>
  <si>
    <t>§ 14 (1) ….  musí být určen při zahájení prací na zpracování projektové dokumentace pro stavební řízení .. (koordinátor bezpečnosti práce). Chápu, že jde o stavby s více dodavateli, ale proč ho určuje „zadavatel stavby“, snad stavebník. Nebo je to smíšeno s ZZVZ? Zatím to nebylo zákonem předepsáno a v projektu byly uvedeny zásady. (str.467).</t>
  </si>
  <si>
    <t>Požadujeme, aby v § 300 odst. 3 nového znění SZ byla tato připomínka uplatněna - zatím není.</t>
  </si>
  <si>
    <t>Upozorňujeme, že v zaslaném znění tato akceptace není uplatněna.</t>
  </si>
  <si>
    <t>část 16  - zákon č. 49/1997 Sb.</t>
  </si>
  <si>
    <t xml:space="preserve">část 17 - zákon č. 151/1997 Sb. </t>
  </si>
  <si>
    <t xml:space="preserve">část 20 - zákon č. 222/1999 Sb. </t>
  </si>
  <si>
    <t>část 24 - zákon č. 239/2000 Sb.</t>
  </si>
  <si>
    <t>část 25 - zákon č. 258/2000 Sb.</t>
  </si>
  <si>
    <t xml:space="preserve">část 26 - zákon č. 406/ 2000 Sb. </t>
  </si>
  <si>
    <t>část 42  - zákon č. 251/2005 Sb. a zákon č. 309/2006 Sb.</t>
  </si>
  <si>
    <t>§7 (1) a (2) je správná formulace. Ale v tezích pro vyhl.o dokumentaci staveb je opět chybně uvedeno.</t>
  </si>
  <si>
    <t>část 26 - zákon č. 406/200 Sb. §7/1, 2 a § 7a/4b</t>
  </si>
  <si>
    <t xml:space="preserve">…dokládá stavebník PENB v průběhu provádění stavby… Sladit texty s §159/2h resp. s §231/2h SZ verze 3. 4. 2020 …při větších změnách dokončených staveb… A co při změnách v účelu užívání staveb? Musí být PENB při ,,rekolaudaci,, podle §238 verze 3. 4. 2020? </t>
  </si>
  <si>
    <t>část 9 - zákon č. 4163/2009</t>
  </si>
  <si>
    <t xml:space="preserve">část 2 - zákon č. 133/1985 </t>
  </si>
  <si>
    <t>Teze vyhlášky ve verzi 3.4.2020 tento požadavek neuvádí.</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</si>
</sst>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color rgb="FF000000"/>
      <name val="Arial"/>
      <family val="2"/>
      <charset val="238"/>
    </font>
    <font>
      <u/>
      <sz val="11"/>
      <color theme="1"/>
      <name val="Times New Roman"/>
      <family val="1"/>
      <charset val="238"/>
    </font>
    <font>
      <b/>
      <sz val="12"/>
      <color rgb="FFFF0000"/>
      <name val="Times New Roman"/>
      <family val="1"/>
      <charset val="238"/>
    </font>
    <font>
      <sz val="11"/>
      <color rgb="FFFF0000"/>
      <name val="Times New Roman"/>
      <family val="1"/>
      <charset val="238"/>
    </font>
    <font>
      <u/>
      <sz val="11"/>
      <color theme="10"/>
      <name val="Calibri"/>
      <family val="2"/>
      <charset val="238"/>
      <scheme val="minor"/>
    </font>
    <font>
      <strike/>
      <sz val="10"/>
      <color theme="1"/>
      <name val="Arial"/>
      <family val="2"/>
      <charset val="238"/>
    </font>
    <font>
      <sz val="10"/>
      <color rgb="FF000000"/>
      <name val="Arial"/>
      <family val="2"/>
      <charset val="238"/>
    </font>
    <font>
      <sz val="11"/>
      <color theme="1"/>
      <name val="Arial"/>
      <family val="2"/>
      <charset val="238"/>
    </font>
    <font>
      <b/>
      <sz val="11"/>
      <color theme="1"/>
      <name val="Arial"/>
      <family val="2"/>
      <charset val="238"/>
    </font>
    <font>
      <sz val="12"/>
      <color rgb="FF000000"/>
      <name val="Arial"/>
      <family val="2"/>
      <charset val="238"/>
    </font>
    <font>
      <sz val="7"/>
      <color rgb="FF000000"/>
      <name val="Arial"/>
      <family val="2"/>
      <charset val="238"/>
    </font>
    <font>
      <strike/>
      <sz val="11"/>
      <color theme="1"/>
      <name val="Arial"/>
      <family val="2"/>
      <charset val="238"/>
    </font>
    <font>
      <b/>
      <strike/>
      <sz val="11"/>
      <color theme="1"/>
      <name val="Arial"/>
      <family val="2"/>
      <charset val="238"/>
    </font>
    <font>
      <u/>
      <sz val="11"/>
      <color theme="1"/>
      <name val="Arial"/>
      <family val="2"/>
      <charset val="238"/>
    </font>
    <font>
      <b/>
      <sz val="11"/>
      <name val="Arial"/>
      <family val="2"/>
      <charset val="238"/>
    </font>
    <font>
      <sz val="11"/>
      <name val="Arial"/>
      <family val="2"/>
      <charset val="238"/>
    </font>
    <font>
      <vertAlign val="superscript"/>
      <sz val="11"/>
      <color theme="1"/>
      <name val="Arial"/>
      <family val="2"/>
      <charset val="238"/>
    </font>
    <font>
      <i/>
      <sz val="11"/>
      <color theme="1"/>
      <name val="Arial"/>
      <family val="2"/>
      <charset val="238"/>
    </font>
    <font>
      <b/>
      <sz val="11"/>
      <color rgb="FF000000"/>
      <name val="Arial"/>
      <family val="2"/>
      <charset val="238"/>
    </font>
    <font>
      <vertAlign val="subscript"/>
      <sz val="11"/>
      <color theme="1"/>
      <name val="Arial"/>
      <family val="2"/>
      <charset val="238"/>
    </font>
    <font>
      <b/>
      <sz val="11"/>
      <color rgb="FFFF0000"/>
      <name val="Arial"/>
      <family val="2"/>
      <charset val="238"/>
    </font>
    <font>
      <vertAlign val="subscript"/>
      <sz val="11"/>
      <name val="Arial"/>
      <family val="2"/>
      <charset val="238"/>
    </font>
    <font>
      <b/>
      <i/>
      <sz val="11"/>
      <name val="Arial"/>
      <family val="2"/>
      <charset val="238"/>
    </font>
    <font>
      <b/>
      <i/>
      <vertAlign val="superscript"/>
      <sz val="11"/>
      <name val="Arial"/>
      <family val="2"/>
      <charset val="238"/>
    </font>
    <font>
      <sz val="11"/>
      <color rgb="FFFF0000"/>
      <name val="Arial"/>
      <family val="2"/>
      <charset val="238"/>
    </font>
    <font>
      <b/>
      <u/>
      <sz val="11"/>
      <color theme="1"/>
      <name val="Arial"/>
      <family val="2"/>
      <charset val="238"/>
    </font>
    <font>
      <i/>
      <strike/>
      <sz val="11"/>
      <color theme="1"/>
      <name val="Arial"/>
      <family val="2"/>
      <charset val="238"/>
    </font>
    <font>
      <b/>
      <i/>
      <strike/>
      <sz val="11"/>
      <color theme="1"/>
      <name val="Arial"/>
      <family val="2"/>
      <charset val="238"/>
    </font>
    <font>
      <b/>
      <i/>
      <sz val="11"/>
      <color theme="1"/>
      <name val="Arial"/>
      <family val="2"/>
      <charset val="238"/>
    </font>
    <font>
      <strike/>
      <sz val="11"/>
      <name val="Arial"/>
      <family val="2"/>
      <charset val="238"/>
    </font>
    <font>
      <i/>
      <sz val="11"/>
      <name val="Arial"/>
      <family val="2"/>
      <charset val="238"/>
    </font>
    <font>
      <i/>
      <vertAlign val="superscript"/>
      <sz val="11"/>
      <color theme="1"/>
      <name val="Arial"/>
      <family val="2"/>
      <charset val="238"/>
    </font>
    <font>
      <i/>
      <u/>
      <sz val="11"/>
      <color theme="1"/>
      <name val="Arial"/>
      <family val="2"/>
      <charset val="238"/>
    </font>
    <font>
      <i/>
      <sz val="11"/>
      <color rgb="FFFF0000"/>
      <name val="Arial"/>
      <family val="2"/>
      <charset val="238"/>
    </font>
    <font>
      <i/>
      <strike/>
      <sz val="11"/>
      <name val="Arial"/>
      <family val="2"/>
      <charset val="238"/>
    </font>
    <font>
      <u/>
      <sz val="11"/>
      <name val="Arial"/>
      <family val="2"/>
      <charset val="238"/>
    </font>
    <font>
      <b/>
      <strike/>
      <sz val="11"/>
      <name val="Arial"/>
      <family val="2"/>
      <charset val="238"/>
    </font>
    <font>
      <u/>
      <sz val="11"/>
      <color rgb="FF000000"/>
      <name val="Arial"/>
      <family val="2"/>
      <charset val="238"/>
    </font>
    <font>
      <b/>
      <i/>
      <sz val="11"/>
      <color theme="3"/>
      <name val="Arial"/>
      <family val="2"/>
      <charset val="238"/>
    </font>
    <font>
      <b/>
      <strike/>
      <sz val="11"/>
      <color rgb="FFFF0000"/>
      <name val="Arial"/>
      <family val="2"/>
      <charset val="238"/>
    </font>
    <font>
      <strike/>
      <sz val="11"/>
      <color rgb="FFFF0000"/>
      <name val="Arial"/>
      <family val="2"/>
      <charset val="238"/>
    </font>
    <font>
      <b/>
      <sz val="11"/>
      <color rgb="FF0000FF"/>
      <name val="Arial"/>
      <family val="2"/>
      <charset val="238"/>
    </font>
    <font>
      <sz val="11"/>
      <color rgb="FF0000FF"/>
      <name val="Arial"/>
      <family val="2"/>
      <charset val="238"/>
    </font>
    <font>
      <b/>
      <sz val="11"/>
      <color rgb="FF00B050"/>
      <name val="Arial"/>
      <family val="2"/>
      <charset val="238"/>
    </font>
    <font>
      <b/>
      <i/>
      <u/>
      <sz val="11"/>
      <color theme="1"/>
      <name val="Arial"/>
      <family val="2"/>
      <charset val="238"/>
    </font>
    <font>
      <vertAlign val="superscript"/>
      <sz val="11"/>
      <color rgb="FF000000"/>
      <name val="Arial"/>
      <family val="2"/>
      <charset val="238"/>
    </font>
    <font>
      <i/>
      <sz val="11"/>
      <color rgb="FF000000"/>
      <name val="Arial"/>
      <family val="2"/>
      <charset val="238"/>
    </font>
    <font>
      <b/>
      <i/>
      <sz val="11"/>
      <color rgb="FF000000"/>
      <name val="Arial"/>
      <family val="2"/>
      <charset val="238"/>
    </font>
    <font>
      <i/>
      <vertAlign val="superscript"/>
      <sz val="11"/>
      <color rgb="FF000000"/>
      <name val="Arial"/>
      <family val="2"/>
      <charset val="238"/>
    </font>
    <font>
      <b/>
      <i/>
      <vertAlign val="superscript"/>
      <sz val="11"/>
      <color rgb="FF000000"/>
      <name val="Arial"/>
      <family val="2"/>
      <charset val="238"/>
    </font>
    <font>
      <sz val="7"/>
      <color theme="1"/>
      <name val="Arial"/>
      <family val="2"/>
      <charset val="238"/>
    </font>
    <font>
      <sz val="10"/>
      <color rgb="FF006100"/>
      <name val="Arial"/>
      <family val="2"/>
      <charset val="238"/>
    </font>
    <font>
      <sz val="18"/>
      <color rgb="FF000000"/>
      <name val="Arial"/>
      <family val="2"/>
      <charset val="238"/>
    </font>
    <font>
      <sz val="18"/>
      <color theme="1"/>
      <name val="Arial"/>
      <family val="2"/>
      <charset val="238"/>
    </font>
    <font>
      <b/>
      <sz val="18"/>
      <color rgb="FFFF0000"/>
      <name val="Arial"/>
      <family val="2"/>
      <charset val="238"/>
    </font>
    <font>
      <b/>
      <sz val="18"/>
      <color rgb="FF008000"/>
      <name val="Arial"/>
      <family val="2"/>
      <charset val="238"/>
    </font>
    <font>
      <b/>
      <sz val="14"/>
      <color theme="1"/>
      <name val="Arial"/>
      <family val="2"/>
      <charset val="238"/>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C6EFCE"/>
      </patternFill>
    </fill>
    <fill>
      <patternFill patternType="solid">
        <fgColor theme="5" tint="0.39997558519241921"/>
        <bgColor indexed="64"/>
      </patternFill>
    </fill>
    <fill>
      <patternFill patternType="solid">
        <fgColor rgb="FFFFFF00"/>
        <bgColor indexed="64"/>
      </patternFill>
    </fill>
    <fill>
      <patternFill patternType="solid">
        <fgColor theme="2"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3">
    <xf numFmtId="0" fontId="0" fillId="0" borderId="0"/>
    <xf numFmtId="0" fontId="8" fillId="0" borderId="0" applyNumberFormat="0" applyFill="0" applyBorder="0" applyAlignment="0" applyProtection="0"/>
    <xf numFmtId="0" fontId="55" fillId="4" borderId="0" applyNumberFormat="0" applyBorder="0" applyAlignment="0" applyProtection="0"/>
  </cellStyleXfs>
  <cellXfs count="114">
    <xf numFmtId="0" fontId="0" fillId="0" borderId="0" xfId="0"/>
    <xf numFmtId="0" fontId="4" fillId="0" borderId="1" xfId="0" applyFont="1" applyBorder="1" applyAlignment="1">
      <alignment vertical="top"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center"/>
    </xf>
    <xf numFmtId="0" fontId="0" fillId="0" borderId="0" xfId="0" applyFill="1" applyBorder="1"/>
    <xf numFmtId="0" fontId="10"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0" fillId="0" borderId="0" xfId="0" applyAlignment="1">
      <alignment horizontal="center" vertical="center"/>
    </xf>
    <xf numFmtId="0" fontId="11" fillId="0" borderId="0" xfId="0" applyFont="1" applyAlignment="1">
      <alignment vertical="top" wrapText="1"/>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1" xfId="0" applyNumberFormat="1" applyFont="1" applyBorder="1" applyAlignment="1">
      <alignment horizontal="justify" vertical="top" wrapText="1"/>
    </xf>
    <xf numFmtId="49" fontId="11" fillId="0" borderId="1" xfId="0" applyNumberFormat="1" applyFont="1" applyBorder="1" applyAlignment="1">
      <alignment vertical="center" wrapText="1"/>
    </xf>
    <xf numFmtId="49" fontId="11" fillId="0" borderId="1" xfId="0" applyNumberFormat="1" applyFont="1" applyBorder="1" applyAlignment="1">
      <alignment vertical="top" wrapText="1"/>
    </xf>
    <xf numFmtId="49" fontId="12" fillId="0" borderId="1" xfId="0" applyNumberFormat="1" applyFont="1" applyBorder="1" applyAlignment="1">
      <alignment horizontal="justify" vertical="top" wrapText="1"/>
    </xf>
    <xf numFmtId="49" fontId="12" fillId="0" borderId="1" xfId="0" applyNumberFormat="1" applyFont="1" applyBorder="1" applyAlignment="1">
      <alignment horizontal="justify" vertical="justify" wrapText="1"/>
    </xf>
    <xf numFmtId="0" fontId="11" fillId="0" borderId="1" xfId="0" applyFont="1" applyBorder="1" applyAlignment="1">
      <alignment horizontal="justify" vertical="top" wrapText="1"/>
    </xf>
    <xf numFmtId="0" fontId="12" fillId="0" borderId="1" xfId="0" applyFont="1" applyBorder="1" applyAlignment="1">
      <alignment horizontal="justify" vertical="top"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0" borderId="1" xfId="0" applyNumberFormat="1" applyFont="1" applyBorder="1" applyAlignment="1">
      <alignment horizontal="justify" vertical="center" wrapText="1"/>
    </xf>
    <xf numFmtId="49" fontId="11" fillId="0" borderId="1" xfId="0" applyNumberFormat="1" applyFont="1" applyBorder="1" applyAlignment="1">
      <alignment horizontal="justify" wrapText="1"/>
    </xf>
    <xf numFmtId="0" fontId="11" fillId="0" borderId="1" xfId="0" applyFont="1" applyBorder="1" applyAlignment="1">
      <alignment horizontal="left" vertical="top" wrapText="1"/>
    </xf>
    <xf numFmtId="49" fontId="19" fillId="0" borderId="1"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12"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19" fillId="0" borderId="1" xfId="0" applyFont="1" applyBorder="1" applyAlignment="1">
      <alignment horizontal="left" vertical="top" wrapText="1"/>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22" fillId="0" borderId="1" xfId="0" applyFont="1" applyBorder="1" applyAlignment="1">
      <alignment horizontal="left" vertical="top" wrapText="1"/>
    </xf>
    <xf numFmtId="49" fontId="11" fillId="0" borderId="1" xfId="0" applyNumberFormat="1" applyFont="1" applyFill="1" applyBorder="1" applyAlignment="1">
      <alignment horizontal="center" vertical="top" wrapText="1"/>
    </xf>
    <xf numFmtId="0" fontId="11" fillId="0" borderId="1" xfId="0" applyNumberFormat="1" applyFont="1" applyBorder="1" applyAlignment="1">
      <alignment horizontal="left" vertical="top" wrapText="1"/>
    </xf>
    <xf numFmtId="49" fontId="19" fillId="0" borderId="1" xfId="0" applyNumberFormat="1" applyFont="1" applyFill="1" applyBorder="1" applyAlignment="1">
      <alignment horizontal="left" vertical="top" wrapText="1"/>
    </xf>
    <xf numFmtId="0" fontId="12"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49" fontId="11" fillId="2" borderId="1" xfId="0" applyNumberFormat="1" applyFont="1" applyFill="1" applyBorder="1" applyAlignment="1">
      <alignment horizontal="left" vertical="top" wrapText="1"/>
    </xf>
    <xf numFmtId="0" fontId="11" fillId="0" borderId="1" xfId="0" applyFont="1" applyBorder="1" applyAlignment="1">
      <alignment horizontal="left" vertical="top"/>
    </xf>
    <xf numFmtId="0" fontId="15" fillId="0" borderId="1" xfId="0" applyFont="1" applyBorder="1" applyAlignment="1">
      <alignment horizontal="left" vertical="top" wrapText="1"/>
    </xf>
    <xf numFmtId="0"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center" vertical="top"/>
    </xf>
    <xf numFmtId="49" fontId="11" fillId="0" borderId="1" xfId="0" applyNumberFormat="1" applyFont="1" applyFill="1" applyBorder="1" applyAlignment="1">
      <alignment horizontal="justify" vertical="top" wrapText="1"/>
    </xf>
    <xf numFmtId="49" fontId="11" fillId="0" borderId="1" xfId="0" applyNumberFormat="1" applyFont="1" applyFill="1" applyBorder="1" applyAlignment="1">
      <alignment vertical="top" wrapText="1"/>
    </xf>
    <xf numFmtId="1" fontId="11" fillId="0" borderId="0" xfId="0" applyNumberFormat="1" applyFont="1" applyAlignment="1">
      <alignment horizontal="center" vertical="top"/>
    </xf>
    <xf numFmtId="49" fontId="11" fillId="0" borderId="0" xfId="0" applyNumberFormat="1" applyFont="1" applyAlignment="1">
      <alignment horizontal="justify" vertical="top" wrapText="1"/>
    </xf>
    <xf numFmtId="49" fontId="11" fillId="0" borderId="0" xfId="0" applyNumberFormat="1" applyFont="1" applyAlignment="1">
      <alignment vertical="center" wrapText="1"/>
    </xf>
    <xf numFmtId="49" fontId="12" fillId="0" borderId="0" xfId="0" applyNumberFormat="1" applyFont="1" applyAlignment="1">
      <alignment horizontal="center" vertical="top"/>
    </xf>
    <xf numFmtId="0" fontId="12" fillId="0" borderId="0" xfId="0" applyFont="1" applyAlignment="1">
      <alignment horizontal="center" vertical="top"/>
    </xf>
    <xf numFmtId="0" fontId="12" fillId="0" borderId="0" xfId="0" applyFont="1" applyAlignment="1">
      <alignment vertical="center"/>
    </xf>
    <xf numFmtId="0" fontId="11" fillId="0" borderId="0" xfId="0" applyNumberFormat="1" applyFont="1" applyFill="1" applyBorder="1" applyAlignment="1">
      <alignment horizontal="center" vertical="center"/>
    </xf>
    <xf numFmtId="0" fontId="11" fillId="0" borderId="0" xfId="0" applyNumberFormat="1" applyFont="1" applyFill="1" applyAlignment="1">
      <alignment horizontal="center" vertical="center"/>
    </xf>
    <xf numFmtId="0" fontId="12" fillId="0" borderId="1" xfId="0" applyNumberFormat="1" applyFont="1" applyFill="1" applyBorder="1" applyAlignment="1">
      <alignment horizontal="center" vertical="center"/>
    </xf>
    <xf numFmtId="0" fontId="4" fillId="0" borderId="1" xfId="0" applyFont="1" applyBorder="1" applyAlignment="1">
      <alignment horizontal="justify" vertical="top" wrapText="1"/>
    </xf>
    <xf numFmtId="0" fontId="14" fillId="0" borderId="1" xfId="0" applyFont="1" applyFill="1" applyBorder="1" applyAlignment="1">
      <alignment horizontal="left" vertical="center" wrapText="1"/>
    </xf>
    <xf numFmtId="49" fontId="5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right" vertical="center"/>
    </xf>
    <xf numFmtId="0" fontId="13" fillId="0" borderId="1" xfId="0" applyFont="1" applyFill="1" applyBorder="1" applyAlignment="1">
      <alignment horizontal="left" vertical="center" wrapText="1"/>
    </xf>
    <xf numFmtId="1" fontId="12" fillId="0" borderId="2" xfId="0" applyNumberFormat="1" applyFont="1" applyBorder="1" applyAlignment="1">
      <alignment horizontal="center" vertical="top"/>
    </xf>
    <xf numFmtId="49" fontId="11" fillId="0" borderId="2" xfId="0" applyNumberFormat="1" applyFont="1" applyBorder="1" applyAlignment="1">
      <alignment horizontal="justify" vertical="top" wrapText="1"/>
    </xf>
    <xf numFmtId="49" fontId="11" fillId="0" borderId="2" xfId="0" applyNumberFormat="1" applyFont="1" applyBorder="1" applyAlignment="1">
      <alignment vertical="top" wrapText="1"/>
    </xf>
    <xf numFmtId="0" fontId="11" fillId="0" borderId="0" xfId="0" applyNumberFormat="1" applyFont="1" applyAlignment="1">
      <alignment vertical="top"/>
    </xf>
    <xf numFmtId="0" fontId="19" fillId="0" borderId="1" xfId="1" applyFont="1" applyBorder="1" applyAlignment="1">
      <alignment horizontal="left" vertical="top" wrapText="1"/>
    </xf>
    <xf numFmtId="0" fontId="12" fillId="0" borderId="0" xfId="0" applyFont="1" applyFill="1" applyAlignment="1">
      <alignment horizontal="center" vertical="top" wrapText="1"/>
    </xf>
    <xf numFmtId="49" fontId="11" fillId="0" borderId="3" xfId="0" applyNumberFormat="1" applyFont="1" applyFill="1" applyBorder="1" applyAlignment="1">
      <alignment horizontal="center" vertical="top" wrapText="1"/>
    </xf>
    <xf numFmtId="49" fontId="11" fillId="0" borderId="2" xfId="0" applyNumberFormat="1" applyFont="1" applyFill="1" applyBorder="1" applyAlignment="1">
      <alignment horizontal="center" vertical="top" wrapText="1"/>
    </xf>
    <xf numFmtId="49" fontId="11" fillId="0" borderId="0" xfId="0" applyNumberFormat="1" applyFont="1" applyFill="1" applyAlignment="1">
      <alignment horizontal="center" vertical="top" wrapText="1"/>
    </xf>
    <xf numFmtId="49" fontId="19" fillId="0" borderId="1" xfId="0" applyNumberFormat="1" applyFont="1" applyBorder="1" applyAlignment="1">
      <alignment horizontal="justify" vertical="top" wrapText="1"/>
    </xf>
    <xf numFmtId="0" fontId="12" fillId="0" borderId="0" xfId="0" applyFont="1" applyFill="1" applyAlignment="1">
      <alignment horizontal="center" vertical="top"/>
    </xf>
    <xf numFmtId="0" fontId="11" fillId="0" borderId="1" xfId="0" applyFont="1" applyFill="1" applyBorder="1" applyAlignment="1">
      <alignment horizontal="center" vertical="top" wrapText="1"/>
    </xf>
    <xf numFmtId="0" fontId="4" fillId="0" borderId="1" xfId="0" applyFont="1" applyFill="1" applyBorder="1" applyAlignment="1">
      <alignment horizontal="center" vertical="top"/>
    </xf>
    <xf numFmtId="49" fontId="19" fillId="0" borderId="1" xfId="0" applyNumberFormat="1" applyFont="1" applyFill="1" applyBorder="1" applyAlignment="1">
      <alignment horizontal="center" vertical="top" wrapText="1"/>
    </xf>
    <xf numFmtId="49" fontId="11" fillId="0" borderId="0" xfId="0" applyNumberFormat="1" applyFont="1" applyFill="1" applyAlignment="1">
      <alignment horizontal="center" vertical="top"/>
    </xf>
    <xf numFmtId="49" fontId="12" fillId="0" borderId="0" xfId="0" applyNumberFormat="1" applyFont="1" applyFill="1" applyAlignment="1">
      <alignment horizontal="center" vertical="top"/>
    </xf>
    <xf numFmtId="1" fontId="11" fillId="0" borderId="1" xfId="0" applyNumberFormat="1" applyFont="1" applyFill="1" applyBorder="1" applyAlignment="1">
      <alignment horizontal="center" vertical="top"/>
    </xf>
    <xf numFmtId="1" fontId="11" fillId="0" borderId="2" xfId="0" applyNumberFormat="1" applyFont="1" applyFill="1" applyBorder="1" applyAlignment="1">
      <alignment horizontal="center" vertical="top"/>
    </xf>
    <xf numFmtId="1" fontId="11" fillId="0" borderId="0" xfId="0" applyNumberFormat="1" applyFont="1" applyFill="1" applyAlignment="1">
      <alignment horizontal="center" vertical="top"/>
    </xf>
    <xf numFmtId="49" fontId="11" fillId="3" borderId="1" xfId="0" applyNumberFormat="1" applyFont="1" applyFill="1" applyBorder="1" applyAlignment="1">
      <alignment horizontal="justify" vertical="top" wrapText="1"/>
    </xf>
    <xf numFmtId="49" fontId="11" fillId="2" borderId="1" xfId="0" applyNumberFormat="1" applyFont="1" applyFill="1" applyBorder="1" applyAlignment="1">
      <alignment horizontal="justify" vertical="top" wrapText="1"/>
    </xf>
    <xf numFmtId="49" fontId="11" fillId="0" borderId="0" xfId="0" applyNumberFormat="1" applyFont="1" applyBorder="1" applyAlignment="1">
      <alignment horizontal="justify" vertical="top" wrapText="1"/>
    </xf>
    <xf numFmtId="1" fontId="11" fillId="0" borderId="1" xfId="0" applyNumberFormat="1" applyFont="1" applyBorder="1" applyAlignment="1">
      <alignment horizontal="center" vertical="top"/>
    </xf>
    <xf numFmtId="49" fontId="11" fillId="0" borderId="1" xfId="2" applyNumberFormat="1" applyFont="1" applyFill="1" applyBorder="1" applyAlignment="1">
      <alignment horizontal="justify" vertical="center" wrapText="1"/>
    </xf>
    <xf numFmtId="1" fontId="11" fillId="0" borderId="2" xfId="0" applyNumberFormat="1" applyFont="1" applyBorder="1" applyAlignment="1">
      <alignment horizontal="center" vertical="top"/>
    </xf>
    <xf numFmtId="49" fontId="11" fillId="0" borderId="1" xfId="2" applyNumberFormat="1" applyFont="1" applyFill="1" applyBorder="1" applyAlignment="1">
      <alignment horizontal="justify" vertical="top" wrapText="1"/>
    </xf>
    <xf numFmtId="49" fontId="11" fillId="0" borderId="1" xfId="2" applyNumberFormat="1" applyFont="1" applyFill="1" applyBorder="1" applyAlignment="1">
      <alignment horizontal="left" vertical="center" wrapText="1"/>
    </xf>
    <xf numFmtId="0" fontId="11" fillId="0" borderId="1" xfId="0" applyFont="1" applyFill="1" applyBorder="1" applyAlignment="1">
      <alignment horizontal="justify" vertical="center"/>
    </xf>
    <xf numFmtId="0" fontId="2" fillId="0" borderId="1" xfId="0" applyFont="1" applyFill="1" applyBorder="1" applyAlignment="1">
      <alignment vertical="center"/>
    </xf>
    <xf numFmtId="49" fontId="19" fillId="3" borderId="1" xfId="0" applyNumberFormat="1" applyFont="1" applyFill="1" applyBorder="1" applyAlignment="1">
      <alignment horizontal="justify" vertical="top" wrapText="1"/>
    </xf>
    <xf numFmtId="49" fontId="11" fillId="5" borderId="1" xfId="0" applyNumberFormat="1" applyFont="1" applyFill="1" applyBorder="1" applyAlignment="1">
      <alignment horizontal="justify" vertical="top" wrapText="1"/>
    </xf>
    <xf numFmtId="0" fontId="11" fillId="0" borderId="0" xfId="0" applyNumberFormat="1" applyFont="1" applyAlignment="1">
      <alignment vertical="top" wrapText="1"/>
    </xf>
    <xf numFmtId="49" fontId="11" fillId="0" borderId="3" xfId="0" applyNumberFormat="1" applyFont="1" applyFill="1" applyBorder="1" applyAlignment="1">
      <alignment horizontal="center" vertical="top"/>
    </xf>
    <xf numFmtId="49" fontId="11" fillId="0" borderId="4" xfId="0" applyNumberFormat="1" applyFont="1" applyBorder="1" applyAlignment="1">
      <alignment horizontal="justify" vertical="top" wrapText="1"/>
    </xf>
    <xf numFmtId="49" fontId="11" fillId="0" borderId="2" xfId="2" applyNumberFormat="1" applyFont="1" applyFill="1" applyBorder="1" applyAlignment="1">
      <alignment horizontal="justify" vertical="top" wrapText="1"/>
    </xf>
    <xf numFmtId="49" fontId="11" fillId="0" borderId="4" xfId="0" applyNumberFormat="1" applyFont="1" applyBorder="1" applyAlignment="1">
      <alignment vertical="top" wrapText="1"/>
    </xf>
    <xf numFmtId="49" fontId="11" fillId="0" borderId="2" xfId="0" applyNumberFormat="1" applyFont="1" applyFill="1" applyBorder="1" applyAlignment="1">
      <alignment horizontal="center" vertical="top"/>
    </xf>
    <xf numFmtId="49" fontId="11" fillId="0" borderId="4"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xf>
    <xf numFmtId="0" fontId="56" fillId="0" borderId="1" xfId="0" applyFont="1" applyFill="1" applyBorder="1" applyAlignment="1">
      <alignment horizontal="left" vertical="center" wrapText="1"/>
    </xf>
    <xf numFmtId="0" fontId="57" fillId="0" borderId="1" xfId="0" applyNumberFormat="1" applyFont="1" applyFill="1" applyBorder="1" applyAlignment="1">
      <alignment horizontal="right" vertical="center" wrapText="1"/>
    </xf>
    <xf numFmtId="49" fontId="57" fillId="0" borderId="1" xfId="0" applyNumberFormat="1" applyFont="1" applyFill="1" applyBorder="1" applyAlignment="1">
      <alignment horizontal="left" vertical="center" wrapText="1"/>
    </xf>
    <xf numFmtId="49" fontId="58" fillId="0" borderId="1" xfId="0" applyNumberFormat="1" applyFont="1" applyFill="1" applyBorder="1" applyAlignment="1">
      <alignment horizontal="left" vertical="center" wrapText="1"/>
    </xf>
    <xf numFmtId="0" fontId="58" fillId="0" borderId="1" xfId="0" applyNumberFormat="1" applyFont="1" applyFill="1" applyBorder="1" applyAlignment="1">
      <alignment horizontal="right" vertical="center" wrapText="1"/>
    </xf>
    <xf numFmtId="49" fontId="59" fillId="0" borderId="1" xfId="0" applyNumberFormat="1" applyFont="1" applyBorder="1" applyAlignment="1">
      <alignment horizontal="justify" vertical="top" wrapText="1"/>
    </xf>
    <xf numFmtId="0" fontId="59" fillId="0" borderId="1" xfId="0" applyNumberFormat="1" applyFont="1" applyFill="1" applyBorder="1" applyAlignment="1">
      <alignment horizontal="right" vertical="center" wrapText="1"/>
    </xf>
    <xf numFmtId="1" fontId="12" fillId="6" borderId="5" xfId="0" applyNumberFormat="1" applyFont="1" applyFill="1" applyBorder="1" applyAlignment="1">
      <alignment horizontal="center" vertical="center" wrapText="1"/>
    </xf>
    <xf numFmtId="49" fontId="12" fillId="6" borderId="5" xfId="0" applyNumberFormat="1" applyFont="1" applyFill="1" applyBorder="1" applyAlignment="1">
      <alignment horizontal="center" vertical="center" wrapText="1"/>
    </xf>
    <xf numFmtId="49" fontId="12" fillId="6" borderId="5" xfId="0" applyNumberFormat="1" applyFont="1" applyFill="1" applyBorder="1" applyAlignment="1">
      <alignment vertical="center" wrapText="1"/>
    </xf>
    <xf numFmtId="49" fontId="28" fillId="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xf>
    <xf numFmtId="49" fontId="28" fillId="0" borderId="1" xfId="0" applyNumberFormat="1" applyFont="1" applyBorder="1" applyAlignment="1">
      <alignment horizontal="left" vertical="top" wrapText="1"/>
    </xf>
    <xf numFmtId="49" fontId="28" fillId="0" borderId="1" xfId="0" applyNumberFormat="1" applyFont="1" applyBorder="1" applyAlignment="1">
      <alignment horizontal="justify" vertical="top" wrapText="1"/>
    </xf>
    <xf numFmtId="0" fontId="61" fillId="0" borderId="1" xfId="0" applyFont="1" applyBorder="1" applyAlignment="1">
      <alignment wrapText="1"/>
    </xf>
    <xf numFmtId="0" fontId="60" fillId="7" borderId="6" xfId="0" applyFont="1" applyFill="1" applyBorder="1" applyAlignment="1">
      <alignment horizontal="center" vertical="top"/>
    </xf>
  </cellXfs>
  <cellStyles count="3">
    <cellStyle name="Hypertextový odkaz" xfId="1" builtinId="8"/>
    <cellStyle name="Normální" xfId="0" builtinId="0"/>
    <cellStyle name="Správně" xfId="2" builtinId="26"/>
  </cellStyles>
  <dxfs count="4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00B0F0"/>
        </patternFill>
      </fill>
    </dxf>
    <dxf>
      <font>
        <color theme="0"/>
      </font>
      <fill>
        <patternFill>
          <bgColor theme="6" tint="-0.24994659260841701"/>
        </patternFill>
      </fill>
    </dxf>
    <dxf>
      <font>
        <color theme="0"/>
      </font>
      <fill>
        <patternFill>
          <bgColor rgb="FFFF000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rgb="FF9C0006"/>
      </font>
      <fill>
        <patternFill>
          <bgColor rgb="FFFFC7CE"/>
        </patternFill>
      </fill>
    </dxf>
    <dxf>
      <font>
        <color rgb="FF006100"/>
      </font>
      <fill>
        <patternFill>
          <bgColor rgb="FFC6EFCE"/>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b/>
        <i val="0"/>
        <color rgb="FFFF0000"/>
      </font>
      <fill>
        <patternFill>
          <bgColor rgb="FFFFC000"/>
        </patternFill>
      </fill>
    </dxf>
    <dxf>
      <font>
        <b/>
        <i val="0"/>
        <strike val="0"/>
        <color rgb="FF0000CC"/>
      </font>
      <fill>
        <patternFill>
          <bgColor rgb="FF92D05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theme="0"/>
      </font>
      <fill>
        <patternFill>
          <bgColor rgb="FF7030A0"/>
        </patternFill>
      </fill>
    </dxf>
    <dxf>
      <fill>
        <patternFill>
          <bgColor rgb="FFFFFF00"/>
        </patternFill>
      </fill>
    </dxf>
    <dxf>
      <fill>
        <patternFill>
          <bgColor theme="2" tint="-0.499984740745262"/>
        </patternFill>
      </fill>
    </dxf>
    <dxf>
      <fill>
        <patternFill>
          <bgColor rgb="FF00B0F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CC"/>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lvla/AppData/Local/Microsoft/Windows/INetCache/Content.Outlook/K8E5YT64/ZZ%20-%20tabulka%20vypo&#345;&#225;d&#225;n&#237;%202020%2003%20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olvla/AppData/Local/Microsoft/Windows/INetCache/Content.MSO/Zmetek%2082_Zm&#283;nov&#253;%20z&#225;kon%20vypo&#345;&#225;d&#225;n&#237;_OSR_2020_03_25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orjos/AppData/Local/Microsoft/Windows/INetCache/Content.Outlook/K5DGAT2G/Kopie%20-%20ZZ%20-%20tabulka%20vypo&#345;&#225;d&#225;n&#237;%202020_04_02_83_(11-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orjos/AppData/Local/Microsoft/Windows/INetCache/Content.Outlook/K5DGAT2G/Kopie%20-%20ZZ%20-%20tabulka%20vypo&#345;&#225;d&#225;n&#237;%202020_04_02_83_(1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s>
    <sheetDataSet>
      <sheetData sheetId="0"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62"/>
  <sheetViews>
    <sheetView tabSelected="1" zoomScale="80" zoomScaleNormal="80" workbookViewId="0">
      <pane ySplit="3" topLeftCell="A1921" activePane="bottomLeft" state="frozen"/>
      <selection pane="bottomLeft" activeCell="J1921" sqref="J1921"/>
    </sheetView>
  </sheetViews>
  <sheetFormatPr defaultColWidth="36.85546875" defaultRowHeight="14.25" x14ac:dyDescent="0.25"/>
  <cols>
    <col min="1" max="1" width="6.28515625" style="77" bestFit="1" customWidth="1"/>
    <col min="2" max="2" width="12.5703125" style="45" customWidth="1"/>
    <col min="3" max="3" width="16.5703125" style="67" customWidth="1"/>
    <col min="4" max="4" width="18.5703125" style="73" customWidth="1"/>
    <col min="5" max="5" width="15.85546875" style="73" customWidth="1"/>
    <col min="6" max="6" width="72" style="46" customWidth="1"/>
    <col min="7" max="7" width="18.28515625" style="47" customWidth="1"/>
    <col min="8" max="8" width="57.7109375" style="46" customWidth="1"/>
    <col min="9" max="9" width="23.28515625" style="46" customWidth="1"/>
    <col min="10" max="10" width="28.42578125" style="46" customWidth="1"/>
    <col min="11" max="11" width="36.85546875" style="11"/>
    <col min="12" max="21" width="2.7109375" style="10" customWidth="1"/>
    <col min="22" max="22" width="16.5703125" style="10" customWidth="1"/>
    <col min="23" max="23" width="36.85546875" style="10"/>
    <col min="24" max="24" width="6" style="10" customWidth="1"/>
    <col min="25" max="25" width="8.5703125" style="10" customWidth="1"/>
    <col min="26" max="16384" width="36.85546875" style="10"/>
  </cols>
  <sheetData>
    <row r="1" spans="1:26" ht="15" x14ac:dyDescent="0.25">
      <c r="A1" s="74"/>
      <c r="B1" s="48"/>
      <c r="C1" s="64"/>
      <c r="D1" s="69"/>
      <c r="E1" s="69"/>
      <c r="F1" s="49" t="s">
        <v>4</v>
      </c>
      <c r="G1" s="50"/>
      <c r="H1" s="49"/>
      <c r="I1" s="49"/>
      <c r="J1" s="49"/>
      <c r="K1" s="9"/>
    </row>
    <row r="2" spans="1:26" ht="18.75" thickBot="1" x14ac:dyDescent="0.3">
      <c r="A2" s="113" t="s">
        <v>5</v>
      </c>
      <c r="B2" s="113"/>
      <c r="C2" s="113"/>
      <c r="D2" s="113"/>
      <c r="E2" s="113"/>
      <c r="F2" s="113"/>
      <c r="G2" s="113"/>
      <c r="H2" s="113"/>
      <c r="I2" s="113"/>
      <c r="J2" s="113"/>
      <c r="K2" s="113"/>
    </row>
    <row r="3" spans="1:26" s="11" customFormat="1" ht="46.5" thickTop="1" thickBot="1" x14ac:dyDescent="0.3">
      <c r="A3" s="105" t="s">
        <v>0</v>
      </c>
      <c r="B3" s="105" t="s">
        <v>2372</v>
      </c>
      <c r="C3" s="106" t="s">
        <v>1</v>
      </c>
      <c r="D3" s="106" t="s">
        <v>6</v>
      </c>
      <c r="E3" s="106" t="s">
        <v>3</v>
      </c>
      <c r="F3" s="106" t="s">
        <v>2</v>
      </c>
      <c r="G3" s="107" t="s">
        <v>2373</v>
      </c>
      <c r="H3" s="106" t="s">
        <v>2374</v>
      </c>
      <c r="I3" s="106" t="s">
        <v>2375</v>
      </c>
      <c r="J3" s="106" t="s">
        <v>2376</v>
      </c>
      <c r="K3" s="106" t="s">
        <v>967</v>
      </c>
    </row>
    <row r="4" spans="1:26" ht="409.6" thickTop="1" x14ac:dyDescent="0.25">
      <c r="A4" s="75">
        <v>1</v>
      </c>
      <c r="B4" s="59" t="s">
        <v>2876</v>
      </c>
      <c r="C4" s="33" t="s">
        <v>7</v>
      </c>
      <c r="D4" s="42" t="s">
        <v>9</v>
      </c>
      <c r="E4" s="42" t="s">
        <v>8</v>
      </c>
      <c r="F4" s="12" t="s">
        <v>13</v>
      </c>
      <c r="G4" s="13" t="s">
        <v>2363</v>
      </c>
      <c r="H4" s="12" t="s">
        <v>2877</v>
      </c>
      <c r="I4" s="12"/>
      <c r="J4" s="12"/>
      <c r="K4" s="14" t="s">
        <v>74</v>
      </c>
      <c r="L4" s="51">
        <v>1</v>
      </c>
      <c r="M4" s="51">
        <f>IF(G4="Akceptováno",1,0)</f>
        <v>1</v>
      </c>
      <c r="N4" s="52">
        <f>IF(G4="Akceptováno částečně",1,0)</f>
        <v>0</v>
      </c>
      <c r="O4" s="52">
        <f>IF(G4="Akceptováno jinak",1,0)</f>
        <v>0</v>
      </c>
      <c r="P4" s="52">
        <f>IF(G4="Důvodová zpráva",1,0)</f>
        <v>0</v>
      </c>
      <c r="Q4" s="52">
        <f>IF(G4="Neakceptováno",1,0)</f>
        <v>0</v>
      </c>
      <c r="R4" s="52">
        <f>IF(G4="Přechodná ustanovení",1,0)</f>
        <v>0</v>
      </c>
      <c r="S4" s="52">
        <f>IF(G4="Přestupky",1,0)</f>
        <v>0</v>
      </c>
      <c r="T4" s="52">
        <f>IF(G4="Vysvětleno",1,0)</f>
        <v>0</v>
      </c>
      <c r="U4" s="52">
        <f>IF(G4="Vzato na vědomí",1,0)</f>
        <v>0</v>
      </c>
      <c r="V4" s="53" t="str">
        <f>IF((M4+N4+O4+P4+Q4+R4+S4+T4+U4)=0,"Nevypořádáno","OK")</f>
        <v>OK</v>
      </c>
      <c r="W4" s="53" t="str">
        <f>IF(G4="","Sloupec G je třeba vyplnit",IF(AND(H4="",(OR(G4="Akceptováno částečně",G4="Akceptováno jinak",G4="Neakceptováno",G4="Vysvětleno"))),"Doplnit text do sloupce H","OK"))</f>
        <v>OK</v>
      </c>
      <c r="X4" s="62" t="str">
        <f>IF(A5-A4=1,"ok","error")</f>
        <v>ok</v>
      </c>
      <c r="Y4" s="62">
        <v>1</v>
      </c>
      <c r="Z4" s="62"/>
    </row>
    <row r="5" spans="1:26" ht="228" x14ac:dyDescent="0.25">
      <c r="A5" s="81">
        <v>2</v>
      </c>
      <c r="B5" s="59">
        <v>82</v>
      </c>
      <c r="C5" s="33" t="s">
        <v>7</v>
      </c>
      <c r="D5" s="42" t="s">
        <v>10</v>
      </c>
      <c r="E5" s="42" t="s">
        <v>12</v>
      </c>
      <c r="F5" s="12" t="s">
        <v>11</v>
      </c>
      <c r="G5" s="13" t="s">
        <v>2369</v>
      </c>
      <c r="H5" s="12" t="s">
        <v>3119</v>
      </c>
      <c r="I5" s="12"/>
      <c r="J5" s="12"/>
      <c r="K5" s="14" t="s">
        <v>74</v>
      </c>
      <c r="L5" s="51">
        <v>1</v>
      </c>
      <c r="M5" s="51">
        <f t="shared" ref="M5:M68" si="0">IF(G5="Akceptováno",1,0)</f>
        <v>0</v>
      </c>
      <c r="N5" s="52">
        <f t="shared" ref="N5:N68" si="1">IF(G5="Akceptováno částečně",1,0)</f>
        <v>0</v>
      </c>
      <c r="O5" s="52">
        <f t="shared" ref="O5:O68" si="2">IF(G5="Akceptováno jinak",1,0)</f>
        <v>0</v>
      </c>
      <c r="P5" s="52">
        <f t="shared" ref="P5:P68" si="3">IF(G5="Důvodová zpráva",1,0)</f>
        <v>0</v>
      </c>
      <c r="Q5" s="52">
        <f t="shared" ref="Q5:Q68" si="4">IF(G5="Neakceptováno",1,0)</f>
        <v>0</v>
      </c>
      <c r="R5" s="52">
        <f t="shared" ref="R5:R68" si="5">IF(G5="Přechodná ustanovení",1,0)</f>
        <v>0</v>
      </c>
      <c r="S5" s="52">
        <f t="shared" ref="S5:S68" si="6">IF(G5="Přestupky",1,0)</f>
        <v>0</v>
      </c>
      <c r="T5" s="52">
        <f t="shared" ref="T5:T68" si="7">IF(G5="Vysvětleno",1,0)</f>
        <v>1</v>
      </c>
      <c r="U5" s="52">
        <f t="shared" ref="U5:U68" si="8">IF(G5="Vzato na vědomí",1,0)</f>
        <v>0</v>
      </c>
      <c r="V5" s="53" t="str">
        <f t="shared" ref="V5:V68" si="9">IF((M5+N5+O5+P5+Q5+R5+S5+T5+U5)=0,"Nevypořádáno","OK")</f>
        <v>OK</v>
      </c>
      <c r="W5" s="53" t="str">
        <f t="shared" ref="W5:W68" si="10">IF(G5="","Sloupec G je třeba vyplnit",IF(AND(H5="",(OR(G5="Akceptováno částečně",G5="Akceptováno jinak",G5="Neakceptováno",G5="Vysvětleno"))),"Doplnit text do sloupce H","OK"))</f>
        <v>OK</v>
      </c>
      <c r="X5" s="62" t="str">
        <f t="shared" ref="X5:X68" si="11">IF(A6-A5=1,"ok","error")</f>
        <v>ok</v>
      </c>
      <c r="Y5" s="62">
        <v>1</v>
      </c>
    </row>
    <row r="6" spans="1:26" ht="199.5" x14ac:dyDescent="0.25">
      <c r="A6" s="75">
        <v>3</v>
      </c>
      <c r="B6" s="59" t="s">
        <v>2876</v>
      </c>
      <c r="C6" s="33" t="s">
        <v>7</v>
      </c>
      <c r="D6" s="42" t="s">
        <v>15</v>
      </c>
      <c r="E6" s="42" t="s">
        <v>8</v>
      </c>
      <c r="F6" s="12" t="s">
        <v>14</v>
      </c>
      <c r="G6" s="13" t="s">
        <v>2872</v>
      </c>
      <c r="H6" s="12" t="s">
        <v>2921</v>
      </c>
      <c r="I6" s="12"/>
      <c r="J6" s="12"/>
      <c r="K6" s="14" t="s">
        <v>74</v>
      </c>
      <c r="L6" s="51">
        <v>1</v>
      </c>
      <c r="M6" s="51">
        <f t="shared" si="0"/>
        <v>0</v>
      </c>
      <c r="N6" s="52">
        <f t="shared" si="1"/>
        <v>0</v>
      </c>
      <c r="O6" s="52">
        <f t="shared" si="2"/>
        <v>1</v>
      </c>
      <c r="P6" s="52">
        <f t="shared" si="3"/>
        <v>0</v>
      </c>
      <c r="Q6" s="52">
        <f t="shared" si="4"/>
        <v>0</v>
      </c>
      <c r="R6" s="52">
        <f t="shared" si="5"/>
        <v>0</v>
      </c>
      <c r="S6" s="52">
        <f t="shared" si="6"/>
        <v>0</v>
      </c>
      <c r="T6" s="52">
        <f t="shared" si="7"/>
        <v>0</v>
      </c>
      <c r="U6" s="52">
        <f t="shared" si="8"/>
        <v>0</v>
      </c>
      <c r="V6" s="53" t="str">
        <f t="shared" si="9"/>
        <v>OK</v>
      </c>
      <c r="W6" s="53" t="str">
        <f t="shared" si="10"/>
        <v>OK</v>
      </c>
      <c r="X6" s="62" t="str">
        <f t="shared" si="11"/>
        <v>ok</v>
      </c>
      <c r="Y6" s="62">
        <v>1</v>
      </c>
    </row>
    <row r="7" spans="1:26" ht="242.25" x14ac:dyDescent="0.25">
      <c r="A7" s="75">
        <v>4</v>
      </c>
      <c r="B7" s="59" t="s">
        <v>2876</v>
      </c>
      <c r="C7" s="33" t="s">
        <v>7</v>
      </c>
      <c r="D7" s="42" t="s">
        <v>17</v>
      </c>
      <c r="E7" s="42" t="s">
        <v>8</v>
      </c>
      <c r="F7" s="12" t="s">
        <v>16</v>
      </c>
      <c r="G7" s="13" t="s">
        <v>2872</v>
      </c>
      <c r="H7" s="12" t="s">
        <v>2878</v>
      </c>
      <c r="I7" s="12"/>
      <c r="J7" s="12"/>
      <c r="K7" s="14" t="s">
        <v>74</v>
      </c>
      <c r="L7" s="51">
        <v>1</v>
      </c>
      <c r="M7" s="51">
        <f t="shared" si="0"/>
        <v>0</v>
      </c>
      <c r="N7" s="52">
        <f t="shared" si="1"/>
        <v>0</v>
      </c>
      <c r="O7" s="52">
        <f t="shared" si="2"/>
        <v>1</v>
      </c>
      <c r="P7" s="52">
        <f t="shared" si="3"/>
        <v>0</v>
      </c>
      <c r="Q7" s="52">
        <f t="shared" si="4"/>
        <v>0</v>
      </c>
      <c r="R7" s="52">
        <f t="shared" si="5"/>
        <v>0</v>
      </c>
      <c r="S7" s="52">
        <f t="shared" si="6"/>
        <v>0</v>
      </c>
      <c r="T7" s="52">
        <f t="shared" si="7"/>
        <v>0</v>
      </c>
      <c r="U7" s="52">
        <f t="shared" si="8"/>
        <v>0</v>
      </c>
      <c r="V7" s="53" t="str">
        <f t="shared" si="9"/>
        <v>OK</v>
      </c>
      <c r="W7" s="53" t="str">
        <f t="shared" si="10"/>
        <v>OK</v>
      </c>
      <c r="X7" s="62" t="str">
        <f t="shared" si="11"/>
        <v>ok</v>
      </c>
      <c r="Y7" s="62">
        <v>1</v>
      </c>
    </row>
    <row r="8" spans="1:26" ht="199.5" x14ac:dyDescent="0.25">
      <c r="A8" s="75">
        <v>5</v>
      </c>
      <c r="B8" s="59" t="s">
        <v>2876</v>
      </c>
      <c r="C8" s="33" t="s">
        <v>7</v>
      </c>
      <c r="D8" s="42" t="s">
        <v>19</v>
      </c>
      <c r="E8" s="42" t="s">
        <v>8</v>
      </c>
      <c r="F8" s="12" t="s">
        <v>18</v>
      </c>
      <c r="G8" s="13" t="s">
        <v>2363</v>
      </c>
      <c r="H8" s="12" t="s">
        <v>2879</v>
      </c>
      <c r="I8" s="12"/>
      <c r="J8" s="12"/>
      <c r="K8" s="14" t="s">
        <v>74</v>
      </c>
      <c r="L8" s="51">
        <v>1</v>
      </c>
      <c r="M8" s="51">
        <f t="shared" si="0"/>
        <v>1</v>
      </c>
      <c r="N8" s="52">
        <f t="shared" si="1"/>
        <v>0</v>
      </c>
      <c r="O8" s="52">
        <f t="shared" si="2"/>
        <v>0</v>
      </c>
      <c r="P8" s="52">
        <f t="shared" si="3"/>
        <v>0</v>
      </c>
      <c r="Q8" s="52">
        <f t="shared" si="4"/>
        <v>0</v>
      </c>
      <c r="R8" s="52">
        <f t="shared" si="5"/>
        <v>0</v>
      </c>
      <c r="S8" s="52">
        <f t="shared" si="6"/>
        <v>0</v>
      </c>
      <c r="T8" s="52">
        <f t="shared" si="7"/>
        <v>0</v>
      </c>
      <c r="U8" s="52">
        <f t="shared" si="8"/>
        <v>0</v>
      </c>
      <c r="V8" s="53" t="str">
        <f t="shared" si="9"/>
        <v>OK</v>
      </c>
      <c r="W8" s="53" t="str">
        <f t="shared" si="10"/>
        <v>OK</v>
      </c>
      <c r="X8" s="62" t="str">
        <f t="shared" si="11"/>
        <v>ok</v>
      </c>
      <c r="Y8" s="62">
        <v>1</v>
      </c>
    </row>
    <row r="9" spans="1:26" ht="213.75" x14ac:dyDescent="0.25">
      <c r="A9" s="75">
        <v>6</v>
      </c>
      <c r="B9" s="59" t="s">
        <v>2876</v>
      </c>
      <c r="C9" s="33" t="s">
        <v>7</v>
      </c>
      <c r="D9" s="42" t="s">
        <v>19</v>
      </c>
      <c r="E9" s="42" t="s">
        <v>8</v>
      </c>
      <c r="F9" s="12" t="s">
        <v>20</v>
      </c>
      <c r="G9" s="13" t="s">
        <v>2363</v>
      </c>
      <c r="H9" s="12" t="s">
        <v>2879</v>
      </c>
      <c r="I9" s="12"/>
      <c r="J9" s="12"/>
      <c r="K9" s="14" t="s">
        <v>74</v>
      </c>
      <c r="L9" s="51">
        <v>1</v>
      </c>
      <c r="M9" s="51">
        <f t="shared" si="0"/>
        <v>1</v>
      </c>
      <c r="N9" s="52">
        <f t="shared" si="1"/>
        <v>0</v>
      </c>
      <c r="O9" s="52">
        <f t="shared" si="2"/>
        <v>0</v>
      </c>
      <c r="P9" s="52">
        <f t="shared" si="3"/>
        <v>0</v>
      </c>
      <c r="Q9" s="52">
        <f t="shared" si="4"/>
        <v>0</v>
      </c>
      <c r="R9" s="52">
        <f t="shared" si="5"/>
        <v>0</v>
      </c>
      <c r="S9" s="52">
        <f t="shared" si="6"/>
        <v>0</v>
      </c>
      <c r="T9" s="52">
        <f t="shared" si="7"/>
        <v>0</v>
      </c>
      <c r="U9" s="52">
        <f t="shared" si="8"/>
        <v>0</v>
      </c>
      <c r="V9" s="53" t="str">
        <f t="shared" si="9"/>
        <v>OK</v>
      </c>
      <c r="W9" s="53" t="str">
        <f t="shared" si="10"/>
        <v>OK</v>
      </c>
      <c r="X9" s="62" t="str">
        <f t="shared" si="11"/>
        <v>ok</v>
      </c>
      <c r="Y9" s="62">
        <v>1</v>
      </c>
    </row>
    <row r="10" spans="1:26" ht="142.5" x14ac:dyDescent="0.25">
      <c r="A10" s="75">
        <v>7</v>
      </c>
      <c r="B10" s="59" t="s">
        <v>2876</v>
      </c>
      <c r="C10" s="33" t="s">
        <v>7</v>
      </c>
      <c r="D10" s="42" t="s">
        <v>19</v>
      </c>
      <c r="E10" s="42" t="s">
        <v>8</v>
      </c>
      <c r="F10" s="12" t="s">
        <v>21</v>
      </c>
      <c r="G10" s="13" t="s">
        <v>2363</v>
      </c>
      <c r="H10" s="12" t="s">
        <v>2880</v>
      </c>
      <c r="I10" s="12"/>
      <c r="J10" s="12"/>
      <c r="K10" s="14" t="s">
        <v>74</v>
      </c>
      <c r="L10" s="51">
        <v>1</v>
      </c>
      <c r="M10" s="51">
        <f t="shared" si="0"/>
        <v>1</v>
      </c>
      <c r="N10" s="52">
        <f t="shared" si="1"/>
        <v>0</v>
      </c>
      <c r="O10" s="52">
        <f t="shared" si="2"/>
        <v>0</v>
      </c>
      <c r="P10" s="52">
        <f t="shared" si="3"/>
        <v>0</v>
      </c>
      <c r="Q10" s="52">
        <f t="shared" si="4"/>
        <v>0</v>
      </c>
      <c r="R10" s="52">
        <f t="shared" si="5"/>
        <v>0</v>
      </c>
      <c r="S10" s="52">
        <f t="shared" si="6"/>
        <v>0</v>
      </c>
      <c r="T10" s="52">
        <f t="shared" si="7"/>
        <v>0</v>
      </c>
      <c r="U10" s="52">
        <f t="shared" si="8"/>
        <v>0</v>
      </c>
      <c r="V10" s="53" t="str">
        <f t="shared" si="9"/>
        <v>OK</v>
      </c>
      <c r="W10" s="53" t="str">
        <f t="shared" si="10"/>
        <v>OK</v>
      </c>
      <c r="X10" s="62" t="str">
        <f t="shared" si="11"/>
        <v>ok</v>
      </c>
      <c r="Y10" s="62">
        <v>1</v>
      </c>
    </row>
    <row r="11" spans="1:26" ht="71.25" x14ac:dyDescent="0.25">
      <c r="A11" s="81">
        <v>8</v>
      </c>
      <c r="B11" s="59">
        <v>82</v>
      </c>
      <c r="C11" s="33" t="s">
        <v>7</v>
      </c>
      <c r="D11" s="42" t="s">
        <v>959</v>
      </c>
      <c r="E11" s="42" t="s">
        <v>12</v>
      </c>
      <c r="F11" s="12" t="s">
        <v>22</v>
      </c>
      <c r="G11" s="13" t="s">
        <v>2369</v>
      </c>
      <c r="H11" s="12" t="s">
        <v>3120</v>
      </c>
      <c r="I11" s="12"/>
      <c r="J11" s="12"/>
      <c r="K11" s="14" t="s">
        <v>74</v>
      </c>
      <c r="L11" s="51">
        <v>1</v>
      </c>
      <c r="M11" s="51">
        <f t="shared" si="0"/>
        <v>0</v>
      </c>
      <c r="N11" s="52">
        <f t="shared" si="1"/>
        <v>0</v>
      </c>
      <c r="O11" s="52">
        <f t="shared" si="2"/>
        <v>0</v>
      </c>
      <c r="P11" s="52">
        <f t="shared" si="3"/>
        <v>0</v>
      </c>
      <c r="Q11" s="52">
        <f t="shared" si="4"/>
        <v>0</v>
      </c>
      <c r="R11" s="52">
        <f t="shared" si="5"/>
        <v>0</v>
      </c>
      <c r="S11" s="52">
        <f t="shared" si="6"/>
        <v>0</v>
      </c>
      <c r="T11" s="52">
        <f t="shared" si="7"/>
        <v>1</v>
      </c>
      <c r="U11" s="52">
        <f t="shared" si="8"/>
        <v>0</v>
      </c>
      <c r="V11" s="53" t="str">
        <f t="shared" si="9"/>
        <v>OK</v>
      </c>
      <c r="W11" s="53" t="str">
        <f t="shared" si="10"/>
        <v>OK</v>
      </c>
      <c r="X11" s="62" t="str">
        <f t="shared" si="11"/>
        <v>ok</v>
      </c>
      <c r="Y11" s="62">
        <v>1</v>
      </c>
    </row>
    <row r="12" spans="1:26" ht="185.25" x14ac:dyDescent="0.25">
      <c r="A12" s="75">
        <v>9</v>
      </c>
      <c r="B12" s="59" t="s">
        <v>2932</v>
      </c>
      <c r="C12" s="33" t="s">
        <v>7</v>
      </c>
      <c r="D12" s="42" t="s">
        <v>24</v>
      </c>
      <c r="E12" s="42" t="s">
        <v>8</v>
      </c>
      <c r="F12" s="12" t="s">
        <v>23</v>
      </c>
      <c r="G12" s="13" t="s">
        <v>2367</v>
      </c>
      <c r="H12" s="12" t="s">
        <v>3403</v>
      </c>
      <c r="I12" s="12"/>
      <c r="J12" s="12"/>
      <c r="K12" s="14" t="s">
        <v>74</v>
      </c>
      <c r="L12" s="51">
        <v>1</v>
      </c>
      <c r="M12" s="51">
        <f t="shared" si="0"/>
        <v>0</v>
      </c>
      <c r="N12" s="52">
        <f t="shared" si="1"/>
        <v>0</v>
      </c>
      <c r="O12" s="52">
        <f t="shared" si="2"/>
        <v>0</v>
      </c>
      <c r="P12" s="52">
        <f t="shared" si="3"/>
        <v>0</v>
      </c>
      <c r="Q12" s="52">
        <f t="shared" si="4"/>
        <v>0</v>
      </c>
      <c r="R12" s="52">
        <f t="shared" si="5"/>
        <v>1</v>
      </c>
      <c r="S12" s="52">
        <f t="shared" si="6"/>
        <v>0</v>
      </c>
      <c r="T12" s="52">
        <f t="shared" si="7"/>
        <v>0</v>
      </c>
      <c r="U12" s="52">
        <f t="shared" si="8"/>
        <v>0</v>
      </c>
      <c r="V12" s="53" t="str">
        <f t="shared" si="9"/>
        <v>OK</v>
      </c>
      <c r="W12" s="53" t="str">
        <f t="shared" si="10"/>
        <v>OK</v>
      </c>
      <c r="X12" s="62" t="str">
        <f t="shared" si="11"/>
        <v>ok</v>
      </c>
      <c r="Y12" s="62">
        <v>1</v>
      </c>
    </row>
    <row r="13" spans="1:26" ht="356.25" x14ac:dyDescent="0.25">
      <c r="A13" s="75">
        <v>10</v>
      </c>
      <c r="B13" s="59" t="s">
        <v>2932</v>
      </c>
      <c r="C13" s="33" t="s">
        <v>25</v>
      </c>
      <c r="D13" s="42" t="s">
        <v>90</v>
      </c>
      <c r="E13" s="42" t="s">
        <v>8</v>
      </c>
      <c r="F13" s="12" t="s">
        <v>27</v>
      </c>
      <c r="G13" s="13" t="s">
        <v>2370</v>
      </c>
      <c r="H13" s="12" t="s">
        <v>3404</v>
      </c>
      <c r="I13" s="12"/>
      <c r="J13" s="12"/>
      <c r="K13" s="14" t="s">
        <v>968</v>
      </c>
      <c r="L13" s="51">
        <v>1</v>
      </c>
      <c r="M13" s="51">
        <f t="shared" si="0"/>
        <v>0</v>
      </c>
      <c r="N13" s="52">
        <f t="shared" si="1"/>
        <v>0</v>
      </c>
      <c r="O13" s="52">
        <f t="shared" si="2"/>
        <v>0</v>
      </c>
      <c r="P13" s="52">
        <f t="shared" si="3"/>
        <v>0</v>
      </c>
      <c r="Q13" s="52">
        <f t="shared" si="4"/>
        <v>0</v>
      </c>
      <c r="R13" s="52">
        <f t="shared" si="5"/>
        <v>0</v>
      </c>
      <c r="S13" s="52">
        <f t="shared" si="6"/>
        <v>0</v>
      </c>
      <c r="T13" s="52">
        <f t="shared" si="7"/>
        <v>0</v>
      </c>
      <c r="U13" s="52">
        <f t="shared" si="8"/>
        <v>1</v>
      </c>
      <c r="V13" s="53" t="str">
        <f t="shared" si="9"/>
        <v>OK</v>
      </c>
      <c r="W13" s="53" t="str">
        <f t="shared" si="10"/>
        <v>OK</v>
      </c>
      <c r="X13" s="62" t="str">
        <f t="shared" si="11"/>
        <v>ok</v>
      </c>
      <c r="Y13" s="62">
        <v>1</v>
      </c>
    </row>
    <row r="14" spans="1:26" ht="356.25" x14ac:dyDescent="0.25">
      <c r="A14" s="75">
        <v>11</v>
      </c>
      <c r="B14" s="59" t="s">
        <v>2932</v>
      </c>
      <c r="C14" s="33" t="s">
        <v>25</v>
      </c>
      <c r="D14" s="42" t="s">
        <v>26</v>
      </c>
      <c r="E14" s="42" t="s">
        <v>8</v>
      </c>
      <c r="F14" s="54" t="s">
        <v>2869</v>
      </c>
      <c r="G14" s="13" t="s">
        <v>2369</v>
      </c>
      <c r="H14" s="12" t="s">
        <v>3405</v>
      </c>
      <c r="I14" s="12"/>
      <c r="J14" s="12"/>
      <c r="K14" s="14" t="s">
        <v>968</v>
      </c>
      <c r="L14" s="51">
        <v>1</v>
      </c>
      <c r="M14" s="51">
        <f t="shared" si="0"/>
        <v>0</v>
      </c>
      <c r="N14" s="52">
        <f t="shared" si="1"/>
        <v>0</v>
      </c>
      <c r="O14" s="52">
        <f t="shared" si="2"/>
        <v>0</v>
      </c>
      <c r="P14" s="52">
        <f t="shared" si="3"/>
        <v>0</v>
      </c>
      <c r="Q14" s="52">
        <f t="shared" si="4"/>
        <v>0</v>
      </c>
      <c r="R14" s="52">
        <f t="shared" si="5"/>
        <v>0</v>
      </c>
      <c r="S14" s="52">
        <f t="shared" si="6"/>
        <v>0</v>
      </c>
      <c r="T14" s="52">
        <f t="shared" si="7"/>
        <v>1</v>
      </c>
      <c r="U14" s="52">
        <f t="shared" si="8"/>
        <v>0</v>
      </c>
      <c r="V14" s="53" t="str">
        <f t="shared" si="9"/>
        <v>OK</v>
      </c>
      <c r="W14" s="53" t="str">
        <f t="shared" si="10"/>
        <v>OK</v>
      </c>
      <c r="X14" s="62" t="str">
        <f t="shared" si="11"/>
        <v>ok</v>
      </c>
      <c r="Y14" s="62">
        <v>1</v>
      </c>
    </row>
    <row r="15" spans="1:26" ht="356.25" x14ac:dyDescent="0.25">
      <c r="A15" s="76">
        <v>12</v>
      </c>
      <c r="B15" s="59" t="s">
        <v>2876</v>
      </c>
      <c r="C15" s="33" t="s">
        <v>25</v>
      </c>
      <c r="D15" s="42" t="s">
        <v>29</v>
      </c>
      <c r="E15" s="42" t="s">
        <v>8</v>
      </c>
      <c r="F15" s="12" t="s">
        <v>28</v>
      </c>
      <c r="G15" s="13" t="s">
        <v>2363</v>
      </c>
      <c r="H15" s="12" t="s">
        <v>2877</v>
      </c>
      <c r="I15" s="12"/>
      <c r="J15" s="12"/>
      <c r="K15" s="14" t="s">
        <v>968</v>
      </c>
      <c r="L15" s="51">
        <v>1</v>
      </c>
      <c r="M15" s="51">
        <f t="shared" si="0"/>
        <v>1</v>
      </c>
      <c r="N15" s="52">
        <f t="shared" si="1"/>
        <v>0</v>
      </c>
      <c r="O15" s="52">
        <f t="shared" si="2"/>
        <v>0</v>
      </c>
      <c r="P15" s="52">
        <f t="shared" si="3"/>
        <v>0</v>
      </c>
      <c r="Q15" s="52">
        <f t="shared" si="4"/>
        <v>0</v>
      </c>
      <c r="R15" s="52">
        <f t="shared" si="5"/>
        <v>0</v>
      </c>
      <c r="S15" s="52">
        <f t="shared" si="6"/>
        <v>0</v>
      </c>
      <c r="T15" s="52">
        <f t="shared" si="7"/>
        <v>0</v>
      </c>
      <c r="U15" s="52">
        <f t="shared" si="8"/>
        <v>0</v>
      </c>
      <c r="V15" s="53" t="str">
        <f t="shared" si="9"/>
        <v>OK</v>
      </c>
      <c r="W15" s="53" t="str">
        <f t="shared" si="10"/>
        <v>OK</v>
      </c>
      <c r="X15" s="62" t="str">
        <f t="shared" si="11"/>
        <v>ok</v>
      </c>
      <c r="Y15" s="62">
        <v>1</v>
      </c>
    </row>
    <row r="16" spans="1:26" ht="356.25" x14ac:dyDescent="0.25">
      <c r="A16" s="75">
        <v>13</v>
      </c>
      <c r="B16" s="59" t="s">
        <v>2932</v>
      </c>
      <c r="C16" s="33" t="s">
        <v>25</v>
      </c>
      <c r="D16" s="42" t="s">
        <v>31</v>
      </c>
      <c r="E16" s="42" t="s">
        <v>8</v>
      </c>
      <c r="F16" s="12" t="s">
        <v>30</v>
      </c>
      <c r="G16" s="13" t="s">
        <v>2369</v>
      </c>
      <c r="H16" s="12" t="s">
        <v>2953</v>
      </c>
      <c r="I16" s="12"/>
      <c r="J16" s="12"/>
      <c r="K16" s="14" t="s">
        <v>968</v>
      </c>
      <c r="L16" s="51">
        <v>1</v>
      </c>
      <c r="M16" s="51">
        <f t="shared" si="0"/>
        <v>0</v>
      </c>
      <c r="N16" s="52">
        <f t="shared" si="1"/>
        <v>0</v>
      </c>
      <c r="O16" s="52">
        <f t="shared" si="2"/>
        <v>0</v>
      </c>
      <c r="P16" s="52">
        <f t="shared" si="3"/>
        <v>0</v>
      </c>
      <c r="Q16" s="52">
        <f t="shared" si="4"/>
        <v>0</v>
      </c>
      <c r="R16" s="52">
        <f t="shared" si="5"/>
        <v>0</v>
      </c>
      <c r="S16" s="52">
        <f t="shared" si="6"/>
        <v>0</v>
      </c>
      <c r="T16" s="52">
        <f t="shared" si="7"/>
        <v>1</v>
      </c>
      <c r="U16" s="52">
        <f t="shared" si="8"/>
        <v>0</v>
      </c>
      <c r="V16" s="53" t="str">
        <f t="shared" si="9"/>
        <v>OK</v>
      </c>
      <c r="W16" s="53" t="str">
        <f t="shared" si="10"/>
        <v>OK</v>
      </c>
      <c r="X16" s="62" t="str">
        <f t="shared" si="11"/>
        <v>ok</v>
      </c>
      <c r="Y16" s="62">
        <v>1</v>
      </c>
    </row>
    <row r="17" spans="1:25" ht="356.25" x14ac:dyDescent="0.25">
      <c r="A17" s="75">
        <v>14</v>
      </c>
      <c r="B17" s="59">
        <v>83</v>
      </c>
      <c r="C17" s="33" t="s">
        <v>25</v>
      </c>
      <c r="D17" s="42" t="s">
        <v>31</v>
      </c>
      <c r="E17" s="42" t="s">
        <v>8</v>
      </c>
      <c r="F17" s="12" t="s">
        <v>32</v>
      </c>
      <c r="G17" s="13" t="s">
        <v>2363</v>
      </c>
      <c r="H17" s="25" t="s">
        <v>3048</v>
      </c>
      <c r="I17" s="12"/>
      <c r="J17" s="12"/>
      <c r="K17" s="14" t="s">
        <v>968</v>
      </c>
      <c r="L17" s="51">
        <v>1</v>
      </c>
      <c r="M17" s="51">
        <f t="shared" si="0"/>
        <v>1</v>
      </c>
      <c r="N17" s="52">
        <f t="shared" si="1"/>
        <v>0</v>
      </c>
      <c r="O17" s="52">
        <f t="shared" si="2"/>
        <v>0</v>
      </c>
      <c r="P17" s="52">
        <f t="shared" si="3"/>
        <v>0</v>
      </c>
      <c r="Q17" s="52">
        <f t="shared" si="4"/>
        <v>0</v>
      </c>
      <c r="R17" s="52">
        <f t="shared" si="5"/>
        <v>0</v>
      </c>
      <c r="S17" s="52">
        <f t="shared" si="6"/>
        <v>0</v>
      </c>
      <c r="T17" s="52">
        <f t="shared" si="7"/>
        <v>0</v>
      </c>
      <c r="U17" s="52">
        <f t="shared" si="8"/>
        <v>0</v>
      </c>
      <c r="V17" s="53" t="str">
        <f t="shared" si="9"/>
        <v>OK</v>
      </c>
      <c r="W17" s="53" t="str">
        <f t="shared" si="10"/>
        <v>OK</v>
      </c>
      <c r="X17" s="62" t="str">
        <f t="shared" si="11"/>
        <v>ok</v>
      </c>
      <c r="Y17" s="62">
        <v>1</v>
      </c>
    </row>
    <row r="18" spans="1:25" ht="356.25" x14ac:dyDescent="0.25">
      <c r="A18" s="75">
        <v>15</v>
      </c>
      <c r="B18" s="59" t="s">
        <v>2932</v>
      </c>
      <c r="C18" s="33" t="s">
        <v>25</v>
      </c>
      <c r="D18" s="42" t="s">
        <v>31</v>
      </c>
      <c r="E18" s="42" t="s">
        <v>8</v>
      </c>
      <c r="F18" s="12" t="s">
        <v>33</v>
      </c>
      <c r="G18" s="13" t="s">
        <v>2872</v>
      </c>
      <c r="H18" s="12" t="s">
        <v>2954</v>
      </c>
      <c r="I18" s="12"/>
      <c r="J18" s="12"/>
      <c r="K18" s="14" t="s">
        <v>968</v>
      </c>
      <c r="L18" s="51">
        <v>1</v>
      </c>
      <c r="M18" s="51">
        <f t="shared" si="0"/>
        <v>0</v>
      </c>
      <c r="N18" s="52">
        <f t="shared" si="1"/>
        <v>0</v>
      </c>
      <c r="O18" s="52">
        <f t="shared" si="2"/>
        <v>1</v>
      </c>
      <c r="P18" s="52">
        <f t="shared" si="3"/>
        <v>0</v>
      </c>
      <c r="Q18" s="52">
        <f t="shared" si="4"/>
        <v>0</v>
      </c>
      <c r="R18" s="52">
        <f t="shared" si="5"/>
        <v>0</v>
      </c>
      <c r="S18" s="52">
        <f t="shared" si="6"/>
        <v>0</v>
      </c>
      <c r="T18" s="52">
        <f t="shared" si="7"/>
        <v>0</v>
      </c>
      <c r="U18" s="52">
        <f t="shared" si="8"/>
        <v>0</v>
      </c>
      <c r="V18" s="53" t="str">
        <f t="shared" si="9"/>
        <v>OK</v>
      </c>
      <c r="W18" s="53" t="str">
        <f t="shared" si="10"/>
        <v>OK</v>
      </c>
      <c r="X18" s="62" t="str">
        <f t="shared" si="11"/>
        <v>ok</v>
      </c>
      <c r="Y18" s="62">
        <v>1</v>
      </c>
    </row>
    <row r="19" spans="1:25" ht="356.25" x14ac:dyDescent="0.25">
      <c r="A19" s="75">
        <v>16</v>
      </c>
      <c r="B19" s="59" t="s">
        <v>2932</v>
      </c>
      <c r="C19" s="33" t="s">
        <v>25</v>
      </c>
      <c r="D19" s="42" t="s">
        <v>31</v>
      </c>
      <c r="E19" s="42" t="s">
        <v>8</v>
      </c>
      <c r="F19" s="12" t="s">
        <v>34</v>
      </c>
      <c r="G19" s="13" t="s">
        <v>2369</v>
      </c>
      <c r="H19" s="12" t="s">
        <v>2955</v>
      </c>
      <c r="I19" s="12"/>
      <c r="J19" s="12"/>
      <c r="K19" s="14" t="s">
        <v>968</v>
      </c>
      <c r="L19" s="51">
        <v>1</v>
      </c>
      <c r="M19" s="51">
        <f t="shared" si="0"/>
        <v>0</v>
      </c>
      <c r="N19" s="52">
        <f t="shared" si="1"/>
        <v>0</v>
      </c>
      <c r="O19" s="52">
        <f t="shared" si="2"/>
        <v>0</v>
      </c>
      <c r="P19" s="52">
        <f t="shared" si="3"/>
        <v>0</v>
      </c>
      <c r="Q19" s="52">
        <f t="shared" si="4"/>
        <v>0</v>
      </c>
      <c r="R19" s="52">
        <f t="shared" si="5"/>
        <v>0</v>
      </c>
      <c r="S19" s="52">
        <f t="shared" si="6"/>
        <v>0</v>
      </c>
      <c r="T19" s="52">
        <f t="shared" si="7"/>
        <v>1</v>
      </c>
      <c r="U19" s="52">
        <f t="shared" si="8"/>
        <v>0</v>
      </c>
      <c r="V19" s="53" t="str">
        <f t="shared" si="9"/>
        <v>OK</v>
      </c>
      <c r="W19" s="53" t="str">
        <f t="shared" si="10"/>
        <v>OK</v>
      </c>
      <c r="X19" s="62" t="str">
        <f t="shared" si="11"/>
        <v>ok</v>
      </c>
      <c r="Y19" s="62">
        <v>1</v>
      </c>
    </row>
    <row r="20" spans="1:25" ht="356.25" x14ac:dyDescent="0.25">
      <c r="A20" s="75">
        <v>17</v>
      </c>
      <c r="B20" s="59" t="s">
        <v>2932</v>
      </c>
      <c r="C20" s="33" t="s">
        <v>25</v>
      </c>
      <c r="D20" s="42" t="s">
        <v>31</v>
      </c>
      <c r="E20" s="42" t="s">
        <v>8</v>
      </c>
      <c r="F20" s="12" t="s">
        <v>35</v>
      </c>
      <c r="G20" s="13" t="s">
        <v>2363</v>
      </c>
      <c r="H20" s="12"/>
      <c r="I20" s="12"/>
      <c r="J20" s="12"/>
      <c r="K20" s="14" t="s">
        <v>968</v>
      </c>
      <c r="L20" s="51">
        <v>1</v>
      </c>
      <c r="M20" s="51">
        <f t="shared" si="0"/>
        <v>1</v>
      </c>
      <c r="N20" s="52">
        <f t="shared" si="1"/>
        <v>0</v>
      </c>
      <c r="O20" s="52">
        <f t="shared" si="2"/>
        <v>0</v>
      </c>
      <c r="P20" s="52">
        <f t="shared" si="3"/>
        <v>0</v>
      </c>
      <c r="Q20" s="52">
        <f t="shared" si="4"/>
        <v>0</v>
      </c>
      <c r="R20" s="52">
        <f t="shared" si="5"/>
        <v>0</v>
      </c>
      <c r="S20" s="52">
        <f t="shared" si="6"/>
        <v>0</v>
      </c>
      <c r="T20" s="52">
        <f t="shared" si="7"/>
        <v>0</v>
      </c>
      <c r="U20" s="52">
        <f t="shared" si="8"/>
        <v>0</v>
      </c>
      <c r="V20" s="53" t="str">
        <f t="shared" si="9"/>
        <v>OK</v>
      </c>
      <c r="W20" s="53" t="str">
        <f t="shared" si="10"/>
        <v>OK</v>
      </c>
      <c r="X20" s="62" t="str">
        <f t="shared" si="11"/>
        <v>ok</v>
      </c>
      <c r="Y20" s="62">
        <v>1</v>
      </c>
    </row>
    <row r="21" spans="1:25" ht="356.25" x14ac:dyDescent="0.25">
      <c r="A21" s="75">
        <v>18</v>
      </c>
      <c r="B21" s="59" t="s">
        <v>2932</v>
      </c>
      <c r="C21" s="33" t="s">
        <v>25</v>
      </c>
      <c r="D21" s="42" t="s">
        <v>36</v>
      </c>
      <c r="E21" s="42" t="s">
        <v>8</v>
      </c>
      <c r="F21" s="12" t="s">
        <v>37</v>
      </c>
      <c r="G21" s="13" t="s">
        <v>2363</v>
      </c>
      <c r="H21" s="12"/>
      <c r="I21" s="12"/>
      <c r="J21" s="12"/>
      <c r="K21" s="14" t="s">
        <v>968</v>
      </c>
      <c r="L21" s="51">
        <v>1</v>
      </c>
      <c r="M21" s="51">
        <f t="shared" si="0"/>
        <v>1</v>
      </c>
      <c r="N21" s="52">
        <f t="shared" si="1"/>
        <v>0</v>
      </c>
      <c r="O21" s="52">
        <f t="shared" si="2"/>
        <v>0</v>
      </c>
      <c r="P21" s="52">
        <f t="shared" si="3"/>
        <v>0</v>
      </c>
      <c r="Q21" s="52">
        <f t="shared" si="4"/>
        <v>0</v>
      </c>
      <c r="R21" s="52">
        <f t="shared" si="5"/>
        <v>0</v>
      </c>
      <c r="S21" s="52">
        <f t="shared" si="6"/>
        <v>0</v>
      </c>
      <c r="T21" s="52">
        <f t="shared" si="7"/>
        <v>0</v>
      </c>
      <c r="U21" s="52">
        <f t="shared" si="8"/>
        <v>0</v>
      </c>
      <c r="V21" s="53" t="str">
        <f t="shared" si="9"/>
        <v>OK</v>
      </c>
      <c r="W21" s="53" t="str">
        <f t="shared" si="10"/>
        <v>OK</v>
      </c>
      <c r="X21" s="62" t="str">
        <f t="shared" si="11"/>
        <v>ok</v>
      </c>
      <c r="Y21" s="62">
        <v>1</v>
      </c>
    </row>
    <row r="22" spans="1:25" ht="370.5" x14ac:dyDescent="0.25">
      <c r="A22" s="75">
        <v>19</v>
      </c>
      <c r="B22" s="59">
        <v>82</v>
      </c>
      <c r="C22" s="33" t="s">
        <v>25</v>
      </c>
      <c r="D22" s="42" t="s">
        <v>36</v>
      </c>
      <c r="E22" s="42" t="s">
        <v>8</v>
      </c>
      <c r="F22" s="12" t="s">
        <v>38</v>
      </c>
      <c r="G22" s="13" t="s">
        <v>2364</v>
      </c>
      <c r="H22" s="78" t="s">
        <v>2976</v>
      </c>
      <c r="I22" s="12"/>
      <c r="J22" s="12"/>
      <c r="K22" s="14" t="s">
        <v>968</v>
      </c>
      <c r="L22" s="51">
        <v>1</v>
      </c>
      <c r="M22" s="51">
        <f t="shared" si="0"/>
        <v>0</v>
      </c>
      <c r="N22" s="52">
        <f t="shared" si="1"/>
        <v>1</v>
      </c>
      <c r="O22" s="52">
        <f t="shared" si="2"/>
        <v>0</v>
      </c>
      <c r="P22" s="52">
        <f t="shared" si="3"/>
        <v>0</v>
      </c>
      <c r="Q22" s="52">
        <f t="shared" si="4"/>
        <v>0</v>
      </c>
      <c r="R22" s="52">
        <f t="shared" si="5"/>
        <v>0</v>
      </c>
      <c r="S22" s="52">
        <f t="shared" si="6"/>
        <v>0</v>
      </c>
      <c r="T22" s="52">
        <f t="shared" si="7"/>
        <v>0</v>
      </c>
      <c r="U22" s="52">
        <f t="shared" si="8"/>
        <v>0</v>
      </c>
      <c r="V22" s="53" t="str">
        <f t="shared" si="9"/>
        <v>OK</v>
      </c>
      <c r="W22" s="53" t="str">
        <f t="shared" si="10"/>
        <v>OK</v>
      </c>
      <c r="X22" s="62" t="str">
        <f t="shared" si="11"/>
        <v>ok</v>
      </c>
      <c r="Y22" s="62">
        <v>1</v>
      </c>
    </row>
    <row r="23" spans="1:25" ht="356.25" x14ac:dyDescent="0.25">
      <c r="A23" s="75">
        <v>20</v>
      </c>
      <c r="B23" s="59">
        <v>82</v>
      </c>
      <c r="C23" s="33" t="s">
        <v>25</v>
      </c>
      <c r="D23" s="42" t="s">
        <v>36</v>
      </c>
      <c r="E23" s="42" t="s">
        <v>8</v>
      </c>
      <c r="F23" s="12" t="s">
        <v>39</v>
      </c>
      <c r="G23" s="13" t="s">
        <v>2364</v>
      </c>
      <c r="H23" s="78" t="s">
        <v>2977</v>
      </c>
      <c r="I23" s="12"/>
      <c r="J23" s="12"/>
      <c r="K23" s="14" t="s">
        <v>968</v>
      </c>
      <c r="L23" s="51">
        <v>1</v>
      </c>
      <c r="M23" s="51">
        <f t="shared" si="0"/>
        <v>0</v>
      </c>
      <c r="N23" s="52">
        <f t="shared" si="1"/>
        <v>1</v>
      </c>
      <c r="O23" s="52">
        <f t="shared" si="2"/>
        <v>0</v>
      </c>
      <c r="P23" s="52">
        <f t="shared" si="3"/>
        <v>0</v>
      </c>
      <c r="Q23" s="52">
        <f t="shared" si="4"/>
        <v>0</v>
      </c>
      <c r="R23" s="52">
        <f t="shared" si="5"/>
        <v>0</v>
      </c>
      <c r="S23" s="52">
        <f t="shared" si="6"/>
        <v>0</v>
      </c>
      <c r="T23" s="52">
        <f t="shared" si="7"/>
        <v>0</v>
      </c>
      <c r="U23" s="52">
        <f t="shared" si="8"/>
        <v>0</v>
      </c>
      <c r="V23" s="53" t="str">
        <f t="shared" si="9"/>
        <v>OK</v>
      </c>
      <c r="W23" s="53" t="str">
        <f t="shared" si="10"/>
        <v>OK</v>
      </c>
      <c r="X23" s="62" t="str">
        <f t="shared" si="11"/>
        <v>ok</v>
      </c>
      <c r="Y23" s="62">
        <v>1</v>
      </c>
    </row>
    <row r="24" spans="1:25" ht="356.25" x14ac:dyDescent="0.25">
      <c r="A24" s="75">
        <v>21</v>
      </c>
      <c r="B24" s="59" t="s">
        <v>2932</v>
      </c>
      <c r="C24" s="33" t="s">
        <v>25</v>
      </c>
      <c r="D24" s="42" t="s">
        <v>36</v>
      </c>
      <c r="E24" s="42" t="s">
        <v>8</v>
      </c>
      <c r="F24" s="12" t="s">
        <v>40</v>
      </c>
      <c r="G24" s="13" t="s">
        <v>2363</v>
      </c>
      <c r="H24" s="12"/>
      <c r="I24" s="12"/>
      <c r="J24" s="12"/>
      <c r="K24" s="14" t="s">
        <v>968</v>
      </c>
      <c r="L24" s="51">
        <v>1</v>
      </c>
      <c r="M24" s="51">
        <f t="shared" si="0"/>
        <v>1</v>
      </c>
      <c r="N24" s="52">
        <f t="shared" si="1"/>
        <v>0</v>
      </c>
      <c r="O24" s="52">
        <f t="shared" si="2"/>
        <v>0</v>
      </c>
      <c r="P24" s="52">
        <f t="shared" si="3"/>
        <v>0</v>
      </c>
      <c r="Q24" s="52">
        <f t="shared" si="4"/>
        <v>0</v>
      </c>
      <c r="R24" s="52">
        <f t="shared" si="5"/>
        <v>0</v>
      </c>
      <c r="S24" s="52">
        <f t="shared" si="6"/>
        <v>0</v>
      </c>
      <c r="T24" s="52">
        <f t="shared" si="7"/>
        <v>0</v>
      </c>
      <c r="U24" s="52">
        <f t="shared" si="8"/>
        <v>0</v>
      </c>
      <c r="V24" s="53" t="str">
        <f t="shared" si="9"/>
        <v>OK</v>
      </c>
      <c r="W24" s="53" t="str">
        <f t="shared" si="10"/>
        <v>OK</v>
      </c>
      <c r="X24" s="62" t="str">
        <f t="shared" si="11"/>
        <v>ok</v>
      </c>
      <c r="Y24" s="62">
        <v>1</v>
      </c>
    </row>
    <row r="25" spans="1:25" ht="356.25" x14ac:dyDescent="0.25">
      <c r="A25" s="75">
        <v>22</v>
      </c>
      <c r="B25" s="59" t="s">
        <v>2932</v>
      </c>
      <c r="C25" s="33" t="s">
        <v>25</v>
      </c>
      <c r="D25" s="42" t="s">
        <v>36</v>
      </c>
      <c r="E25" s="42" t="s">
        <v>8</v>
      </c>
      <c r="F25" s="12" t="s">
        <v>41</v>
      </c>
      <c r="G25" s="13" t="s">
        <v>2363</v>
      </c>
      <c r="H25" s="12"/>
      <c r="I25" s="12"/>
      <c r="J25" s="12"/>
      <c r="K25" s="14" t="s">
        <v>968</v>
      </c>
      <c r="L25" s="51">
        <v>1</v>
      </c>
      <c r="M25" s="51">
        <f t="shared" si="0"/>
        <v>1</v>
      </c>
      <c r="N25" s="52">
        <f t="shared" si="1"/>
        <v>0</v>
      </c>
      <c r="O25" s="52">
        <f t="shared" si="2"/>
        <v>0</v>
      </c>
      <c r="P25" s="52">
        <f t="shared" si="3"/>
        <v>0</v>
      </c>
      <c r="Q25" s="52">
        <f t="shared" si="4"/>
        <v>0</v>
      </c>
      <c r="R25" s="52">
        <f t="shared" si="5"/>
        <v>0</v>
      </c>
      <c r="S25" s="52">
        <f t="shared" si="6"/>
        <v>0</v>
      </c>
      <c r="T25" s="52">
        <f t="shared" si="7"/>
        <v>0</v>
      </c>
      <c r="U25" s="52">
        <f t="shared" si="8"/>
        <v>0</v>
      </c>
      <c r="V25" s="53" t="str">
        <f t="shared" si="9"/>
        <v>OK</v>
      </c>
      <c r="W25" s="53" t="str">
        <f t="shared" si="10"/>
        <v>OK</v>
      </c>
      <c r="X25" s="62" t="str">
        <f t="shared" si="11"/>
        <v>ok</v>
      </c>
      <c r="Y25" s="62">
        <v>1</v>
      </c>
    </row>
    <row r="26" spans="1:25" ht="356.25" x14ac:dyDescent="0.25">
      <c r="A26" s="75">
        <v>23</v>
      </c>
      <c r="B26" s="59" t="s">
        <v>2932</v>
      </c>
      <c r="C26" s="33" t="s">
        <v>25</v>
      </c>
      <c r="D26" s="42" t="s">
        <v>36</v>
      </c>
      <c r="E26" s="42" t="s">
        <v>8</v>
      </c>
      <c r="F26" s="12" t="s">
        <v>42</v>
      </c>
      <c r="G26" s="13" t="s">
        <v>2369</v>
      </c>
      <c r="H26" s="12" t="s">
        <v>2956</v>
      </c>
      <c r="I26" s="12"/>
      <c r="J26" s="12"/>
      <c r="K26" s="14" t="s">
        <v>968</v>
      </c>
      <c r="L26" s="51">
        <v>1</v>
      </c>
      <c r="M26" s="51">
        <f t="shared" si="0"/>
        <v>0</v>
      </c>
      <c r="N26" s="52">
        <f t="shared" si="1"/>
        <v>0</v>
      </c>
      <c r="O26" s="52">
        <f t="shared" si="2"/>
        <v>0</v>
      </c>
      <c r="P26" s="52">
        <f t="shared" si="3"/>
        <v>0</v>
      </c>
      <c r="Q26" s="52">
        <f t="shared" si="4"/>
        <v>0</v>
      </c>
      <c r="R26" s="52">
        <f t="shared" si="5"/>
        <v>0</v>
      </c>
      <c r="S26" s="52">
        <f t="shared" si="6"/>
        <v>0</v>
      </c>
      <c r="T26" s="52">
        <f t="shared" si="7"/>
        <v>1</v>
      </c>
      <c r="U26" s="52">
        <f t="shared" si="8"/>
        <v>0</v>
      </c>
      <c r="V26" s="53" t="str">
        <f t="shared" si="9"/>
        <v>OK</v>
      </c>
      <c r="W26" s="53" t="str">
        <f t="shared" si="10"/>
        <v>OK</v>
      </c>
      <c r="X26" s="62" t="str">
        <f t="shared" si="11"/>
        <v>ok</v>
      </c>
      <c r="Y26" s="62">
        <v>1</v>
      </c>
    </row>
    <row r="27" spans="1:25" ht="356.25" x14ac:dyDescent="0.25">
      <c r="A27" s="76">
        <v>24</v>
      </c>
      <c r="B27" s="59" t="s">
        <v>2932</v>
      </c>
      <c r="C27" s="33" t="s">
        <v>25</v>
      </c>
      <c r="D27" s="42" t="s">
        <v>36</v>
      </c>
      <c r="E27" s="42" t="s">
        <v>8</v>
      </c>
      <c r="F27" s="12" t="s">
        <v>43</v>
      </c>
      <c r="G27" s="13" t="s">
        <v>2369</v>
      </c>
      <c r="H27" s="12" t="s">
        <v>2957</v>
      </c>
      <c r="I27" s="12"/>
      <c r="J27" s="12"/>
      <c r="K27" s="14" t="s">
        <v>968</v>
      </c>
      <c r="L27" s="51">
        <v>1</v>
      </c>
      <c r="M27" s="51">
        <f t="shared" si="0"/>
        <v>0</v>
      </c>
      <c r="N27" s="52">
        <f t="shared" si="1"/>
        <v>0</v>
      </c>
      <c r="O27" s="52">
        <f t="shared" si="2"/>
        <v>0</v>
      </c>
      <c r="P27" s="52">
        <f t="shared" si="3"/>
        <v>0</v>
      </c>
      <c r="Q27" s="52">
        <f t="shared" si="4"/>
        <v>0</v>
      </c>
      <c r="R27" s="52">
        <f t="shared" si="5"/>
        <v>0</v>
      </c>
      <c r="S27" s="52">
        <f t="shared" si="6"/>
        <v>0</v>
      </c>
      <c r="T27" s="52">
        <f t="shared" si="7"/>
        <v>1</v>
      </c>
      <c r="U27" s="52">
        <f t="shared" si="8"/>
        <v>0</v>
      </c>
      <c r="V27" s="53" t="str">
        <f t="shared" si="9"/>
        <v>OK</v>
      </c>
      <c r="W27" s="53" t="str">
        <f t="shared" si="10"/>
        <v>OK</v>
      </c>
      <c r="X27" s="62" t="str">
        <f t="shared" si="11"/>
        <v>ok</v>
      </c>
      <c r="Y27" s="62">
        <v>1</v>
      </c>
    </row>
    <row r="28" spans="1:25" ht="409.5" x14ac:dyDescent="0.25">
      <c r="A28" s="75">
        <v>25</v>
      </c>
      <c r="B28" s="59" t="s">
        <v>2932</v>
      </c>
      <c r="C28" s="33" t="s">
        <v>25</v>
      </c>
      <c r="D28" s="42" t="s">
        <v>36</v>
      </c>
      <c r="E28" s="42" t="s">
        <v>8</v>
      </c>
      <c r="F28" s="12" t="s">
        <v>44</v>
      </c>
      <c r="G28" s="13" t="s">
        <v>2369</v>
      </c>
      <c r="H28" s="12" t="s">
        <v>2958</v>
      </c>
      <c r="I28" s="12"/>
      <c r="J28" s="12"/>
      <c r="K28" s="14" t="s">
        <v>968</v>
      </c>
      <c r="L28" s="51">
        <v>1</v>
      </c>
      <c r="M28" s="51">
        <f t="shared" si="0"/>
        <v>0</v>
      </c>
      <c r="N28" s="52">
        <f t="shared" si="1"/>
        <v>0</v>
      </c>
      <c r="O28" s="52">
        <f t="shared" si="2"/>
        <v>0</v>
      </c>
      <c r="P28" s="52">
        <f t="shared" si="3"/>
        <v>0</v>
      </c>
      <c r="Q28" s="52">
        <f t="shared" si="4"/>
        <v>0</v>
      </c>
      <c r="R28" s="52">
        <f t="shared" si="5"/>
        <v>0</v>
      </c>
      <c r="S28" s="52">
        <f t="shared" si="6"/>
        <v>0</v>
      </c>
      <c r="T28" s="52">
        <f t="shared" si="7"/>
        <v>1</v>
      </c>
      <c r="U28" s="52">
        <f t="shared" si="8"/>
        <v>0</v>
      </c>
      <c r="V28" s="53" t="str">
        <f t="shared" si="9"/>
        <v>OK</v>
      </c>
      <c r="W28" s="53" t="str">
        <f t="shared" si="10"/>
        <v>OK</v>
      </c>
      <c r="X28" s="62" t="str">
        <f t="shared" si="11"/>
        <v>ok</v>
      </c>
      <c r="Y28" s="62">
        <v>1</v>
      </c>
    </row>
    <row r="29" spans="1:25" ht="356.25" x14ac:dyDescent="0.25">
      <c r="A29" s="75">
        <v>26</v>
      </c>
      <c r="B29" s="59">
        <v>82</v>
      </c>
      <c r="C29" s="33" t="s">
        <v>25</v>
      </c>
      <c r="D29" s="42" t="s">
        <v>36</v>
      </c>
      <c r="E29" s="42" t="s">
        <v>8</v>
      </c>
      <c r="F29" s="12" t="s">
        <v>45</v>
      </c>
      <c r="G29" s="13" t="s">
        <v>2364</v>
      </c>
      <c r="H29" s="88" t="s">
        <v>3028</v>
      </c>
      <c r="I29" s="12"/>
      <c r="J29" s="12"/>
      <c r="K29" s="14" t="s">
        <v>968</v>
      </c>
      <c r="L29" s="51">
        <v>1</v>
      </c>
      <c r="M29" s="51">
        <f t="shared" si="0"/>
        <v>0</v>
      </c>
      <c r="N29" s="52">
        <f t="shared" si="1"/>
        <v>1</v>
      </c>
      <c r="O29" s="52">
        <f t="shared" si="2"/>
        <v>0</v>
      </c>
      <c r="P29" s="52">
        <f t="shared" si="3"/>
        <v>0</v>
      </c>
      <c r="Q29" s="52">
        <f t="shared" si="4"/>
        <v>0</v>
      </c>
      <c r="R29" s="52">
        <f t="shared" si="5"/>
        <v>0</v>
      </c>
      <c r="S29" s="52">
        <f t="shared" si="6"/>
        <v>0</v>
      </c>
      <c r="T29" s="52">
        <f t="shared" si="7"/>
        <v>0</v>
      </c>
      <c r="U29" s="52">
        <f t="shared" si="8"/>
        <v>0</v>
      </c>
      <c r="V29" s="53" t="str">
        <f t="shared" si="9"/>
        <v>OK</v>
      </c>
      <c r="W29" s="53" t="str">
        <f t="shared" si="10"/>
        <v>OK</v>
      </c>
      <c r="X29" s="62" t="str">
        <f t="shared" si="11"/>
        <v>ok</v>
      </c>
      <c r="Y29" s="62">
        <v>1</v>
      </c>
    </row>
    <row r="30" spans="1:25" ht="356.25" x14ac:dyDescent="0.25">
      <c r="A30" s="75">
        <v>27</v>
      </c>
      <c r="B30" s="59">
        <v>82</v>
      </c>
      <c r="C30" s="33" t="s">
        <v>25</v>
      </c>
      <c r="D30" s="42" t="s">
        <v>36</v>
      </c>
      <c r="E30" s="42" t="s">
        <v>8</v>
      </c>
      <c r="F30" s="12" t="s">
        <v>46</v>
      </c>
      <c r="G30" s="13" t="s">
        <v>2366</v>
      </c>
      <c r="H30" s="78" t="s">
        <v>2983</v>
      </c>
      <c r="I30" s="12"/>
      <c r="J30" s="12"/>
      <c r="K30" s="14" t="s">
        <v>968</v>
      </c>
      <c r="L30" s="51">
        <v>1</v>
      </c>
      <c r="M30" s="51">
        <f t="shared" si="0"/>
        <v>0</v>
      </c>
      <c r="N30" s="52">
        <f t="shared" si="1"/>
        <v>0</v>
      </c>
      <c r="O30" s="52">
        <f t="shared" si="2"/>
        <v>0</v>
      </c>
      <c r="P30" s="52">
        <f t="shared" si="3"/>
        <v>0</v>
      </c>
      <c r="Q30" s="52">
        <f t="shared" si="4"/>
        <v>1</v>
      </c>
      <c r="R30" s="52">
        <f t="shared" si="5"/>
        <v>0</v>
      </c>
      <c r="S30" s="52">
        <f t="shared" si="6"/>
        <v>0</v>
      </c>
      <c r="T30" s="52">
        <f t="shared" si="7"/>
        <v>0</v>
      </c>
      <c r="U30" s="52">
        <f t="shared" si="8"/>
        <v>0</v>
      </c>
      <c r="V30" s="53" t="str">
        <f t="shared" si="9"/>
        <v>OK</v>
      </c>
      <c r="W30" s="53" t="str">
        <f t="shared" si="10"/>
        <v>OK</v>
      </c>
      <c r="X30" s="62" t="str">
        <f t="shared" si="11"/>
        <v>ok</v>
      </c>
      <c r="Y30" s="62">
        <v>1</v>
      </c>
    </row>
    <row r="31" spans="1:25" ht="356.25" x14ac:dyDescent="0.25">
      <c r="A31" s="75">
        <v>28</v>
      </c>
      <c r="B31" s="59">
        <v>83</v>
      </c>
      <c r="C31" s="33" t="s">
        <v>25</v>
      </c>
      <c r="D31" s="42" t="s">
        <v>47</v>
      </c>
      <c r="E31" s="42" t="s">
        <v>8</v>
      </c>
      <c r="F31" s="12" t="s">
        <v>48</v>
      </c>
      <c r="G31" s="13" t="s">
        <v>2363</v>
      </c>
      <c r="H31" s="12" t="s">
        <v>3049</v>
      </c>
      <c r="I31" s="12"/>
      <c r="J31" s="12"/>
      <c r="K31" s="14" t="s">
        <v>968</v>
      </c>
      <c r="L31" s="51">
        <v>1</v>
      </c>
      <c r="M31" s="51">
        <f t="shared" si="0"/>
        <v>1</v>
      </c>
      <c r="N31" s="52">
        <f t="shared" si="1"/>
        <v>0</v>
      </c>
      <c r="O31" s="52">
        <f t="shared" si="2"/>
        <v>0</v>
      </c>
      <c r="P31" s="52">
        <f t="shared" si="3"/>
        <v>0</v>
      </c>
      <c r="Q31" s="52">
        <f t="shared" si="4"/>
        <v>0</v>
      </c>
      <c r="R31" s="52">
        <f t="shared" si="5"/>
        <v>0</v>
      </c>
      <c r="S31" s="52">
        <f t="shared" si="6"/>
        <v>0</v>
      </c>
      <c r="T31" s="52">
        <f t="shared" si="7"/>
        <v>0</v>
      </c>
      <c r="U31" s="52">
        <f t="shared" si="8"/>
        <v>0</v>
      </c>
      <c r="V31" s="53" t="str">
        <f t="shared" si="9"/>
        <v>OK</v>
      </c>
      <c r="W31" s="53" t="str">
        <f t="shared" si="10"/>
        <v>OK</v>
      </c>
      <c r="X31" s="62" t="str">
        <f t="shared" si="11"/>
        <v>ok</v>
      </c>
      <c r="Y31" s="62">
        <v>1</v>
      </c>
    </row>
    <row r="32" spans="1:25" ht="356.25" x14ac:dyDescent="0.25">
      <c r="A32" s="75">
        <v>29</v>
      </c>
      <c r="B32" s="59" t="s">
        <v>2932</v>
      </c>
      <c r="C32" s="33" t="s">
        <v>25</v>
      </c>
      <c r="D32" s="42" t="s">
        <v>47</v>
      </c>
      <c r="E32" s="42" t="s">
        <v>8</v>
      </c>
      <c r="F32" s="12" t="s">
        <v>49</v>
      </c>
      <c r="G32" s="13" t="s">
        <v>2363</v>
      </c>
      <c r="H32" s="12" t="s">
        <v>2941</v>
      </c>
      <c r="I32" s="12"/>
      <c r="J32" s="12"/>
      <c r="K32" s="14" t="s">
        <v>968</v>
      </c>
      <c r="L32" s="51">
        <v>1</v>
      </c>
      <c r="M32" s="51">
        <f t="shared" si="0"/>
        <v>1</v>
      </c>
      <c r="N32" s="52">
        <f t="shared" si="1"/>
        <v>0</v>
      </c>
      <c r="O32" s="52">
        <f t="shared" si="2"/>
        <v>0</v>
      </c>
      <c r="P32" s="52">
        <f t="shared" si="3"/>
        <v>0</v>
      </c>
      <c r="Q32" s="52">
        <f t="shared" si="4"/>
        <v>0</v>
      </c>
      <c r="R32" s="52">
        <f t="shared" si="5"/>
        <v>0</v>
      </c>
      <c r="S32" s="52">
        <f t="shared" si="6"/>
        <v>0</v>
      </c>
      <c r="T32" s="52">
        <f t="shared" si="7"/>
        <v>0</v>
      </c>
      <c r="U32" s="52">
        <f t="shared" si="8"/>
        <v>0</v>
      </c>
      <c r="V32" s="53" t="str">
        <f t="shared" si="9"/>
        <v>OK</v>
      </c>
      <c r="W32" s="53" t="str">
        <f t="shared" si="10"/>
        <v>OK</v>
      </c>
      <c r="X32" s="62" t="str">
        <f t="shared" si="11"/>
        <v>ok</v>
      </c>
      <c r="Y32" s="62">
        <v>1</v>
      </c>
    </row>
    <row r="33" spans="1:25" ht="356.25" x14ac:dyDescent="0.25">
      <c r="A33" s="75">
        <v>30</v>
      </c>
      <c r="B33" s="59">
        <v>81</v>
      </c>
      <c r="C33" s="33" t="s">
        <v>25</v>
      </c>
      <c r="D33" s="42" t="s">
        <v>47</v>
      </c>
      <c r="E33" s="42" t="s">
        <v>8</v>
      </c>
      <c r="F33" s="12" t="s">
        <v>50</v>
      </c>
      <c r="G33" s="13" t="s">
        <v>2363</v>
      </c>
      <c r="H33" s="12"/>
      <c r="I33" s="12"/>
      <c r="J33" s="12"/>
      <c r="K33" s="14" t="s">
        <v>968</v>
      </c>
      <c r="L33" s="51">
        <v>1</v>
      </c>
      <c r="M33" s="51">
        <f t="shared" si="0"/>
        <v>1</v>
      </c>
      <c r="N33" s="52">
        <f t="shared" si="1"/>
        <v>0</v>
      </c>
      <c r="O33" s="52">
        <f t="shared" si="2"/>
        <v>0</v>
      </c>
      <c r="P33" s="52">
        <f t="shared" si="3"/>
        <v>0</v>
      </c>
      <c r="Q33" s="52">
        <f t="shared" si="4"/>
        <v>0</v>
      </c>
      <c r="R33" s="52">
        <f t="shared" si="5"/>
        <v>0</v>
      </c>
      <c r="S33" s="52">
        <f t="shared" si="6"/>
        <v>0</v>
      </c>
      <c r="T33" s="52">
        <f t="shared" si="7"/>
        <v>0</v>
      </c>
      <c r="U33" s="52">
        <f t="shared" si="8"/>
        <v>0</v>
      </c>
      <c r="V33" s="53" t="str">
        <f t="shared" si="9"/>
        <v>OK</v>
      </c>
      <c r="W33" s="53" t="str">
        <f t="shared" si="10"/>
        <v>OK</v>
      </c>
      <c r="X33" s="62" t="str">
        <f t="shared" si="11"/>
        <v>ok</v>
      </c>
      <c r="Y33" s="62">
        <v>1</v>
      </c>
    </row>
    <row r="34" spans="1:25" ht="356.25" x14ac:dyDescent="0.25">
      <c r="A34" s="75">
        <v>31</v>
      </c>
      <c r="B34" s="59">
        <v>82</v>
      </c>
      <c r="C34" s="33" t="s">
        <v>25</v>
      </c>
      <c r="D34" s="42" t="s">
        <v>47</v>
      </c>
      <c r="E34" s="42" t="s">
        <v>8</v>
      </c>
      <c r="F34" s="12" t="s">
        <v>51</v>
      </c>
      <c r="G34" s="13" t="s">
        <v>2979</v>
      </c>
      <c r="H34" s="78"/>
      <c r="I34" s="12"/>
      <c r="J34" s="12"/>
      <c r="K34" s="14" t="s">
        <v>968</v>
      </c>
      <c r="L34" s="51">
        <v>1</v>
      </c>
      <c r="M34" s="51">
        <f t="shared" si="0"/>
        <v>1</v>
      </c>
      <c r="N34" s="52">
        <f t="shared" si="1"/>
        <v>0</v>
      </c>
      <c r="O34" s="52">
        <f t="shared" si="2"/>
        <v>0</v>
      </c>
      <c r="P34" s="52">
        <f t="shared" si="3"/>
        <v>0</v>
      </c>
      <c r="Q34" s="52">
        <f t="shared" si="4"/>
        <v>0</v>
      </c>
      <c r="R34" s="52">
        <f t="shared" si="5"/>
        <v>0</v>
      </c>
      <c r="S34" s="52">
        <f t="shared" si="6"/>
        <v>0</v>
      </c>
      <c r="T34" s="52">
        <f t="shared" si="7"/>
        <v>0</v>
      </c>
      <c r="U34" s="52">
        <f t="shared" si="8"/>
        <v>0</v>
      </c>
      <c r="V34" s="53" t="str">
        <f t="shared" si="9"/>
        <v>OK</v>
      </c>
      <c r="W34" s="53" t="str">
        <f t="shared" si="10"/>
        <v>OK</v>
      </c>
      <c r="X34" s="62" t="str">
        <f t="shared" si="11"/>
        <v>ok</v>
      </c>
      <c r="Y34" s="62">
        <v>1</v>
      </c>
    </row>
    <row r="35" spans="1:25" ht="356.25" x14ac:dyDescent="0.25">
      <c r="A35" s="75">
        <v>32</v>
      </c>
      <c r="B35" s="59">
        <v>81</v>
      </c>
      <c r="C35" s="33" t="s">
        <v>25</v>
      </c>
      <c r="D35" s="42" t="s">
        <v>52</v>
      </c>
      <c r="E35" s="42" t="s">
        <v>8</v>
      </c>
      <c r="F35" s="12" t="s">
        <v>53</v>
      </c>
      <c r="G35" s="13" t="s">
        <v>2363</v>
      </c>
      <c r="H35" s="12"/>
      <c r="I35" s="12"/>
      <c r="J35" s="12"/>
      <c r="K35" s="14" t="s">
        <v>968</v>
      </c>
      <c r="L35" s="51">
        <v>1</v>
      </c>
      <c r="M35" s="51">
        <f t="shared" si="0"/>
        <v>1</v>
      </c>
      <c r="N35" s="52">
        <f t="shared" si="1"/>
        <v>0</v>
      </c>
      <c r="O35" s="52">
        <f t="shared" si="2"/>
        <v>0</v>
      </c>
      <c r="P35" s="52">
        <f t="shared" si="3"/>
        <v>0</v>
      </c>
      <c r="Q35" s="52">
        <f t="shared" si="4"/>
        <v>0</v>
      </c>
      <c r="R35" s="52">
        <f t="shared" si="5"/>
        <v>0</v>
      </c>
      <c r="S35" s="52">
        <f t="shared" si="6"/>
        <v>0</v>
      </c>
      <c r="T35" s="52">
        <f t="shared" si="7"/>
        <v>0</v>
      </c>
      <c r="U35" s="52">
        <f t="shared" si="8"/>
        <v>0</v>
      </c>
      <c r="V35" s="53" t="str">
        <f t="shared" si="9"/>
        <v>OK</v>
      </c>
      <c r="W35" s="53" t="str">
        <f t="shared" si="10"/>
        <v>OK</v>
      </c>
      <c r="X35" s="62" t="str">
        <f t="shared" si="11"/>
        <v>ok</v>
      </c>
      <c r="Y35" s="62">
        <v>1</v>
      </c>
    </row>
    <row r="36" spans="1:25" ht="356.25" x14ac:dyDescent="0.25">
      <c r="A36" s="83">
        <v>33</v>
      </c>
      <c r="B36" s="59">
        <v>83</v>
      </c>
      <c r="C36" s="33" t="s">
        <v>25</v>
      </c>
      <c r="D36" s="42" t="s">
        <v>52</v>
      </c>
      <c r="E36" s="42" t="s">
        <v>8</v>
      </c>
      <c r="F36" s="12" t="s">
        <v>54</v>
      </c>
      <c r="G36" s="13" t="s">
        <v>2369</v>
      </c>
      <c r="H36" s="84" t="s">
        <v>2986</v>
      </c>
      <c r="I36" s="12"/>
      <c r="J36" s="12"/>
      <c r="K36" s="14" t="s">
        <v>968</v>
      </c>
      <c r="L36" s="51">
        <v>1</v>
      </c>
      <c r="M36" s="51">
        <f t="shared" si="0"/>
        <v>0</v>
      </c>
      <c r="N36" s="52">
        <f t="shared" si="1"/>
        <v>0</v>
      </c>
      <c r="O36" s="52">
        <f t="shared" si="2"/>
        <v>0</v>
      </c>
      <c r="P36" s="52">
        <f t="shared" si="3"/>
        <v>0</v>
      </c>
      <c r="Q36" s="52">
        <f t="shared" si="4"/>
        <v>0</v>
      </c>
      <c r="R36" s="52">
        <f t="shared" si="5"/>
        <v>0</v>
      </c>
      <c r="S36" s="52">
        <f t="shared" si="6"/>
        <v>0</v>
      </c>
      <c r="T36" s="52">
        <f t="shared" si="7"/>
        <v>1</v>
      </c>
      <c r="U36" s="52">
        <f t="shared" si="8"/>
        <v>0</v>
      </c>
      <c r="V36" s="53" t="str">
        <f t="shared" si="9"/>
        <v>OK</v>
      </c>
      <c r="W36" s="53" t="str">
        <f t="shared" si="10"/>
        <v>OK</v>
      </c>
      <c r="X36" s="62" t="str">
        <f t="shared" si="11"/>
        <v>ok</v>
      </c>
      <c r="Y36" s="62">
        <v>1</v>
      </c>
    </row>
    <row r="37" spans="1:25" ht="409.5" x14ac:dyDescent="0.25">
      <c r="A37" s="81">
        <v>34</v>
      </c>
      <c r="B37" s="59">
        <v>83</v>
      </c>
      <c r="C37" s="33" t="s">
        <v>25</v>
      </c>
      <c r="D37" s="42" t="s">
        <v>52</v>
      </c>
      <c r="E37" s="42" t="s">
        <v>8</v>
      </c>
      <c r="F37" s="12" t="s">
        <v>55</v>
      </c>
      <c r="G37" s="13" t="s">
        <v>2363</v>
      </c>
      <c r="H37" s="84"/>
      <c r="I37" s="12"/>
      <c r="J37" s="12"/>
      <c r="K37" s="14" t="s">
        <v>968</v>
      </c>
      <c r="L37" s="51">
        <v>1</v>
      </c>
      <c r="M37" s="51">
        <f t="shared" si="0"/>
        <v>1</v>
      </c>
      <c r="N37" s="52">
        <f t="shared" si="1"/>
        <v>0</v>
      </c>
      <c r="O37" s="52">
        <f t="shared" si="2"/>
        <v>0</v>
      </c>
      <c r="P37" s="52">
        <f t="shared" si="3"/>
        <v>0</v>
      </c>
      <c r="Q37" s="52">
        <f t="shared" si="4"/>
        <v>0</v>
      </c>
      <c r="R37" s="52">
        <f t="shared" si="5"/>
        <v>0</v>
      </c>
      <c r="S37" s="52">
        <f t="shared" si="6"/>
        <v>0</v>
      </c>
      <c r="T37" s="52">
        <f t="shared" si="7"/>
        <v>0</v>
      </c>
      <c r="U37" s="52">
        <f t="shared" si="8"/>
        <v>0</v>
      </c>
      <c r="V37" s="53" t="str">
        <f t="shared" si="9"/>
        <v>OK</v>
      </c>
      <c r="W37" s="53" t="str">
        <f t="shared" si="10"/>
        <v>OK</v>
      </c>
      <c r="X37" s="62" t="str">
        <f t="shared" si="11"/>
        <v>ok</v>
      </c>
      <c r="Y37" s="62">
        <v>1</v>
      </c>
    </row>
    <row r="38" spans="1:25" ht="356.25" x14ac:dyDescent="0.25">
      <c r="A38" s="75">
        <v>35</v>
      </c>
      <c r="B38" s="59">
        <v>81</v>
      </c>
      <c r="C38" s="33" t="s">
        <v>25</v>
      </c>
      <c r="D38" s="42" t="s">
        <v>52</v>
      </c>
      <c r="E38" s="42" t="s">
        <v>8</v>
      </c>
      <c r="F38" s="12" t="s">
        <v>56</v>
      </c>
      <c r="G38" s="13" t="s">
        <v>2369</v>
      </c>
      <c r="H38" s="12" t="s">
        <v>2907</v>
      </c>
      <c r="I38" s="12"/>
      <c r="J38" s="12"/>
      <c r="K38" s="14" t="s">
        <v>968</v>
      </c>
      <c r="L38" s="51">
        <v>1</v>
      </c>
      <c r="M38" s="51">
        <f t="shared" si="0"/>
        <v>0</v>
      </c>
      <c r="N38" s="52">
        <f t="shared" si="1"/>
        <v>0</v>
      </c>
      <c r="O38" s="52">
        <f t="shared" si="2"/>
        <v>0</v>
      </c>
      <c r="P38" s="52">
        <f t="shared" si="3"/>
        <v>0</v>
      </c>
      <c r="Q38" s="52">
        <f t="shared" si="4"/>
        <v>0</v>
      </c>
      <c r="R38" s="52">
        <f t="shared" si="5"/>
        <v>0</v>
      </c>
      <c r="S38" s="52">
        <f t="shared" si="6"/>
        <v>0</v>
      </c>
      <c r="T38" s="52">
        <f t="shared" si="7"/>
        <v>1</v>
      </c>
      <c r="U38" s="52">
        <f t="shared" si="8"/>
        <v>0</v>
      </c>
      <c r="V38" s="53" t="str">
        <f t="shared" si="9"/>
        <v>OK</v>
      </c>
      <c r="W38" s="53" t="str">
        <f t="shared" si="10"/>
        <v>OK</v>
      </c>
      <c r="X38" s="62" t="str">
        <f t="shared" si="11"/>
        <v>ok</v>
      </c>
      <c r="Y38" s="62">
        <v>1</v>
      </c>
    </row>
    <row r="39" spans="1:25" ht="356.25" x14ac:dyDescent="0.25">
      <c r="A39" s="75">
        <v>36</v>
      </c>
      <c r="B39" s="59" t="s">
        <v>2876</v>
      </c>
      <c r="C39" s="33" t="s">
        <v>25</v>
      </c>
      <c r="D39" s="42" t="s">
        <v>57</v>
      </c>
      <c r="E39" s="42" t="s">
        <v>8</v>
      </c>
      <c r="F39" s="12" t="s">
        <v>58</v>
      </c>
      <c r="G39" s="13" t="s">
        <v>2872</v>
      </c>
      <c r="H39" s="12" t="s">
        <v>2881</v>
      </c>
      <c r="I39" s="12"/>
      <c r="J39" s="12"/>
      <c r="K39" s="14" t="s">
        <v>968</v>
      </c>
      <c r="L39" s="51">
        <v>1</v>
      </c>
      <c r="M39" s="51">
        <f t="shared" si="0"/>
        <v>0</v>
      </c>
      <c r="N39" s="52">
        <f t="shared" si="1"/>
        <v>0</v>
      </c>
      <c r="O39" s="52">
        <f t="shared" si="2"/>
        <v>1</v>
      </c>
      <c r="P39" s="52">
        <f t="shared" si="3"/>
        <v>0</v>
      </c>
      <c r="Q39" s="52">
        <f t="shared" si="4"/>
        <v>0</v>
      </c>
      <c r="R39" s="52">
        <f t="shared" si="5"/>
        <v>0</v>
      </c>
      <c r="S39" s="52">
        <f t="shared" si="6"/>
        <v>0</v>
      </c>
      <c r="T39" s="52">
        <f t="shared" si="7"/>
        <v>0</v>
      </c>
      <c r="U39" s="52">
        <f t="shared" si="8"/>
        <v>0</v>
      </c>
      <c r="V39" s="53" t="str">
        <f t="shared" si="9"/>
        <v>OK</v>
      </c>
      <c r="W39" s="53" t="str">
        <f t="shared" si="10"/>
        <v>OK</v>
      </c>
      <c r="X39" s="62" t="str">
        <f t="shared" si="11"/>
        <v>ok</v>
      </c>
      <c r="Y39" s="62">
        <v>1</v>
      </c>
    </row>
    <row r="40" spans="1:25" ht="356.25" x14ac:dyDescent="0.25">
      <c r="A40" s="81">
        <v>37</v>
      </c>
      <c r="B40" s="59">
        <v>83</v>
      </c>
      <c r="C40" s="33" t="s">
        <v>25</v>
      </c>
      <c r="D40" s="42" t="s">
        <v>59</v>
      </c>
      <c r="E40" s="42" t="s">
        <v>8</v>
      </c>
      <c r="F40" s="12" t="s">
        <v>60</v>
      </c>
      <c r="G40" s="13" t="s">
        <v>2872</v>
      </c>
      <c r="H40" s="82" t="s">
        <v>3015</v>
      </c>
      <c r="I40" s="12"/>
      <c r="J40" s="12"/>
      <c r="K40" s="14" t="s">
        <v>968</v>
      </c>
      <c r="L40" s="51">
        <v>1</v>
      </c>
      <c r="M40" s="51">
        <f t="shared" si="0"/>
        <v>0</v>
      </c>
      <c r="N40" s="52">
        <f t="shared" si="1"/>
        <v>0</v>
      </c>
      <c r="O40" s="52">
        <f t="shared" si="2"/>
        <v>1</v>
      </c>
      <c r="P40" s="52">
        <f t="shared" si="3"/>
        <v>0</v>
      </c>
      <c r="Q40" s="52">
        <f t="shared" si="4"/>
        <v>0</v>
      </c>
      <c r="R40" s="52">
        <f t="shared" si="5"/>
        <v>0</v>
      </c>
      <c r="S40" s="52">
        <f t="shared" si="6"/>
        <v>0</v>
      </c>
      <c r="T40" s="52">
        <f t="shared" si="7"/>
        <v>0</v>
      </c>
      <c r="U40" s="52">
        <f t="shared" si="8"/>
        <v>0</v>
      </c>
      <c r="V40" s="53" t="str">
        <f t="shared" si="9"/>
        <v>OK</v>
      </c>
      <c r="W40" s="53" t="str">
        <f t="shared" si="10"/>
        <v>OK</v>
      </c>
      <c r="X40" s="62" t="str">
        <f t="shared" si="11"/>
        <v>ok</v>
      </c>
      <c r="Y40" s="62">
        <v>1</v>
      </c>
    </row>
    <row r="41" spans="1:25" ht="356.25" x14ac:dyDescent="0.25">
      <c r="A41" s="75">
        <v>38</v>
      </c>
      <c r="B41" s="59" t="s">
        <v>2876</v>
      </c>
      <c r="C41" s="33" t="s">
        <v>25</v>
      </c>
      <c r="D41" s="42" t="s">
        <v>61</v>
      </c>
      <c r="E41" s="42" t="s">
        <v>8</v>
      </c>
      <c r="F41" s="12" t="s">
        <v>62</v>
      </c>
      <c r="G41" s="13" t="s">
        <v>2363</v>
      </c>
      <c r="H41" s="12" t="s">
        <v>2882</v>
      </c>
      <c r="I41" s="12"/>
      <c r="J41" s="12"/>
      <c r="K41" s="14" t="s">
        <v>968</v>
      </c>
      <c r="L41" s="51">
        <v>1</v>
      </c>
      <c r="M41" s="51">
        <f t="shared" si="0"/>
        <v>1</v>
      </c>
      <c r="N41" s="52">
        <f t="shared" si="1"/>
        <v>0</v>
      </c>
      <c r="O41" s="52">
        <f t="shared" si="2"/>
        <v>0</v>
      </c>
      <c r="P41" s="52">
        <f t="shared" si="3"/>
        <v>0</v>
      </c>
      <c r="Q41" s="52">
        <f t="shared" si="4"/>
        <v>0</v>
      </c>
      <c r="R41" s="52">
        <f t="shared" si="5"/>
        <v>0</v>
      </c>
      <c r="S41" s="52">
        <f t="shared" si="6"/>
        <v>0</v>
      </c>
      <c r="T41" s="52">
        <f t="shared" si="7"/>
        <v>0</v>
      </c>
      <c r="U41" s="52">
        <f t="shared" si="8"/>
        <v>0</v>
      </c>
      <c r="V41" s="53" t="str">
        <f t="shared" si="9"/>
        <v>OK</v>
      </c>
      <c r="W41" s="53" t="str">
        <f t="shared" si="10"/>
        <v>OK</v>
      </c>
      <c r="X41" s="62" t="str">
        <f t="shared" si="11"/>
        <v>ok</v>
      </c>
      <c r="Y41" s="62">
        <v>1</v>
      </c>
    </row>
    <row r="42" spans="1:25" ht="356.25" x14ac:dyDescent="0.25">
      <c r="A42" s="76">
        <v>39</v>
      </c>
      <c r="B42" s="59">
        <v>83</v>
      </c>
      <c r="C42" s="33" t="s">
        <v>25</v>
      </c>
      <c r="D42" s="42" t="s">
        <v>24</v>
      </c>
      <c r="E42" s="42" t="s">
        <v>8</v>
      </c>
      <c r="F42" s="12" t="s">
        <v>63</v>
      </c>
      <c r="G42" s="13" t="s">
        <v>2363</v>
      </c>
      <c r="H42" s="19" t="s">
        <v>3449</v>
      </c>
      <c r="I42" s="12"/>
      <c r="J42" s="12"/>
      <c r="K42" s="14" t="s">
        <v>968</v>
      </c>
      <c r="L42" s="51">
        <v>1</v>
      </c>
      <c r="M42" s="51">
        <f t="shared" si="0"/>
        <v>1</v>
      </c>
      <c r="N42" s="52">
        <f t="shared" si="1"/>
        <v>0</v>
      </c>
      <c r="O42" s="52">
        <f t="shared" si="2"/>
        <v>0</v>
      </c>
      <c r="P42" s="52">
        <f t="shared" si="3"/>
        <v>0</v>
      </c>
      <c r="Q42" s="52">
        <f t="shared" si="4"/>
        <v>0</v>
      </c>
      <c r="R42" s="52">
        <f t="shared" si="5"/>
        <v>0</v>
      </c>
      <c r="S42" s="52">
        <f t="shared" si="6"/>
        <v>0</v>
      </c>
      <c r="T42" s="52">
        <f t="shared" si="7"/>
        <v>0</v>
      </c>
      <c r="U42" s="52">
        <f t="shared" si="8"/>
        <v>0</v>
      </c>
      <c r="V42" s="53" t="str">
        <f t="shared" si="9"/>
        <v>OK</v>
      </c>
      <c r="W42" s="53" t="str">
        <f t="shared" si="10"/>
        <v>OK</v>
      </c>
      <c r="X42" s="62" t="str">
        <f t="shared" si="11"/>
        <v>ok</v>
      </c>
      <c r="Y42" s="62">
        <v>1</v>
      </c>
    </row>
    <row r="43" spans="1:25" ht="356.25" x14ac:dyDescent="0.25">
      <c r="A43" s="75">
        <v>40</v>
      </c>
      <c r="B43" s="59">
        <v>83</v>
      </c>
      <c r="C43" s="33" t="s">
        <v>25</v>
      </c>
      <c r="D43" s="42" t="s">
        <v>24</v>
      </c>
      <c r="E43" s="42" t="s">
        <v>8</v>
      </c>
      <c r="F43" s="12" t="s">
        <v>64</v>
      </c>
      <c r="G43" s="13" t="s">
        <v>2363</v>
      </c>
      <c r="H43" s="19" t="s">
        <v>3449</v>
      </c>
      <c r="I43" s="12"/>
      <c r="J43" s="12"/>
      <c r="K43" s="14" t="s">
        <v>968</v>
      </c>
      <c r="L43" s="51">
        <v>1</v>
      </c>
      <c r="M43" s="51">
        <f t="shared" si="0"/>
        <v>1</v>
      </c>
      <c r="N43" s="52">
        <f t="shared" si="1"/>
        <v>0</v>
      </c>
      <c r="O43" s="52">
        <f t="shared" si="2"/>
        <v>0</v>
      </c>
      <c r="P43" s="52">
        <f t="shared" si="3"/>
        <v>0</v>
      </c>
      <c r="Q43" s="52">
        <f t="shared" si="4"/>
        <v>0</v>
      </c>
      <c r="R43" s="52">
        <f t="shared" si="5"/>
        <v>0</v>
      </c>
      <c r="S43" s="52">
        <f t="shared" si="6"/>
        <v>0</v>
      </c>
      <c r="T43" s="52">
        <f t="shared" si="7"/>
        <v>0</v>
      </c>
      <c r="U43" s="52">
        <f t="shared" si="8"/>
        <v>0</v>
      </c>
      <c r="V43" s="53" t="str">
        <f t="shared" si="9"/>
        <v>OK</v>
      </c>
      <c r="W43" s="53" t="str">
        <f t="shared" si="10"/>
        <v>OK</v>
      </c>
      <c r="X43" s="62" t="str">
        <f t="shared" si="11"/>
        <v>ok</v>
      </c>
      <c r="Y43" s="62">
        <v>1</v>
      </c>
    </row>
    <row r="44" spans="1:25" ht="409.5" x14ac:dyDescent="0.25">
      <c r="A44" s="75">
        <v>41</v>
      </c>
      <c r="B44" s="59">
        <v>82</v>
      </c>
      <c r="C44" s="33" t="s">
        <v>65</v>
      </c>
      <c r="D44" s="42" t="s">
        <v>353</v>
      </c>
      <c r="E44" s="42" t="s">
        <v>8</v>
      </c>
      <c r="F44" s="12" t="s">
        <v>66</v>
      </c>
      <c r="G44" s="13" t="s">
        <v>2363</v>
      </c>
      <c r="H44" s="12"/>
      <c r="I44" s="12"/>
      <c r="J44" s="12"/>
      <c r="K44" s="14" t="s">
        <v>969</v>
      </c>
      <c r="L44" s="51">
        <v>1</v>
      </c>
      <c r="M44" s="51">
        <f t="shared" si="0"/>
        <v>1</v>
      </c>
      <c r="N44" s="52">
        <f t="shared" si="1"/>
        <v>0</v>
      </c>
      <c r="O44" s="52">
        <f t="shared" si="2"/>
        <v>0</v>
      </c>
      <c r="P44" s="52">
        <f t="shared" si="3"/>
        <v>0</v>
      </c>
      <c r="Q44" s="52">
        <f t="shared" si="4"/>
        <v>0</v>
      </c>
      <c r="R44" s="52">
        <f t="shared" si="5"/>
        <v>0</v>
      </c>
      <c r="S44" s="52">
        <f t="shared" si="6"/>
        <v>0</v>
      </c>
      <c r="T44" s="52">
        <f t="shared" si="7"/>
        <v>0</v>
      </c>
      <c r="U44" s="52">
        <f t="shared" si="8"/>
        <v>0</v>
      </c>
      <c r="V44" s="53" t="str">
        <f t="shared" si="9"/>
        <v>OK</v>
      </c>
      <c r="W44" s="53" t="str">
        <f t="shared" si="10"/>
        <v>OK</v>
      </c>
      <c r="X44" s="62" t="str">
        <f t="shared" si="11"/>
        <v>ok</v>
      </c>
      <c r="Y44" s="62">
        <v>1</v>
      </c>
    </row>
    <row r="45" spans="1:25" ht="142.5" x14ac:dyDescent="0.25">
      <c r="A45" s="75">
        <v>42</v>
      </c>
      <c r="B45" s="59" t="s">
        <v>2932</v>
      </c>
      <c r="C45" s="33" t="s">
        <v>65</v>
      </c>
      <c r="D45" s="42" t="s">
        <v>26</v>
      </c>
      <c r="E45" s="42" t="s">
        <v>8</v>
      </c>
      <c r="F45" s="12" t="s">
        <v>67</v>
      </c>
      <c r="G45" s="13" t="s">
        <v>2363</v>
      </c>
      <c r="H45" s="12" t="s">
        <v>3445</v>
      </c>
      <c r="I45" s="12"/>
      <c r="J45" s="12"/>
      <c r="K45" s="14" t="s">
        <v>969</v>
      </c>
      <c r="L45" s="51">
        <v>1</v>
      </c>
      <c r="M45" s="51">
        <f t="shared" si="0"/>
        <v>1</v>
      </c>
      <c r="N45" s="52">
        <f t="shared" si="1"/>
        <v>0</v>
      </c>
      <c r="O45" s="52">
        <f t="shared" si="2"/>
        <v>0</v>
      </c>
      <c r="P45" s="52">
        <f t="shared" si="3"/>
        <v>0</v>
      </c>
      <c r="Q45" s="52">
        <f t="shared" si="4"/>
        <v>0</v>
      </c>
      <c r="R45" s="52">
        <f t="shared" si="5"/>
        <v>0</v>
      </c>
      <c r="S45" s="52">
        <f t="shared" si="6"/>
        <v>0</v>
      </c>
      <c r="T45" s="52">
        <f t="shared" si="7"/>
        <v>0</v>
      </c>
      <c r="U45" s="52">
        <f t="shared" si="8"/>
        <v>0</v>
      </c>
      <c r="V45" s="53" t="str">
        <f t="shared" si="9"/>
        <v>OK</v>
      </c>
      <c r="W45" s="53" t="str">
        <f t="shared" si="10"/>
        <v>OK</v>
      </c>
      <c r="X45" s="62" t="str">
        <f t="shared" si="11"/>
        <v>ok</v>
      </c>
      <c r="Y45" s="62">
        <v>1</v>
      </c>
    </row>
    <row r="46" spans="1:25" ht="85.5" x14ac:dyDescent="0.25">
      <c r="A46" s="75">
        <v>43</v>
      </c>
      <c r="B46" s="59" t="s">
        <v>2932</v>
      </c>
      <c r="C46" s="33" t="s">
        <v>65</v>
      </c>
      <c r="D46" s="42" t="s">
        <v>68</v>
      </c>
      <c r="E46" s="42" t="s">
        <v>8</v>
      </c>
      <c r="F46" s="12" t="s">
        <v>69</v>
      </c>
      <c r="G46" s="13" t="s">
        <v>2363</v>
      </c>
      <c r="H46" s="12"/>
      <c r="I46" s="12"/>
      <c r="J46" s="12"/>
      <c r="K46" s="14" t="s">
        <v>969</v>
      </c>
      <c r="L46" s="51">
        <v>1</v>
      </c>
      <c r="M46" s="51">
        <f t="shared" si="0"/>
        <v>1</v>
      </c>
      <c r="N46" s="52">
        <f t="shared" si="1"/>
        <v>0</v>
      </c>
      <c r="O46" s="52">
        <f t="shared" si="2"/>
        <v>0</v>
      </c>
      <c r="P46" s="52">
        <f t="shared" si="3"/>
        <v>0</v>
      </c>
      <c r="Q46" s="52">
        <f t="shared" si="4"/>
        <v>0</v>
      </c>
      <c r="R46" s="52">
        <f t="shared" si="5"/>
        <v>0</v>
      </c>
      <c r="S46" s="52">
        <f t="shared" si="6"/>
        <v>0</v>
      </c>
      <c r="T46" s="52">
        <f t="shared" si="7"/>
        <v>0</v>
      </c>
      <c r="U46" s="52">
        <f t="shared" si="8"/>
        <v>0</v>
      </c>
      <c r="V46" s="53" t="str">
        <f t="shared" si="9"/>
        <v>OK</v>
      </c>
      <c r="W46" s="53" t="str">
        <f t="shared" si="10"/>
        <v>OK</v>
      </c>
      <c r="X46" s="62" t="str">
        <f t="shared" si="11"/>
        <v>ok</v>
      </c>
      <c r="Y46" s="62">
        <v>1</v>
      </c>
    </row>
    <row r="47" spans="1:25" ht="171" x14ac:dyDescent="0.25">
      <c r="A47" s="81">
        <v>44</v>
      </c>
      <c r="B47" s="59">
        <v>83</v>
      </c>
      <c r="C47" s="33" t="s">
        <v>65</v>
      </c>
      <c r="D47" s="42" t="s">
        <v>71</v>
      </c>
      <c r="E47" s="42" t="s">
        <v>8</v>
      </c>
      <c r="F47" s="12" t="s">
        <v>70</v>
      </c>
      <c r="G47" s="13" t="s">
        <v>2366</v>
      </c>
      <c r="H47" s="43" t="s">
        <v>3010</v>
      </c>
      <c r="I47" s="12"/>
      <c r="J47" s="12"/>
      <c r="K47" s="14" t="s">
        <v>969</v>
      </c>
      <c r="L47" s="51">
        <v>1</v>
      </c>
      <c r="M47" s="51">
        <f t="shared" si="0"/>
        <v>0</v>
      </c>
      <c r="N47" s="52">
        <f t="shared" si="1"/>
        <v>0</v>
      </c>
      <c r="O47" s="52">
        <f t="shared" si="2"/>
        <v>0</v>
      </c>
      <c r="P47" s="52">
        <f t="shared" si="3"/>
        <v>0</v>
      </c>
      <c r="Q47" s="52">
        <f t="shared" si="4"/>
        <v>1</v>
      </c>
      <c r="R47" s="52">
        <f t="shared" si="5"/>
        <v>0</v>
      </c>
      <c r="S47" s="52">
        <f t="shared" si="6"/>
        <v>0</v>
      </c>
      <c r="T47" s="52">
        <f t="shared" si="7"/>
        <v>0</v>
      </c>
      <c r="U47" s="52">
        <f t="shared" si="8"/>
        <v>0</v>
      </c>
      <c r="V47" s="53" t="str">
        <f t="shared" si="9"/>
        <v>OK</v>
      </c>
      <c r="W47" s="53" t="str">
        <f t="shared" si="10"/>
        <v>OK</v>
      </c>
      <c r="X47" s="62" t="str">
        <f t="shared" si="11"/>
        <v>ok</v>
      </c>
      <c r="Y47" s="62">
        <v>1</v>
      </c>
    </row>
    <row r="48" spans="1:25" ht="99.75" x14ac:dyDescent="0.25">
      <c r="A48" s="75">
        <v>45</v>
      </c>
      <c r="B48" s="59" t="s">
        <v>2932</v>
      </c>
      <c r="C48" s="33" t="s">
        <v>383</v>
      </c>
      <c r="D48" s="42" t="s">
        <v>26</v>
      </c>
      <c r="E48" s="42" t="s">
        <v>8</v>
      </c>
      <c r="F48" s="12" t="s">
        <v>72</v>
      </c>
      <c r="G48" s="13" t="s">
        <v>2370</v>
      </c>
      <c r="H48" s="12" t="s">
        <v>3406</v>
      </c>
      <c r="I48" s="12"/>
      <c r="J48" s="12"/>
      <c r="K48" s="1" t="s">
        <v>73</v>
      </c>
      <c r="L48" s="51">
        <v>1</v>
      </c>
      <c r="M48" s="51">
        <f t="shared" si="0"/>
        <v>0</v>
      </c>
      <c r="N48" s="52">
        <f t="shared" si="1"/>
        <v>0</v>
      </c>
      <c r="O48" s="52">
        <f t="shared" si="2"/>
        <v>0</v>
      </c>
      <c r="P48" s="52">
        <f t="shared" si="3"/>
        <v>0</v>
      </c>
      <c r="Q48" s="52">
        <f t="shared" si="4"/>
        <v>0</v>
      </c>
      <c r="R48" s="52">
        <f t="shared" si="5"/>
        <v>0</v>
      </c>
      <c r="S48" s="52">
        <f t="shared" si="6"/>
        <v>0</v>
      </c>
      <c r="T48" s="52">
        <f t="shared" si="7"/>
        <v>0</v>
      </c>
      <c r="U48" s="52">
        <f t="shared" si="8"/>
        <v>1</v>
      </c>
      <c r="V48" s="53" t="str">
        <f t="shared" si="9"/>
        <v>OK</v>
      </c>
      <c r="W48" s="53" t="str">
        <f t="shared" si="10"/>
        <v>OK</v>
      </c>
      <c r="X48" s="62" t="str">
        <f t="shared" si="11"/>
        <v>ok</v>
      </c>
      <c r="Y48" s="62">
        <v>1</v>
      </c>
    </row>
    <row r="49" spans="1:25" ht="305.25" x14ac:dyDescent="0.25">
      <c r="A49" s="75">
        <v>46</v>
      </c>
      <c r="B49" s="59" t="s">
        <v>2876</v>
      </c>
      <c r="C49" s="33" t="s">
        <v>75</v>
      </c>
      <c r="D49" s="33" t="s">
        <v>29</v>
      </c>
      <c r="E49" s="42" t="s">
        <v>8</v>
      </c>
      <c r="F49" s="15" t="s">
        <v>2377</v>
      </c>
      <c r="G49" s="13" t="s">
        <v>2363</v>
      </c>
      <c r="H49" s="12" t="s">
        <v>2877</v>
      </c>
      <c r="I49" s="12"/>
      <c r="J49" s="12"/>
      <c r="K49" s="14" t="s">
        <v>970</v>
      </c>
      <c r="L49" s="51">
        <v>1</v>
      </c>
      <c r="M49" s="51">
        <f t="shared" si="0"/>
        <v>1</v>
      </c>
      <c r="N49" s="52">
        <f t="shared" si="1"/>
        <v>0</v>
      </c>
      <c r="O49" s="52">
        <f t="shared" si="2"/>
        <v>0</v>
      </c>
      <c r="P49" s="52">
        <f t="shared" si="3"/>
        <v>0</v>
      </c>
      <c r="Q49" s="52">
        <f t="shared" si="4"/>
        <v>0</v>
      </c>
      <c r="R49" s="52">
        <f t="shared" si="5"/>
        <v>0</v>
      </c>
      <c r="S49" s="52">
        <f t="shared" si="6"/>
        <v>0</v>
      </c>
      <c r="T49" s="52">
        <f t="shared" si="7"/>
        <v>0</v>
      </c>
      <c r="U49" s="52">
        <f t="shared" si="8"/>
        <v>0</v>
      </c>
      <c r="V49" s="53" t="str">
        <f t="shared" si="9"/>
        <v>OK</v>
      </c>
      <c r="W49" s="53" t="str">
        <f t="shared" si="10"/>
        <v>OK</v>
      </c>
      <c r="X49" s="62" t="str">
        <f t="shared" si="11"/>
        <v>ok</v>
      </c>
      <c r="Y49" s="62">
        <v>1</v>
      </c>
    </row>
    <row r="50" spans="1:25" ht="231" x14ac:dyDescent="0.25">
      <c r="A50" s="81">
        <v>47</v>
      </c>
      <c r="B50" s="59">
        <v>83</v>
      </c>
      <c r="C50" s="33" t="s">
        <v>75</v>
      </c>
      <c r="D50" s="33" t="s">
        <v>76</v>
      </c>
      <c r="E50" s="42" t="s">
        <v>8</v>
      </c>
      <c r="F50" s="15" t="s">
        <v>2378</v>
      </c>
      <c r="G50" s="13" t="s">
        <v>2363</v>
      </c>
      <c r="H50" s="43"/>
      <c r="I50" s="12"/>
      <c r="J50" s="12"/>
      <c r="K50" s="14" t="s">
        <v>970</v>
      </c>
      <c r="L50" s="51">
        <v>1</v>
      </c>
      <c r="M50" s="51">
        <f t="shared" si="0"/>
        <v>1</v>
      </c>
      <c r="N50" s="52">
        <f t="shared" si="1"/>
        <v>0</v>
      </c>
      <c r="O50" s="52">
        <f t="shared" si="2"/>
        <v>0</v>
      </c>
      <c r="P50" s="52">
        <f t="shared" si="3"/>
        <v>0</v>
      </c>
      <c r="Q50" s="52">
        <f t="shared" si="4"/>
        <v>0</v>
      </c>
      <c r="R50" s="52">
        <f t="shared" si="5"/>
        <v>0</v>
      </c>
      <c r="S50" s="52">
        <f t="shared" si="6"/>
        <v>0</v>
      </c>
      <c r="T50" s="52">
        <f t="shared" si="7"/>
        <v>0</v>
      </c>
      <c r="U50" s="52">
        <f t="shared" si="8"/>
        <v>0</v>
      </c>
      <c r="V50" s="53" t="str">
        <f t="shared" si="9"/>
        <v>OK</v>
      </c>
      <c r="W50" s="53" t="str">
        <f t="shared" si="10"/>
        <v>OK</v>
      </c>
      <c r="X50" s="62" t="str">
        <f t="shared" si="11"/>
        <v>ok</v>
      </c>
      <c r="Y50" s="62">
        <v>1</v>
      </c>
    </row>
    <row r="51" spans="1:25" ht="118.5" x14ac:dyDescent="0.25">
      <c r="A51" s="81">
        <v>48</v>
      </c>
      <c r="B51" s="59">
        <v>83</v>
      </c>
      <c r="C51" s="33" t="s">
        <v>75</v>
      </c>
      <c r="D51" s="33" t="s">
        <v>77</v>
      </c>
      <c r="E51" s="42" t="s">
        <v>8</v>
      </c>
      <c r="F51" s="15" t="s">
        <v>2379</v>
      </c>
      <c r="G51" s="13" t="s">
        <v>2363</v>
      </c>
      <c r="H51" s="43"/>
      <c r="I51" s="12"/>
      <c r="J51" s="12"/>
      <c r="K51" s="14" t="s">
        <v>970</v>
      </c>
      <c r="L51" s="51">
        <v>1</v>
      </c>
      <c r="M51" s="51">
        <f t="shared" si="0"/>
        <v>1</v>
      </c>
      <c r="N51" s="52">
        <f t="shared" si="1"/>
        <v>0</v>
      </c>
      <c r="O51" s="52">
        <f t="shared" si="2"/>
        <v>0</v>
      </c>
      <c r="P51" s="52">
        <f t="shared" si="3"/>
        <v>0</v>
      </c>
      <c r="Q51" s="52">
        <f t="shared" si="4"/>
        <v>0</v>
      </c>
      <c r="R51" s="52">
        <f t="shared" si="5"/>
        <v>0</v>
      </c>
      <c r="S51" s="52">
        <f t="shared" si="6"/>
        <v>0</v>
      </c>
      <c r="T51" s="52">
        <f t="shared" si="7"/>
        <v>0</v>
      </c>
      <c r="U51" s="52">
        <f t="shared" si="8"/>
        <v>0</v>
      </c>
      <c r="V51" s="53" t="str">
        <f t="shared" si="9"/>
        <v>OK</v>
      </c>
      <c r="W51" s="53" t="str">
        <f t="shared" si="10"/>
        <v>OK</v>
      </c>
      <c r="X51" s="62" t="str">
        <f t="shared" si="11"/>
        <v>ok</v>
      </c>
      <c r="Y51" s="62">
        <v>1</v>
      </c>
    </row>
    <row r="52" spans="1:25" ht="409.5" x14ac:dyDescent="0.25">
      <c r="A52" s="81">
        <v>49</v>
      </c>
      <c r="B52" s="59">
        <v>83</v>
      </c>
      <c r="C52" s="33" t="s">
        <v>75</v>
      </c>
      <c r="D52" s="33" t="s">
        <v>78</v>
      </c>
      <c r="E52" s="42" t="s">
        <v>8</v>
      </c>
      <c r="F52" s="15" t="s">
        <v>2380</v>
      </c>
      <c r="G52" s="13" t="s">
        <v>2363</v>
      </c>
      <c r="H52" s="43"/>
      <c r="I52" s="12"/>
      <c r="J52" s="12"/>
      <c r="K52" s="14" t="s">
        <v>970</v>
      </c>
      <c r="L52" s="51">
        <v>1</v>
      </c>
      <c r="M52" s="51">
        <f t="shared" si="0"/>
        <v>1</v>
      </c>
      <c r="N52" s="52">
        <f t="shared" si="1"/>
        <v>0</v>
      </c>
      <c r="O52" s="52">
        <f t="shared" si="2"/>
        <v>0</v>
      </c>
      <c r="P52" s="52">
        <f t="shared" si="3"/>
        <v>0</v>
      </c>
      <c r="Q52" s="52">
        <f t="shared" si="4"/>
        <v>0</v>
      </c>
      <c r="R52" s="52">
        <f t="shared" si="5"/>
        <v>0</v>
      </c>
      <c r="S52" s="52">
        <f t="shared" si="6"/>
        <v>0</v>
      </c>
      <c r="T52" s="52">
        <f t="shared" si="7"/>
        <v>0</v>
      </c>
      <c r="U52" s="52">
        <f t="shared" si="8"/>
        <v>0</v>
      </c>
      <c r="V52" s="53" t="str">
        <f t="shared" si="9"/>
        <v>OK</v>
      </c>
      <c r="W52" s="53" t="str">
        <f t="shared" si="10"/>
        <v>OK</v>
      </c>
      <c r="X52" s="62" t="str">
        <f t="shared" si="11"/>
        <v>ok</v>
      </c>
      <c r="Y52" s="62">
        <v>1</v>
      </c>
    </row>
    <row r="53" spans="1:25" ht="373.5" x14ac:dyDescent="0.25">
      <c r="A53" s="81">
        <v>50</v>
      </c>
      <c r="B53" s="59">
        <v>83</v>
      </c>
      <c r="C53" s="33" t="s">
        <v>75</v>
      </c>
      <c r="D53" s="33" t="s">
        <v>79</v>
      </c>
      <c r="E53" s="42" t="s">
        <v>8</v>
      </c>
      <c r="F53" s="15" t="s">
        <v>2381</v>
      </c>
      <c r="G53" s="13" t="s">
        <v>2363</v>
      </c>
      <c r="H53" s="43"/>
      <c r="I53" s="12"/>
      <c r="J53" s="12"/>
      <c r="K53" s="14" t="s">
        <v>970</v>
      </c>
      <c r="L53" s="51">
        <v>1</v>
      </c>
      <c r="M53" s="51">
        <f t="shared" si="0"/>
        <v>1</v>
      </c>
      <c r="N53" s="52">
        <f t="shared" si="1"/>
        <v>0</v>
      </c>
      <c r="O53" s="52">
        <f t="shared" si="2"/>
        <v>0</v>
      </c>
      <c r="P53" s="52">
        <f t="shared" si="3"/>
        <v>0</v>
      </c>
      <c r="Q53" s="52">
        <f t="shared" si="4"/>
        <v>0</v>
      </c>
      <c r="R53" s="52">
        <f t="shared" si="5"/>
        <v>0</v>
      </c>
      <c r="S53" s="52">
        <f t="shared" si="6"/>
        <v>0</v>
      </c>
      <c r="T53" s="52">
        <f t="shared" si="7"/>
        <v>0</v>
      </c>
      <c r="U53" s="52">
        <f t="shared" si="8"/>
        <v>0</v>
      </c>
      <c r="V53" s="53" t="str">
        <f t="shared" si="9"/>
        <v>OK</v>
      </c>
      <c r="W53" s="53" t="str">
        <f t="shared" si="10"/>
        <v>OK</v>
      </c>
      <c r="X53" s="62" t="str">
        <f t="shared" si="11"/>
        <v>ok</v>
      </c>
      <c r="Y53" s="62">
        <v>1</v>
      </c>
    </row>
    <row r="54" spans="1:25" ht="409.5" x14ac:dyDescent="0.25">
      <c r="A54" s="81">
        <v>51</v>
      </c>
      <c r="B54" s="59">
        <v>83</v>
      </c>
      <c r="C54" s="33" t="s">
        <v>75</v>
      </c>
      <c r="D54" s="33" t="s">
        <v>52</v>
      </c>
      <c r="E54" s="42" t="s">
        <v>8</v>
      </c>
      <c r="F54" s="15" t="s">
        <v>2382</v>
      </c>
      <c r="G54" s="13" t="s">
        <v>2366</v>
      </c>
      <c r="H54" s="84" t="s">
        <v>2987</v>
      </c>
      <c r="I54" s="12"/>
      <c r="J54" s="12"/>
      <c r="K54" s="14" t="s">
        <v>970</v>
      </c>
      <c r="L54" s="51">
        <v>1</v>
      </c>
      <c r="M54" s="51">
        <f t="shared" si="0"/>
        <v>0</v>
      </c>
      <c r="N54" s="52">
        <f t="shared" si="1"/>
        <v>0</v>
      </c>
      <c r="O54" s="52">
        <f t="shared" si="2"/>
        <v>0</v>
      </c>
      <c r="P54" s="52">
        <f t="shared" si="3"/>
        <v>0</v>
      </c>
      <c r="Q54" s="52">
        <f t="shared" si="4"/>
        <v>1</v>
      </c>
      <c r="R54" s="52">
        <f t="shared" si="5"/>
        <v>0</v>
      </c>
      <c r="S54" s="52">
        <f t="shared" si="6"/>
        <v>0</v>
      </c>
      <c r="T54" s="52">
        <f t="shared" si="7"/>
        <v>0</v>
      </c>
      <c r="U54" s="52">
        <f t="shared" si="8"/>
        <v>0</v>
      </c>
      <c r="V54" s="53" t="str">
        <f t="shared" si="9"/>
        <v>OK</v>
      </c>
      <c r="W54" s="53" t="str">
        <f t="shared" si="10"/>
        <v>OK</v>
      </c>
      <c r="X54" s="62" t="str">
        <f t="shared" si="11"/>
        <v>ok</v>
      </c>
      <c r="Y54" s="62">
        <v>1</v>
      </c>
    </row>
    <row r="55" spans="1:25" ht="259.5" x14ac:dyDescent="0.25">
      <c r="A55" s="75">
        <v>52</v>
      </c>
      <c r="B55" s="59" t="s">
        <v>2932</v>
      </c>
      <c r="C55" s="33" t="s">
        <v>75</v>
      </c>
      <c r="D55" s="33" t="s">
        <v>80</v>
      </c>
      <c r="E55" s="42" t="s">
        <v>8</v>
      </c>
      <c r="F55" s="12" t="s">
        <v>2383</v>
      </c>
      <c r="G55" s="13" t="s">
        <v>2363</v>
      </c>
      <c r="H55" s="12" t="s">
        <v>2946</v>
      </c>
      <c r="I55" s="12"/>
      <c r="J55" s="12"/>
      <c r="K55" s="14" t="s">
        <v>970</v>
      </c>
      <c r="L55" s="51">
        <v>1</v>
      </c>
      <c r="M55" s="51">
        <f t="shared" si="0"/>
        <v>1</v>
      </c>
      <c r="N55" s="52">
        <f t="shared" si="1"/>
        <v>0</v>
      </c>
      <c r="O55" s="52">
        <f t="shared" si="2"/>
        <v>0</v>
      </c>
      <c r="P55" s="52">
        <f t="shared" si="3"/>
        <v>0</v>
      </c>
      <c r="Q55" s="52">
        <f t="shared" si="4"/>
        <v>0</v>
      </c>
      <c r="R55" s="52">
        <f t="shared" si="5"/>
        <v>0</v>
      </c>
      <c r="S55" s="52">
        <f t="shared" si="6"/>
        <v>0</v>
      </c>
      <c r="T55" s="52">
        <f t="shared" si="7"/>
        <v>0</v>
      </c>
      <c r="U55" s="52">
        <f t="shared" si="8"/>
        <v>0</v>
      </c>
      <c r="V55" s="53" t="str">
        <f t="shared" si="9"/>
        <v>OK</v>
      </c>
      <c r="W55" s="53" t="str">
        <f t="shared" si="10"/>
        <v>OK</v>
      </c>
      <c r="X55" s="62" t="str">
        <f t="shared" si="11"/>
        <v>ok</v>
      </c>
      <c r="Y55" s="62">
        <v>1</v>
      </c>
    </row>
    <row r="56" spans="1:25" ht="409.5" x14ac:dyDescent="0.25">
      <c r="A56" s="81">
        <v>53</v>
      </c>
      <c r="B56" s="59">
        <v>83</v>
      </c>
      <c r="C56" s="33" t="s">
        <v>82</v>
      </c>
      <c r="D56" s="42" t="s">
        <v>81</v>
      </c>
      <c r="E56" s="42" t="s">
        <v>8</v>
      </c>
      <c r="F56" s="12" t="s">
        <v>83</v>
      </c>
      <c r="G56" s="13" t="s">
        <v>2364</v>
      </c>
      <c r="H56" s="82" t="s">
        <v>2995</v>
      </c>
      <c r="I56" s="12"/>
      <c r="J56" s="12"/>
      <c r="K56" s="14" t="s">
        <v>971</v>
      </c>
      <c r="L56" s="51">
        <v>1</v>
      </c>
      <c r="M56" s="51">
        <f t="shared" si="0"/>
        <v>0</v>
      </c>
      <c r="N56" s="52">
        <f t="shared" si="1"/>
        <v>1</v>
      </c>
      <c r="O56" s="52">
        <f t="shared" si="2"/>
        <v>0</v>
      </c>
      <c r="P56" s="52">
        <f t="shared" si="3"/>
        <v>0</v>
      </c>
      <c r="Q56" s="52">
        <f t="shared" si="4"/>
        <v>0</v>
      </c>
      <c r="R56" s="52">
        <f t="shared" si="5"/>
        <v>0</v>
      </c>
      <c r="S56" s="52">
        <f t="shared" si="6"/>
        <v>0</v>
      </c>
      <c r="T56" s="52">
        <f t="shared" si="7"/>
        <v>0</v>
      </c>
      <c r="U56" s="52">
        <f t="shared" si="8"/>
        <v>0</v>
      </c>
      <c r="V56" s="53" t="str">
        <f t="shared" si="9"/>
        <v>OK</v>
      </c>
      <c r="W56" s="53" t="str">
        <f t="shared" si="10"/>
        <v>OK</v>
      </c>
      <c r="X56" s="62" t="str">
        <f t="shared" si="11"/>
        <v>ok</v>
      </c>
      <c r="Y56" s="62">
        <v>1</v>
      </c>
    </row>
    <row r="57" spans="1:25" ht="199.5" x14ac:dyDescent="0.25">
      <c r="A57" s="81">
        <v>54</v>
      </c>
      <c r="B57" s="59">
        <v>83</v>
      </c>
      <c r="C57" s="33" t="s">
        <v>82</v>
      </c>
      <c r="D57" s="42" t="s">
        <v>81</v>
      </c>
      <c r="E57" s="42" t="s">
        <v>8</v>
      </c>
      <c r="F57" s="12" t="s">
        <v>84</v>
      </c>
      <c r="G57" s="13" t="s">
        <v>2366</v>
      </c>
      <c r="H57" s="82" t="s">
        <v>2996</v>
      </c>
      <c r="I57" s="12"/>
      <c r="J57" s="12"/>
      <c r="K57" s="14" t="s">
        <v>971</v>
      </c>
      <c r="L57" s="51">
        <v>1</v>
      </c>
      <c r="M57" s="51">
        <f t="shared" si="0"/>
        <v>0</v>
      </c>
      <c r="N57" s="52">
        <f t="shared" si="1"/>
        <v>0</v>
      </c>
      <c r="O57" s="52">
        <f t="shared" si="2"/>
        <v>0</v>
      </c>
      <c r="P57" s="52">
        <f t="shared" si="3"/>
        <v>0</v>
      </c>
      <c r="Q57" s="52">
        <f t="shared" si="4"/>
        <v>1</v>
      </c>
      <c r="R57" s="52">
        <f t="shared" si="5"/>
        <v>0</v>
      </c>
      <c r="S57" s="52">
        <f t="shared" si="6"/>
        <v>0</v>
      </c>
      <c r="T57" s="52">
        <f t="shared" si="7"/>
        <v>0</v>
      </c>
      <c r="U57" s="52">
        <f t="shared" si="8"/>
        <v>0</v>
      </c>
      <c r="V57" s="53" t="str">
        <f t="shared" si="9"/>
        <v>OK</v>
      </c>
      <c r="W57" s="53" t="str">
        <f t="shared" si="10"/>
        <v>OK</v>
      </c>
      <c r="X57" s="62" t="str">
        <f t="shared" si="11"/>
        <v>ok</v>
      </c>
      <c r="Y57" s="62">
        <v>1</v>
      </c>
    </row>
    <row r="58" spans="1:25" ht="409.5" x14ac:dyDescent="0.25">
      <c r="A58" s="81">
        <v>55</v>
      </c>
      <c r="B58" s="59">
        <v>83</v>
      </c>
      <c r="C58" s="33" t="s">
        <v>82</v>
      </c>
      <c r="D58" s="42" t="s">
        <v>81</v>
      </c>
      <c r="E58" s="42" t="s">
        <v>8</v>
      </c>
      <c r="F58" s="12" t="s">
        <v>2384</v>
      </c>
      <c r="G58" s="13" t="s">
        <v>2364</v>
      </c>
      <c r="H58" s="82" t="s">
        <v>2997</v>
      </c>
      <c r="I58" s="12"/>
      <c r="J58" s="12"/>
      <c r="K58" s="14" t="s">
        <v>971</v>
      </c>
      <c r="L58" s="51">
        <v>1</v>
      </c>
      <c r="M58" s="51">
        <f t="shared" si="0"/>
        <v>0</v>
      </c>
      <c r="N58" s="52">
        <f t="shared" si="1"/>
        <v>1</v>
      </c>
      <c r="O58" s="52">
        <f t="shared" si="2"/>
        <v>0</v>
      </c>
      <c r="P58" s="52">
        <f t="shared" si="3"/>
        <v>0</v>
      </c>
      <c r="Q58" s="52">
        <f t="shared" si="4"/>
        <v>0</v>
      </c>
      <c r="R58" s="52">
        <f t="shared" si="5"/>
        <v>0</v>
      </c>
      <c r="S58" s="52">
        <f t="shared" si="6"/>
        <v>0</v>
      </c>
      <c r="T58" s="52">
        <f t="shared" si="7"/>
        <v>0</v>
      </c>
      <c r="U58" s="52">
        <f t="shared" si="8"/>
        <v>0</v>
      </c>
      <c r="V58" s="53" t="str">
        <f t="shared" si="9"/>
        <v>OK</v>
      </c>
      <c r="W58" s="53" t="str">
        <f t="shared" si="10"/>
        <v>OK</v>
      </c>
      <c r="X58" s="62" t="str">
        <f t="shared" si="11"/>
        <v>ok</v>
      </c>
      <c r="Y58" s="62">
        <v>1</v>
      </c>
    </row>
    <row r="59" spans="1:25" ht="409.5" x14ac:dyDescent="0.25">
      <c r="A59" s="83">
        <v>56</v>
      </c>
      <c r="B59" s="59">
        <v>83</v>
      </c>
      <c r="C59" s="33" t="s">
        <v>82</v>
      </c>
      <c r="D59" s="42" t="s">
        <v>81</v>
      </c>
      <c r="E59" s="42" t="s">
        <v>8</v>
      </c>
      <c r="F59" s="12" t="s">
        <v>85</v>
      </c>
      <c r="G59" s="13" t="s">
        <v>2364</v>
      </c>
      <c r="H59" s="82" t="s">
        <v>2997</v>
      </c>
      <c r="I59" s="12"/>
      <c r="J59" s="12"/>
      <c r="K59" s="14" t="s">
        <v>971</v>
      </c>
      <c r="L59" s="51">
        <v>1</v>
      </c>
      <c r="M59" s="51">
        <f t="shared" si="0"/>
        <v>0</v>
      </c>
      <c r="N59" s="52">
        <f t="shared" si="1"/>
        <v>1</v>
      </c>
      <c r="O59" s="52">
        <f t="shared" si="2"/>
        <v>0</v>
      </c>
      <c r="P59" s="52">
        <f t="shared" si="3"/>
        <v>0</v>
      </c>
      <c r="Q59" s="52">
        <f t="shared" si="4"/>
        <v>0</v>
      </c>
      <c r="R59" s="52">
        <f t="shared" si="5"/>
        <v>0</v>
      </c>
      <c r="S59" s="52">
        <f t="shared" si="6"/>
        <v>0</v>
      </c>
      <c r="T59" s="52">
        <f t="shared" si="7"/>
        <v>0</v>
      </c>
      <c r="U59" s="52">
        <f t="shared" si="8"/>
        <v>0</v>
      </c>
      <c r="V59" s="53" t="str">
        <f t="shared" si="9"/>
        <v>OK</v>
      </c>
      <c r="W59" s="53" t="str">
        <f t="shared" si="10"/>
        <v>OK</v>
      </c>
      <c r="X59" s="62" t="str">
        <f t="shared" si="11"/>
        <v>ok</v>
      </c>
      <c r="Y59" s="62">
        <v>1</v>
      </c>
    </row>
    <row r="60" spans="1:25" ht="270.75" x14ac:dyDescent="0.25">
      <c r="A60" s="75">
        <v>57</v>
      </c>
      <c r="B60" s="59" t="s">
        <v>2932</v>
      </c>
      <c r="C60" s="33" t="s">
        <v>86</v>
      </c>
      <c r="D60" s="42" t="s">
        <v>26</v>
      </c>
      <c r="E60" s="42" t="s">
        <v>8</v>
      </c>
      <c r="F60" s="12" t="s">
        <v>3407</v>
      </c>
      <c r="G60" s="13" t="s">
        <v>2369</v>
      </c>
      <c r="H60" s="12" t="s">
        <v>3408</v>
      </c>
      <c r="I60" s="12"/>
      <c r="J60" s="12"/>
      <c r="K60" s="14" t="s">
        <v>972</v>
      </c>
      <c r="L60" s="51">
        <v>1</v>
      </c>
      <c r="M60" s="51">
        <f t="shared" si="0"/>
        <v>0</v>
      </c>
      <c r="N60" s="52">
        <f t="shared" si="1"/>
        <v>0</v>
      </c>
      <c r="O60" s="52">
        <f t="shared" si="2"/>
        <v>0</v>
      </c>
      <c r="P60" s="52">
        <f t="shared" si="3"/>
        <v>0</v>
      </c>
      <c r="Q60" s="52">
        <f t="shared" si="4"/>
        <v>0</v>
      </c>
      <c r="R60" s="52">
        <f t="shared" si="5"/>
        <v>0</v>
      </c>
      <c r="S60" s="52">
        <f t="shared" si="6"/>
        <v>0</v>
      </c>
      <c r="T60" s="52">
        <f t="shared" si="7"/>
        <v>1</v>
      </c>
      <c r="U60" s="52">
        <f t="shared" si="8"/>
        <v>0</v>
      </c>
      <c r="V60" s="53" t="str">
        <f t="shared" si="9"/>
        <v>OK</v>
      </c>
      <c r="W60" s="53" t="str">
        <f t="shared" si="10"/>
        <v>OK</v>
      </c>
      <c r="X60" s="62" t="str">
        <f t="shared" si="11"/>
        <v>ok</v>
      </c>
      <c r="Y60" s="62">
        <v>1</v>
      </c>
    </row>
    <row r="61" spans="1:25" ht="228" x14ac:dyDescent="0.25">
      <c r="A61" s="75">
        <v>58</v>
      </c>
      <c r="B61" s="59">
        <v>83</v>
      </c>
      <c r="C61" s="33" t="s">
        <v>86</v>
      </c>
      <c r="D61" s="42" t="s">
        <v>353</v>
      </c>
      <c r="E61" s="42" t="s">
        <v>8</v>
      </c>
      <c r="F61" s="12" t="s">
        <v>87</v>
      </c>
      <c r="G61" s="13" t="s">
        <v>2363</v>
      </c>
      <c r="H61" s="19" t="s">
        <v>3450</v>
      </c>
      <c r="I61" s="12"/>
      <c r="J61" s="12"/>
      <c r="K61" s="14" t="s">
        <v>972</v>
      </c>
      <c r="L61" s="51">
        <v>1</v>
      </c>
      <c r="M61" s="51">
        <f t="shared" si="0"/>
        <v>1</v>
      </c>
      <c r="N61" s="52">
        <f t="shared" si="1"/>
        <v>0</v>
      </c>
      <c r="O61" s="52">
        <f t="shared" si="2"/>
        <v>0</v>
      </c>
      <c r="P61" s="52">
        <f t="shared" si="3"/>
        <v>0</v>
      </c>
      <c r="Q61" s="52">
        <f t="shared" si="4"/>
        <v>0</v>
      </c>
      <c r="R61" s="52">
        <f t="shared" si="5"/>
        <v>0</v>
      </c>
      <c r="S61" s="52">
        <f t="shared" si="6"/>
        <v>0</v>
      </c>
      <c r="T61" s="52">
        <f t="shared" si="7"/>
        <v>0</v>
      </c>
      <c r="U61" s="52">
        <f t="shared" si="8"/>
        <v>0</v>
      </c>
      <c r="V61" s="53" t="str">
        <f t="shared" si="9"/>
        <v>OK</v>
      </c>
      <c r="W61" s="53" t="str">
        <f t="shared" si="10"/>
        <v>OK</v>
      </c>
      <c r="X61" s="62" t="str">
        <f t="shared" si="11"/>
        <v>ok</v>
      </c>
      <c r="Y61" s="62">
        <v>1</v>
      </c>
    </row>
    <row r="62" spans="1:25" ht="327.75" x14ac:dyDescent="0.25">
      <c r="A62" s="75">
        <v>59</v>
      </c>
      <c r="B62" s="59">
        <v>82</v>
      </c>
      <c r="C62" s="33" t="s">
        <v>86</v>
      </c>
      <c r="D62" s="42" t="s">
        <v>353</v>
      </c>
      <c r="E62" s="42" t="s">
        <v>8</v>
      </c>
      <c r="F62" s="12" t="s">
        <v>3409</v>
      </c>
      <c r="G62" s="13" t="s">
        <v>2366</v>
      </c>
      <c r="H62" s="12"/>
      <c r="I62" s="12"/>
      <c r="J62" s="12"/>
      <c r="K62" s="14" t="s">
        <v>972</v>
      </c>
      <c r="L62" s="51">
        <v>1</v>
      </c>
      <c r="M62" s="51">
        <f t="shared" si="0"/>
        <v>0</v>
      </c>
      <c r="N62" s="52">
        <f t="shared" si="1"/>
        <v>0</v>
      </c>
      <c r="O62" s="52">
        <f t="shared" si="2"/>
        <v>0</v>
      </c>
      <c r="P62" s="52">
        <f t="shared" si="3"/>
        <v>0</v>
      </c>
      <c r="Q62" s="52">
        <f t="shared" si="4"/>
        <v>1</v>
      </c>
      <c r="R62" s="52">
        <f t="shared" si="5"/>
        <v>0</v>
      </c>
      <c r="S62" s="52">
        <f t="shared" si="6"/>
        <v>0</v>
      </c>
      <c r="T62" s="52">
        <f t="shared" si="7"/>
        <v>0</v>
      </c>
      <c r="U62" s="52">
        <f t="shared" si="8"/>
        <v>0</v>
      </c>
      <c r="V62" s="53" t="str">
        <f t="shared" si="9"/>
        <v>OK</v>
      </c>
      <c r="W62" s="53" t="str">
        <f t="shared" si="10"/>
        <v>Doplnit text do sloupce H</v>
      </c>
      <c r="X62" s="62" t="str">
        <f t="shared" si="11"/>
        <v>ok</v>
      </c>
      <c r="Y62" s="62">
        <v>1</v>
      </c>
    </row>
    <row r="63" spans="1:25" ht="409.5" x14ac:dyDescent="0.25">
      <c r="A63" s="75">
        <v>60</v>
      </c>
      <c r="B63" s="59" t="s">
        <v>2932</v>
      </c>
      <c r="C63" s="33" t="s">
        <v>86</v>
      </c>
      <c r="D63" s="42" t="s">
        <v>26</v>
      </c>
      <c r="E63" s="42" t="s">
        <v>8</v>
      </c>
      <c r="F63" s="12" t="s">
        <v>3410</v>
      </c>
      <c r="G63" s="13" t="s">
        <v>2366</v>
      </c>
      <c r="H63" s="12" t="s">
        <v>3411</v>
      </c>
      <c r="I63" s="12"/>
      <c r="J63" s="12"/>
      <c r="K63" s="14" t="s">
        <v>972</v>
      </c>
      <c r="L63" s="51">
        <v>1</v>
      </c>
      <c r="M63" s="51">
        <f t="shared" si="0"/>
        <v>0</v>
      </c>
      <c r="N63" s="52">
        <f t="shared" si="1"/>
        <v>0</v>
      </c>
      <c r="O63" s="52">
        <f t="shared" si="2"/>
        <v>0</v>
      </c>
      <c r="P63" s="52">
        <f t="shared" si="3"/>
        <v>0</v>
      </c>
      <c r="Q63" s="52">
        <f t="shared" si="4"/>
        <v>1</v>
      </c>
      <c r="R63" s="52">
        <f t="shared" si="5"/>
        <v>0</v>
      </c>
      <c r="S63" s="52">
        <f t="shared" si="6"/>
        <v>0</v>
      </c>
      <c r="T63" s="52">
        <f t="shared" si="7"/>
        <v>0</v>
      </c>
      <c r="U63" s="52">
        <f t="shared" si="8"/>
        <v>0</v>
      </c>
      <c r="V63" s="53" t="str">
        <f t="shared" si="9"/>
        <v>OK</v>
      </c>
      <c r="W63" s="53" t="str">
        <f t="shared" si="10"/>
        <v>OK</v>
      </c>
      <c r="X63" s="62" t="str">
        <f t="shared" si="11"/>
        <v>ok</v>
      </c>
      <c r="Y63" s="62">
        <v>1</v>
      </c>
    </row>
    <row r="64" spans="1:25" ht="313.5" x14ac:dyDescent="0.25">
      <c r="A64" s="75">
        <v>61</v>
      </c>
      <c r="B64" s="59">
        <v>81</v>
      </c>
      <c r="C64" s="33" t="s">
        <v>86</v>
      </c>
      <c r="D64" s="42" t="s">
        <v>26</v>
      </c>
      <c r="E64" s="42" t="s">
        <v>8</v>
      </c>
      <c r="F64" s="12" t="s">
        <v>88</v>
      </c>
      <c r="G64" s="13" t="s">
        <v>2363</v>
      </c>
      <c r="H64" s="12"/>
      <c r="I64" s="12"/>
      <c r="J64" s="12"/>
      <c r="K64" s="14" t="s">
        <v>972</v>
      </c>
      <c r="L64" s="51">
        <v>1</v>
      </c>
      <c r="M64" s="51">
        <f t="shared" si="0"/>
        <v>1</v>
      </c>
      <c r="N64" s="52">
        <f t="shared" si="1"/>
        <v>0</v>
      </c>
      <c r="O64" s="52">
        <f t="shared" si="2"/>
        <v>0</v>
      </c>
      <c r="P64" s="52">
        <f t="shared" si="3"/>
        <v>0</v>
      </c>
      <c r="Q64" s="52">
        <f t="shared" si="4"/>
        <v>0</v>
      </c>
      <c r="R64" s="52">
        <f t="shared" si="5"/>
        <v>0</v>
      </c>
      <c r="S64" s="52">
        <f t="shared" si="6"/>
        <v>0</v>
      </c>
      <c r="T64" s="52">
        <f t="shared" si="7"/>
        <v>0</v>
      </c>
      <c r="U64" s="52">
        <f t="shared" si="8"/>
        <v>0</v>
      </c>
      <c r="V64" s="53" t="str">
        <f t="shared" si="9"/>
        <v>OK</v>
      </c>
      <c r="W64" s="53" t="str">
        <f t="shared" si="10"/>
        <v>OK</v>
      </c>
      <c r="X64" s="62" t="str">
        <f t="shared" si="11"/>
        <v>ok</v>
      </c>
      <c r="Y64" s="62">
        <v>1</v>
      </c>
    </row>
    <row r="65" spans="1:25" ht="171" x14ac:dyDescent="0.25">
      <c r="A65" s="75">
        <v>62</v>
      </c>
      <c r="B65" s="59" t="s">
        <v>2932</v>
      </c>
      <c r="C65" s="33" t="s">
        <v>86</v>
      </c>
      <c r="D65" s="42" t="s">
        <v>90</v>
      </c>
      <c r="E65" s="42" t="s">
        <v>8</v>
      </c>
      <c r="F65" s="12" t="s">
        <v>89</v>
      </c>
      <c r="G65" s="13" t="s">
        <v>2370</v>
      </c>
      <c r="H65" s="12" t="s">
        <v>3404</v>
      </c>
      <c r="I65" s="12"/>
      <c r="J65" s="12"/>
      <c r="K65" s="14" t="s">
        <v>972</v>
      </c>
      <c r="L65" s="51">
        <v>1</v>
      </c>
      <c r="M65" s="51">
        <f t="shared" si="0"/>
        <v>0</v>
      </c>
      <c r="N65" s="52">
        <f t="shared" si="1"/>
        <v>0</v>
      </c>
      <c r="O65" s="52">
        <f t="shared" si="2"/>
        <v>0</v>
      </c>
      <c r="P65" s="52">
        <f t="shared" si="3"/>
        <v>0</v>
      </c>
      <c r="Q65" s="52">
        <f t="shared" si="4"/>
        <v>0</v>
      </c>
      <c r="R65" s="52">
        <f t="shared" si="5"/>
        <v>0</v>
      </c>
      <c r="S65" s="52">
        <f t="shared" si="6"/>
        <v>0</v>
      </c>
      <c r="T65" s="52">
        <f t="shared" si="7"/>
        <v>0</v>
      </c>
      <c r="U65" s="52">
        <f t="shared" si="8"/>
        <v>1</v>
      </c>
      <c r="V65" s="53" t="str">
        <f t="shared" si="9"/>
        <v>OK</v>
      </c>
      <c r="W65" s="53" t="str">
        <f t="shared" si="10"/>
        <v>OK</v>
      </c>
      <c r="X65" s="62" t="str">
        <f t="shared" si="11"/>
        <v>ok</v>
      </c>
      <c r="Y65" s="62">
        <v>1</v>
      </c>
    </row>
    <row r="66" spans="1:25" ht="327.75" x14ac:dyDescent="0.25">
      <c r="A66" s="75">
        <v>63</v>
      </c>
      <c r="B66" s="59" t="s">
        <v>2876</v>
      </c>
      <c r="C66" s="33" t="s">
        <v>86</v>
      </c>
      <c r="D66" s="42" t="s">
        <v>92</v>
      </c>
      <c r="E66" s="42" t="s">
        <v>8</v>
      </c>
      <c r="F66" s="12" t="s">
        <v>91</v>
      </c>
      <c r="G66" s="13" t="s">
        <v>2363</v>
      </c>
      <c r="H66" s="12" t="s">
        <v>2877</v>
      </c>
      <c r="I66" s="12"/>
      <c r="J66" s="12"/>
      <c r="K66" s="14" t="s">
        <v>972</v>
      </c>
      <c r="L66" s="51">
        <v>1</v>
      </c>
      <c r="M66" s="51">
        <f t="shared" si="0"/>
        <v>1</v>
      </c>
      <c r="N66" s="52">
        <f t="shared" si="1"/>
        <v>0</v>
      </c>
      <c r="O66" s="52">
        <f t="shared" si="2"/>
        <v>0</v>
      </c>
      <c r="P66" s="52">
        <f t="shared" si="3"/>
        <v>0</v>
      </c>
      <c r="Q66" s="52">
        <f t="shared" si="4"/>
        <v>0</v>
      </c>
      <c r="R66" s="52">
        <f t="shared" si="5"/>
        <v>0</v>
      </c>
      <c r="S66" s="52">
        <f t="shared" si="6"/>
        <v>0</v>
      </c>
      <c r="T66" s="52">
        <f t="shared" si="7"/>
        <v>0</v>
      </c>
      <c r="U66" s="52">
        <f t="shared" si="8"/>
        <v>0</v>
      </c>
      <c r="V66" s="53" t="str">
        <f t="shared" si="9"/>
        <v>OK</v>
      </c>
      <c r="W66" s="53" t="str">
        <f t="shared" si="10"/>
        <v>OK</v>
      </c>
      <c r="X66" s="62" t="str">
        <f t="shared" si="11"/>
        <v>ok</v>
      </c>
      <c r="Y66" s="62">
        <v>1</v>
      </c>
    </row>
    <row r="67" spans="1:25" ht="270.75" x14ac:dyDescent="0.25">
      <c r="A67" s="81">
        <v>64</v>
      </c>
      <c r="B67" s="59">
        <v>82</v>
      </c>
      <c r="C67" s="33" t="s">
        <v>86</v>
      </c>
      <c r="D67" s="42" t="s">
        <v>139</v>
      </c>
      <c r="E67" s="42" t="s">
        <v>8</v>
      </c>
      <c r="F67" s="12" t="s">
        <v>93</v>
      </c>
      <c r="G67" s="13" t="s">
        <v>2366</v>
      </c>
      <c r="H67" s="12" t="s">
        <v>3121</v>
      </c>
      <c r="I67" s="12"/>
      <c r="J67" s="12"/>
      <c r="K67" s="14" t="s">
        <v>972</v>
      </c>
      <c r="L67" s="51">
        <v>1</v>
      </c>
      <c r="M67" s="51">
        <f t="shared" si="0"/>
        <v>0</v>
      </c>
      <c r="N67" s="52">
        <f t="shared" si="1"/>
        <v>0</v>
      </c>
      <c r="O67" s="52">
        <f t="shared" si="2"/>
        <v>0</v>
      </c>
      <c r="P67" s="52">
        <f t="shared" si="3"/>
        <v>0</v>
      </c>
      <c r="Q67" s="52">
        <f t="shared" si="4"/>
        <v>1</v>
      </c>
      <c r="R67" s="52">
        <f t="shared" si="5"/>
        <v>0</v>
      </c>
      <c r="S67" s="52">
        <f t="shared" si="6"/>
        <v>0</v>
      </c>
      <c r="T67" s="52">
        <f t="shared" si="7"/>
        <v>0</v>
      </c>
      <c r="U67" s="52">
        <f t="shared" si="8"/>
        <v>0</v>
      </c>
      <c r="V67" s="53" t="str">
        <f t="shared" si="9"/>
        <v>OK</v>
      </c>
      <c r="W67" s="53" t="str">
        <f t="shared" si="10"/>
        <v>OK</v>
      </c>
      <c r="X67" s="62" t="str">
        <f t="shared" si="11"/>
        <v>ok</v>
      </c>
      <c r="Y67" s="62">
        <v>1</v>
      </c>
    </row>
    <row r="68" spans="1:25" ht="128.25" x14ac:dyDescent="0.25">
      <c r="A68" s="81">
        <v>65</v>
      </c>
      <c r="B68" s="59">
        <v>82</v>
      </c>
      <c r="C68" s="33" t="s">
        <v>86</v>
      </c>
      <c r="D68" s="42" t="s">
        <v>140</v>
      </c>
      <c r="E68" s="42" t="s">
        <v>8</v>
      </c>
      <c r="F68" s="12" t="s">
        <v>94</v>
      </c>
      <c r="G68" s="13" t="s">
        <v>2363</v>
      </c>
      <c r="H68" s="12"/>
      <c r="I68" s="12"/>
      <c r="J68" s="12"/>
      <c r="K68" s="14" t="s">
        <v>972</v>
      </c>
      <c r="L68" s="51">
        <v>1</v>
      </c>
      <c r="M68" s="51">
        <f t="shared" si="0"/>
        <v>1</v>
      </c>
      <c r="N68" s="52">
        <f t="shared" si="1"/>
        <v>0</v>
      </c>
      <c r="O68" s="52">
        <f t="shared" si="2"/>
        <v>0</v>
      </c>
      <c r="P68" s="52">
        <f t="shared" si="3"/>
        <v>0</v>
      </c>
      <c r="Q68" s="52">
        <f t="shared" si="4"/>
        <v>0</v>
      </c>
      <c r="R68" s="52">
        <f t="shared" si="5"/>
        <v>0</v>
      </c>
      <c r="S68" s="52">
        <f t="shared" si="6"/>
        <v>0</v>
      </c>
      <c r="T68" s="52">
        <f t="shared" si="7"/>
        <v>0</v>
      </c>
      <c r="U68" s="52">
        <f t="shared" si="8"/>
        <v>0</v>
      </c>
      <c r="V68" s="53" t="str">
        <f t="shared" si="9"/>
        <v>OK</v>
      </c>
      <c r="W68" s="53" t="str">
        <f t="shared" si="10"/>
        <v>OK</v>
      </c>
      <c r="X68" s="62" t="str">
        <f t="shared" si="11"/>
        <v>ok</v>
      </c>
      <c r="Y68" s="62">
        <v>1</v>
      </c>
    </row>
    <row r="69" spans="1:25" ht="356.25" x14ac:dyDescent="0.25">
      <c r="A69" s="81">
        <v>66</v>
      </c>
      <c r="B69" s="59">
        <v>82</v>
      </c>
      <c r="C69" s="33" t="s">
        <v>86</v>
      </c>
      <c r="D69" s="42" t="s">
        <v>141</v>
      </c>
      <c r="E69" s="42" t="s">
        <v>8</v>
      </c>
      <c r="F69" s="12" t="s">
        <v>95</v>
      </c>
      <c r="G69" s="13" t="s">
        <v>2363</v>
      </c>
      <c r="H69" s="12"/>
      <c r="I69" s="12"/>
      <c r="J69" s="12"/>
      <c r="K69" s="14" t="s">
        <v>972</v>
      </c>
      <c r="L69" s="51">
        <v>1</v>
      </c>
      <c r="M69" s="51">
        <f t="shared" ref="M69:M132" si="12">IF(G69="Akceptováno",1,0)</f>
        <v>1</v>
      </c>
      <c r="N69" s="52">
        <f t="shared" ref="N69:N132" si="13">IF(G69="Akceptováno částečně",1,0)</f>
        <v>0</v>
      </c>
      <c r="O69" s="52">
        <f t="shared" ref="O69:O132" si="14">IF(G69="Akceptováno jinak",1,0)</f>
        <v>0</v>
      </c>
      <c r="P69" s="52">
        <f t="shared" ref="P69:P132" si="15">IF(G69="Důvodová zpráva",1,0)</f>
        <v>0</v>
      </c>
      <c r="Q69" s="52">
        <f t="shared" ref="Q69:Q132" si="16">IF(G69="Neakceptováno",1,0)</f>
        <v>0</v>
      </c>
      <c r="R69" s="52">
        <f t="shared" ref="R69:R132" si="17">IF(G69="Přechodná ustanovení",1,0)</f>
        <v>0</v>
      </c>
      <c r="S69" s="52">
        <f t="shared" ref="S69:S132" si="18">IF(G69="Přestupky",1,0)</f>
        <v>0</v>
      </c>
      <c r="T69" s="52">
        <f t="shared" ref="T69:T132" si="19">IF(G69="Vysvětleno",1,0)</f>
        <v>0</v>
      </c>
      <c r="U69" s="52">
        <f t="shared" ref="U69:U132" si="20">IF(G69="Vzato na vědomí",1,0)</f>
        <v>0</v>
      </c>
      <c r="V69" s="53" t="str">
        <f t="shared" ref="V69:V132" si="21">IF((M69+N69+O69+P69+Q69+R69+S69+T69+U69)=0,"Nevypořádáno","OK")</f>
        <v>OK</v>
      </c>
      <c r="W69" s="53" t="str">
        <f t="shared" ref="W69:W132" si="22">IF(G69="","Sloupec G je třeba vyplnit",IF(AND(H69="",(OR(G69="Akceptováno částečně",G69="Akceptováno jinak",G69="Neakceptováno",G69="Vysvětleno"))),"Doplnit text do sloupce H","OK"))</f>
        <v>OK</v>
      </c>
      <c r="X69" s="62" t="str">
        <f t="shared" ref="X69:X132" si="23">IF(A70-A69=1,"ok","error")</f>
        <v>ok</v>
      </c>
      <c r="Y69" s="62">
        <v>1</v>
      </c>
    </row>
    <row r="70" spans="1:25" ht="228" x14ac:dyDescent="0.25">
      <c r="A70" s="81">
        <v>67</v>
      </c>
      <c r="B70" s="59">
        <v>82</v>
      </c>
      <c r="C70" s="33" t="s">
        <v>86</v>
      </c>
      <c r="D70" s="42" t="s">
        <v>142</v>
      </c>
      <c r="E70" s="42" t="s">
        <v>8</v>
      </c>
      <c r="F70" s="12" t="s">
        <v>96</v>
      </c>
      <c r="G70" s="13" t="s">
        <v>2363</v>
      </c>
      <c r="H70" s="12"/>
      <c r="I70" s="12"/>
      <c r="J70" s="12"/>
      <c r="K70" s="14" t="s">
        <v>972</v>
      </c>
      <c r="L70" s="51">
        <v>1</v>
      </c>
      <c r="M70" s="51">
        <f t="shared" si="12"/>
        <v>1</v>
      </c>
      <c r="N70" s="52">
        <f t="shared" si="13"/>
        <v>0</v>
      </c>
      <c r="O70" s="52">
        <f t="shared" si="14"/>
        <v>0</v>
      </c>
      <c r="P70" s="52">
        <f t="shared" si="15"/>
        <v>0</v>
      </c>
      <c r="Q70" s="52">
        <f t="shared" si="16"/>
        <v>0</v>
      </c>
      <c r="R70" s="52">
        <f t="shared" si="17"/>
        <v>0</v>
      </c>
      <c r="S70" s="52">
        <f t="shared" si="18"/>
        <v>0</v>
      </c>
      <c r="T70" s="52">
        <f t="shared" si="19"/>
        <v>0</v>
      </c>
      <c r="U70" s="52">
        <f t="shared" si="20"/>
        <v>0</v>
      </c>
      <c r="V70" s="53" t="str">
        <f t="shared" si="21"/>
        <v>OK</v>
      </c>
      <c r="W70" s="53" t="str">
        <f t="shared" si="22"/>
        <v>OK</v>
      </c>
      <c r="X70" s="62" t="str">
        <f t="shared" si="23"/>
        <v>ok</v>
      </c>
      <c r="Y70" s="62">
        <v>1</v>
      </c>
    </row>
    <row r="71" spans="1:25" ht="327.75" x14ac:dyDescent="0.25">
      <c r="A71" s="83">
        <v>68</v>
      </c>
      <c r="B71" s="59">
        <v>82</v>
      </c>
      <c r="C71" s="33" t="s">
        <v>86</v>
      </c>
      <c r="D71" s="42" t="s">
        <v>143</v>
      </c>
      <c r="E71" s="42" t="s">
        <v>8</v>
      </c>
      <c r="F71" s="12" t="s">
        <v>97</v>
      </c>
      <c r="G71" s="13" t="s">
        <v>2363</v>
      </c>
      <c r="H71" s="12"/>
      <c r="I71" s="12"/>
      <c r="J71" s="12"/>
      <c r="K71" s="14" t="s">
        <v>972</v>
      </c>
      <c r="L71" s="51">
        <v>1</v>
      </c>
      <c r="M71" s="51">
        <f t="shared" si="12"/>
        <v>1</v>
      </c>
      <c r="N71" s="52">
        <f t="shared" si="13"/>
        <v>0</v>
      </c>
      <c r="O71" s="52">
        <f t="shared" si="14"/>
        <v>0</v>
      </c>
      <c r="P71" s="52">
        <f t="shared" si="15"/>
        <v>0</v>
      </c>
      <c r="Q71" s="52">
        <f t="shared" si="16"/>
        <v>0</v>
      </c>
      <c r="R71" s="52">
        <f t="shared" si="17"/>
        <v>0</v>
      </c>
      <c r="S71" s="52">
        <f t="shared" si="18"/>
        <v>0</v>
      </c>
      <c r="T71" s="52">
        <f t="shared" si="19"/>
        <v>0</v>
      </c>
      <c r="U71" s="52">
        <f t="shared" si="20"/>
        <v>0</v>
      </c>
      <c r="V71" s="53" t="str">
        <f t="shared" si="21"/>
        <v>OK</v>
      </c>
      <c r="W71" s="53" t="str">
        <f t="shared" si="22"/>
        <v>OK</v>
      </c>
      <c r="X71" s="62" t="str">
        <f t="shared" si="23"/>
        <v>ok</v>
      </c>
      <c r="Y71" s="62">
        <v>1</v>
      </c>
    </row>
    <row r="72" spans="1:25" ht="156.75" x14ac:dyDescent="0.25">
      <c r="A72" s="81">
        <v>69</v>
      </c>
      <c r="B72" s="59">
        <v>82</v>
      </c>
      <c r="C72" s="33" t="s">
        <v>86</v>
      </c>
      <c r="D72" s="42" t="s">
        <v>144</v>
      </c>
      <c r="E72" s="42" t="s">
        <v>8</v>
      </c>
      <c r="F72" s="12" t="s">
        <v>98</v>
      </c>
      <c r="G72" s="13" t="s">
        <v>2872</v>
      </c>
      <c r="H72" s="12" t="s">
        <v>3122</v>
      </c>
      <c r="I72" s="12"/>
      <c r="J72" s="12"/>
      <c r="K72" s="14" t="s">
        <v>972</v>
      </c>
      <c r="L72" s="51">
        <v>1</v>
      </c>
      <c r="M72" s="51">
        <f t="shared" si="12"/>
        <v>0</v>
      </c>
      <c r="N72" s="52">
        <f t="shared" si="13"/>
        <v>0</v>
      </c>
      <c r="O72" s="52">
        <f t="shared" si="14"/>
        <v>1</v>
      </c>
      <c r="P72" s="52">
        <f t="shared" si="15"/>
        <v>0</v>
      </c>
      <c r="Q72" s="52">
        <f t="shared" si="16"/>
        <v>0</v>
      </c>
      <c r="R72" s="52">
        <f t="shared" si="17"/>
        <v>0</v>
      </c>
      <c r="S72" s="52">
        <f t="shared" si="18"/>
        <v>0</v>
      </c>
      <c r="T72" s="52">
        <f t="shared" si="19"/>
        <v>0</v>
      </c>
      <c r="U72" s="52">
        <f t="shared" si="20"/>
        <v>0</v>
      </c>
      <c r="V72" s="53" t="str">
        <f t="shared" si="21"/>
        <v>OK</v>
      </c>
      <c r="W72" s="53" t="str">
        <f t="shared" si="22"/>
        <v>OK</v>
      </c>
      <c r="X72" s="62" t="str">
        <f t="shared" si="23"/>
        <v>ok</v>
      </c>
      <c r="Y72" s="62">
        <v>1</v>
      </c>
    </row>
    <row r="73" spans="1:25" ht="409.5" x14ac:dyDescent="0.25">
      <c r="A73" s="81">
        <v>70</v>
      </c>
      <c r="B73" s="59">
        <v>82</v>
      </c>
      <c r="C73" s="33" t="s">
        <v>86</v>
      </c>
      <c r="D73" s="42" t="s">
        <v>144</v>
      </c>
      <c r="E73" s="42" t="s">
        <v>8</v>
      </c>
      <c r="F73" s="12" t="s">
        <v>99</v>
      </c>
      <c r="G73" s="13" t="s">
        <v>2872</v>
      </c>
      <c r="H73" s="12" t="s">
        <v>3122</v>
      </c>
      <c r="I73" s="12"/>
      <c r="J73" s="12"/>
      <c r="K73" s="14" t="s">
        <v>972</v>
      </c>
      <c r="L73" s="51">
        <v>1</v>
      </c>
      <c r="M73" s="51">
        <f t="shared" si="12"/>
        <v>0</v>
      </c>
      <c r="N73" s="52">
        <f t="shared" si="13"/>
        <v>0</v>
      </c>
      <c r="O73" s="52">
        <f t="shared" si="14"/>
        <v>1</v>
      </c>
      <c r="P73" s="52">
        <f t="shared" si="15"/>
        <v>0</v>
      </c>
      <c r="Q73" s="52">
        <f t="shared" si="16"/>
        <v>0</v>
      </c>
      <c r="R73" s="52">
        <f t="shared" si="17"/>
        <v>0</v>
      </c>
      <c r="S73" s="52">
        <f t="shared" si="18"/>
        <v>0</v>
      </c>
      <c r="T73" s="52">
        <f t="shared" si="19"/>
        <v>0</v>
      </c>
      <c r="U73" s="52">
        <f t="shared" si="20"/>
        <v>0</v>
      </c>
      <c r="V73" s="53" t="str">
        <f t="shared" si="21"/>
        <v>OK</v>
      </c>
      <c r="W73" s="53" t="str">
        <f t="shared" si="22"/>
        <v>OK</v>
      </c>
      <c r="X73" s="62" t="str">
        <f t="shared" si="23"/>
        <v>ok</v>
      </c>
      <c r="Y73" s="62">
        <v>1</v>
      </c>
    </row>
    <row r="74" spans="1:25" ht="228" x14ac:dyDescent="0.25">
      <c r="A74" s="81">
        <v>71</v>
      </c>
      <c r="B74" s="59">
        <v>82</v>
      </c>
      <c r="C74" s="33" t="s">
        <v>86</v>
      </c>
      <c r="D74" s="42" t="s">
        <v>145</v>
      </c>
      <c r="E74" s="42" t="s">
        <v>8</v>
      </c>
      <c r="F74" s="12" t="s">
        <v>100</v>
      </c>
      <c r="G74" s="13" t="s">
        <v>2363</v>
      </c>
      <c r="H74" s="12"/>
      <c r="I74" s="12"/>
      <c r="J74" s="12"/>
      <c r="K74" s="14" t="s">
        <v>972</v>
      </c>
      <c r="L74" s="51">
        <v>1</v>
      </c>
      <c r="M74" s="51">
        <f t="shared" si="12"/>
        <v>1</v>
      </c>
      <c r="N74" s="52">
        <f t="shared" si="13"/>
        <v>0</v>
      </c>
      <c r="O74" s="52">
        <f t="shared" si="14"/>
        <v>0</v>
      </c>
      <c r="P74" s="52">
        <f t="shared" si="15"/>
        <v>0</v>
      </c>
      <c r="Q74" s="52">
        <f t="shared" si="16"/>
        <v>0</v>
      </c>
      <c r="R74" s="52">
        <f t="shared" si="17"/>
        <v>0</v>
      </c>
      <c r="S74" s="52">
        <f t="shared" si="18"/>
        <v>0</v>
      </c>
      <c r="T74" s="52">
        <f t="shared" si="19"/>
        <v>0</v>
      </c>
      <c r="U74" s="52">
        <f t="shared" si="20"/>
        <v>0</v>
      </c>
      <c r="V74" s="53" t="str">
        <f t="shared" si="21"/>
        <v>OK</v>
      </c>
      <c r="W74" s="53" t="str">
        <f t="shared" si="22"/>
        <v>OK</v>
      </c>
      <c r="X74" s="62" t="str">
        <f t="shared" si="23"/>
        <v>ok</v>
      </c>
      <c r="Y74" s="62">
        <v>1</v>
      </c>
    </row>
    <row r="75" spans="1:25" ht="299.25" x14ac:dyDescent="0.25">
      <c r="A75" s="81">
        <v>72</v>
      </c>
      <c r="B75" s="59">
        <v>82</v>
      </c>
      <c r="C75" s="33" t="s">
        <v>86</v>
      </c>
      <c r="D75" s="42" t="s">
        <v>145</v>
      </c>
      <c r="E75" s="42" t="s">
        <v>8</v>
      </c>
      <c r="F75" s="12" t="s">
        <v>101</v>
      </c>
      <c r="G75" s="13" t="s">
        <v>2363</v>
      </c>
      <c r="H75" s="12"/>
      <c r="I75" s="12"/>
      <c r="J75" s="12"/>
      <c r="K75" s="14" t="s">
        <v>972</v>
      </c>
      <c r="L75" s="51">
        <v>1</v>
      </c>
      <c r="M75" s="51">
        <f t="shared" si="12"/>
        <v>1</v>
      </c>
      <c r="N75" s="52">
        <f t="shared" si="13"/>
        <v>0</v>
      </c>
      <c r="O75" s="52">
        <f t="shared" si="14"/>
        <v>0</v>
      </c>
      <c r="P75" s="52">
        <f t="shared" si="15"/>
        <v>0</v>
      </c>
      <c r="Q75" s="52">
        <f t="shared" si="16"/>
        <v>0</v>
      </c>
      <c r="R75" s="52">
        <f t="shared" si="17"/>
        <v>0</v>
      </c>
      <c r="S75" s="52">
        <f t="shared" si="18"/>
        <v>0</v>
      </c>
      <c r="T75" s="52">
        <f t="shared" si="19"/>
        <v>0</v>
      </c>
      <c r="U75" s="52">
        <f t="shared" si="20"/>
        <v>0</v>
      </c>
      <c r="V75" s="53" t="str">
        <f t="shared" si="21"/>
        <v>OK</v>
      </c>
      <c r="W75" s="53" t="str">
        <f t="shared" si="22"/>
        <v>OK</v>
      </c>
      <c r="X75" s="62" t="str">
        <f t="shared" si="23"/>
        <v>ok</v>
      </c>
      <c r="Y75" s="62">
        <v>1</v>
      </c>
    </row>
    <row r="76" spans="1:25" ht="199.5" x14ac:dyDescent="0.25">
      <c r="A76" s="81">
        <v>73</v>
      </c>
      <c r="B76" s="59">
        <v>82</v>
      </c>
      <c r="C76" s="33" t="s">
        <v>86</v>
      </c>
      <c r="D76" s="42" t="s">
        <v>146</v>
      </c>
      <c r="E76" s="42" t="s">
        <v>8</v>
      </c>
      <c r="F76" s="12" t="s">
        <v>102</v>
      </c>
      <c r="G76" s="13" t="s">
        <v>2363</v>
      </c>
      <c r="H76" s="12"/>
      <c r="I76" s="12"/>
      <c r="J76" s="12"/>
      <c r="K76" s="14" t="s">
        <v>972</v>
      </c>
      <c r="L76" s="51">
        <v>1</v>
      </c>
      <c r="M76" s="51">
        <f t="shared" si="12"/>
        <v>1</v>
      </c>
      <c r="N76" s="52">
        <f t="shared" si="13"/>
        <v>0</v>
      </c>
      <c r="O76" s="52">
        <f t="shared" si="14"/>
        <v>0</v>
      </c>
      <c r="P76" s="52">
        <f t="shared" si="15"/>
        <v>0</v>
      </c>
      <c r="Q76" s="52">
        <f t="shared" si="16"/>
        <v>0</v>
      </c>
      <c r="R76" s="52">
        <f t="shared" si="17"/>
        <v>0</v>
      </c>
      <c r="S76" s="52">
        <f t="shared" si="18"/>
        <v>0</v>
      </c>
      <c r="T76" s="52">
        <f t="shared" si="19"/>
        <v>0</v>
      </c>
      <c r="U76" s="52">
        <f t="shared" si="20"/>
        <v>0</v>
      </c>
      <c r="V76" s="53" t="str">
        <f t="shared" si="21"/>
        <v>OK</v>
      </c>
      <c r="W76" s="53" t="str">
        <f t="shared" si="22"/>
        <v>OK</v>
      </c>
      <c r="X76" s="62" t="str">
        <f t="shared" si="23"/>
        <v>ok</v>
      </c>
      <c r="Y76" s="62">
        <v>1</v>
      </c>
    </row>
    <row r="77" spans="1:25" ht="156.75" x14ac:dyDescent="0.25">
      <c r="A77" s="81">
        <v>74</v>
      </c>
      <c r="B77" s="59">
        <v>82</v>
      </c>
      <c r="C77" s="33" t="s">
        <v>86</v>
      </c>
      <c r="D77" s="42" t="s">
        <v>147</v>
      </c>
      <c r="E77" s="42" t="s">
        <v>8</v>
      </c>
      <c r="F77" s="12" t="s">
        <v>103</v>
      </c>
      <c r="G77" s="13" t="s">
        <v>2366</v>
      </c>
      <c r="H77" s="12" t="s">
        <v>3123</v>
      </c>
      <c r="I77" s="12"/>
      <c r="J77" s="12"/>
      <c r="K77" s="14" t="s">
        <v>972</v>
      </c>
      <c r="L77" s="51">
        <v>1</v>
      </c>
      <c r="M77" s="51">
        <f t="shared" si="12"/>
        <v>0</v>
      </c>
      <c r="N77" s="52">
        <f t="shared" si="13"/>
        <v>0</v>
      </c>
      <c r="O77" s="52">
        <f t="shared" si="14"/>
        <v>0</v>
      </c>
      <c r="P77" s="52">
        <f t="shared" si="15"/>
        <v>0</v>
      </c>
      <c r="Q77" s="52">
        <f t="shared" si="16"/>
        <v>1</v>
      </c>
      <c r="R77" s="52">
        <f t="shared" si="17"/>
        <v>0</v>
      </c>
      <c r="S77" s="52">
        <f t="shared" si="18"/>
        <v>0</v>
      </c>
      <c r="T77" s="52">
        <f t="shared" si="19"/>
        <v>0</v>
      </c>
      <c r="U77" s="52">
        <f t="shared" si="20"/>
        <v>0</v>
      </c>
      <c r="V77" s="53" t="str">
        <f t="shared" si="21"/>
        <v>OK</v>
      </c>
      <c r="W77" s="53" t="str">
        <f t="shared" si="22"/>
        <v>OK</v>
      </c>
      <c r="X77" s="62" t="str">
        <f t="shared" si="23"/>
        <v>ok</v>
      </c>
      <c r="Y77" s="62">
        <v>1</v>
      </c>
    </row>
    <row r="78" spans="1:25" ht="242.25" x14ac:dyDescent="0.25">
      <c r="A78" s="81">
        <v>75</v>
      </c>
      <c r="B78" s="59">
        <v>82</v>
      </c>
      <c r="C78" s="33" t="s">
        <v>86</v>
      </c>
      <c r="D78" s="42" t="s">
        <v>148</v>
      </c>
      <c r="E78" s="42" t="s">
        <v>8</v>
      </c>
      <c r="F78" s="12" t="s">
        <v>104</v>
      </c>
      <c r="G78" s="13" t="s">
        <v>2370</v>
      </c>
      <c r="H78" s="12" t="s">
        <v>3124</v>
      </c>
      <c r="I78" s="12"/>
      <c r="J78" s="12"/>
      <c r="K78" s="14" t="s">
        <v>972</v>
      </c>
      <c r="L78" s="51">
        <v>1</v>
      </c>
      <c r="M78" s="51">
        <f t="shared" si="12"/>
        <v>0</v>
      </c>
      <c r="N78" s="52">
        <f t="shared" si="13"/>
        <v>0</v>
      </c>
      <c r="O78" s="52">
        <f t="shared" si="14"/>
        <v>0</v>
      </c>
      <c r="P78" s="52">
        <f t="shared" si="15"/>
        <v>0</v>
      </c>
      <c r="Q78" s="52">
        <f t="shared" si="16"/>
        <v>0</v>
      </c>
      <c r="R78" s="52">
        <f t="shared" si="17"/>
        <v>0</v>
      </c>
      <c r="S78" s="52">
        <f t="shared" si="18"/>
        <v>0</v>
      </c>
      <c r="T78" s="52">
        <f t="shared" si="19"/>
        <v>0</v>
      </c>
      <c r="U78" s="52">
        <f t="shared" si="20"/>
        <v>1</v>
      </c>
      <c r="V78" s="53" t="str">
        <f t="shared" si="21"/>
        <v>OK</v>
      </c>
      <c r="W78" s="53" t="str">
        <f t="shared" si="22"/>
        <v>OK</v>
      </c>
      <c r="X78" s="62" t="str">
        <f t="shared" si="23"/>
        <v>ok</v>
      </c>
      <c r="Y78" s="62">
        <v>1</v>
      </c>
    </row>
    <row r="79" spans="1:25" ht="142.5" x14ac:dyDescent="0.25">
      <c r="A79" s="81">
        <v>76</v>
      </c>
      <c r="B79" s="59">
        <v>82</v>
      </c>
      <c r="C79" s="33" t="s">
        <v>86</v>
      </c>
      <c r="D79" s="42" t="s">
        <v>149</v>
      </c>
      <c r="E79" s="42" t="s">
        <v>8</v>
      </c>
      <c r="F79" s="12" t="s">
        <v>105</v>
      </c>
      <c r="G79" s="13" t="s">
        <v>2363</v>
      </c>
      <c r="H79" s="12"/>
      <c r="I79" s="12"/>
      <c r="J79" s="12"/>
      <c r="K79" s="14" t="s">
        <v>972</v>
      </c>
      <c r="L79" s="51">
        <v>1</v>
      </c>
      <c r="M79" s="51">
        <f t="shared" si="12"/>
        <v>1</v>
      </c>
      <c r="N79" s="52">
        <f t="shared" si="13"/>
        <v>0</v>
      </c>
      <c r="O79" s="52">
        <f t="shared" si="14"/>
        <v>0</v>
      </c>
      <c r="P79" s="52">
        <f t="shared" si="15"/>
        <v>0</v>
      </c>
      <c r="Q79" s="52">
        <f t="shared" si="16"/>
        <v>0</v>
      </c>
      <c r="R79" s="52">
        <f t="shared" si="17"/>
        <v>0</v>
      </c>
      <c r="S79" s="52">
        <f t="shared" si="18"/>
        <v>0</v>
      </c>
      <c r="T79" s="52">
        <f t="shared" si="19"/>
        <v>0</v>
      </c>
      <c r="U79" s="52">
        <f t="shared" si="20"/>
        <v>0</v>
      </c>
      <c r="V79" s="53" t="str">
        <f t="shared" si="21"/>
        <v>OK</v>
      </c>
      <c r="W79" s="53" t="str">
        <f t="shared" si="22"/>
        <v>OK</v>
      </c>
      <c r="X79" s="62" t="str">
        <f t="shared" si="23"/>
        <v>ok</v>
      </c>
      <c r="Y79" s="62">
        <v>1</v>
      </c>
    </row>
    <row r="80" spans="1:25" ht="142.5" x14ac:dyDescent="0.25">
      <c r="A80" s="81">
        <v>77</v>
      </c>
      <c r="B80" s="59">
        <v>82</v>
      </c>
      <c r="C80" s="33" t="s">
        <v>86</v>
      </c>
      <c r="D80" s="42" t="s">
        <v>150</v>
      </c>
      <c r="E80" s="42" t="s">
        <v>8</v>
      </c>
      <c r="F80" s="12" t="s">
        <v>106</v>
      </c>
      <c r="G80" s="13" t="s">
        <v>2366</v>
      </c>
      <c r="H80" s="12" t="s">
        <v>3125</v>
      </c>
      <c r="I80" s="12"/>
      <c r="J80" s="12"/>
      <c r="K80" s="14" t="s">
        <v>972</v>
      </c>
      <c r="L80" s="51">
        <v>1</v>
      </c>
      <c r="M80" s="51">
        <f t="shared" si="12"/>
        <v>0</v>
      </c>
      <c r="N80" s="52">
        <f t="shared" si="13"/>
        <v>0</v>
      </c>
      <c r="O80" s="52">
        <f t="shared" si="14"/>
        <v>0</v>
      </c>
      <c r="P80" s="52">
        <f t="shared" si="15"/>
        <v>0</v>
      </c>
      <c r="Q80" s="52">
        <f t="shared" si="16"/>
        <v>1</v>
      </c>
      <c r="R80" s="52">
        <f t="shared" si="17"/>
        <v>0</v>
      </c>
      <c r="S80" s="52">
        <f t="shared" si="18"/>
        <v>0</v>
      </c>
      <c r="T80" s="52">
        <f t="shared" si="19"/>
        <v>0</v>
      </c>
      <c r="U80" s="52">
        <f t="shared" si="20"/>
        <v>0</v>
      </c>
      <c r="V80" s="53" t="str">
        <f t="shared" si="21"/>
        <v>OK</v>
      </c>
      <c r="W80" s="53" t="str">
        <f t="shared" si="22"/>
        <v>OK</v>
      </c>
      <c r="X80" s="62" t="str">
        <f t="shared" si="23"/>
        <v>ok</v>
      </c>
      <c r="Y80" s="62">
        <v>1</v>
      </c>
    </row>
    <row r="81" spans="1:25" ht="156.75" x14ac:dyDescent="0.25">
      <c r="A81" s="81">
        <v>78</v>
      </c>
      <c r="B81" s="59">
        <v>82</v>
      </c>
      <c r="C81" s="33" t="s">
        <v>86</v>
      </c>
      <c r="D81" s="42" t="s">
        <v>150</v>
      </c>
      <c r="E81" s="42" t="s">
        <v>8</v>
      </c>
      <c r="F81" s="12" t="s">
        <v>107</v>
      </c>
      <c r="G81" s="13" t="s">
        <v>2366</v>
      </c>
      <c r="H81" s="12" t="s">
        <v>3125</v>
      </c>
      <c r="I81" s="12"/>
      <c r="J81" s="12"/>
      <c r="K81" s="14" t="s">
        <v>972</v>
      </c>
      <c r="L81" s="51">
        <v>1</v>
      </c>
      <c r="M81" s="51">
        <f t="shared" si="12"/>
        <v>0</v>
      </c>
      <c r="N81" s="52">
        <f t="shared" si="13"/>
        <v>0</v>
      </c>
      <c r="O81" s="52">
        <f t="shared" si="14"/>
        <v>0</v>
      </c>
      <c r="P81" s="52">
        <f t="shared" si="15"/>
        <v>0</v>
      </c>
      <c r="Q81" s="52">
        <f t="shared" si="16"/>
        <v>1</v>
      </c>
      <c r="R81" s="52">
        <f t="shared" si="17"/>
        <v>0</v>
      </c>
      <c r="S81" s="52">
        <f t="shared" si="18"/>
        <v>0</v>
      </c>
      <c r="T81" s="52">
        <f t="shared" si="19"/>
        <v>0</v>
      </c>
      <c r="U81" s="52">
        <f t="shared" si="20"/>
        <v>0</v>
      </c>
      <c r="V81" s="53" t="str">
        <f t="shared" si="21"/>
        <v>OK</v>
      </c>
      <c r="W81" s="53" t="str">
        <f t="shared" si="22"/>
        <v>OK</v>
      </c>
      <c r="X81" s="62" t="str">
        <f t="shared" si="23"/>
        <v>ok</v>
      </c>
      <c r="Y81" s="62">
        <v>1</v>
      </c>
    </row>
    <row r="82" spans="1:25" ht="71.25" x14ac:dyDescent="0.25">
      <c r="A82" s="81">
        <v>79</v>
      </c>
      <c r="B82" s="59">
        <v>82</v>
      </c>
      <c r="C82" s="33" t="s">
        <v>86</v>
      </c>
      <c r="D82" s="42" t="s">
        <v>151</v>
      </c>
      <c r="E82" s="42" t="s">
        <v>8</v>
      </c>
      <c r="F82" s="12" t="s">
        <v>108</v>
      </c>
      <c r="G82" s="13" t="s">
        <v>2363</v>
      </c>
      <c r="H82" s="12"/>
      <c r="I82" s="12"/>
      <c r="J82" s="12"/>
      <c r="K82" s="14" t="s">
        <v>972</v>
      </c>
      <c r="L82" s="51">
        <v>1</v>
      </c>
      <c r="M82" s="51">
        <f t="shared" si="12"/>
        <v>1</v>
      </c>
      <c r="N82" s="52">
        <f t="shared" si="13"/>
        <v>0</v>
      </c>
      <c r="O82" s="52">
        <f t="shared" si="14"/>
        <v>0</v>
      </c>
      <c r="P82" s="52">
        <f t="shared" si="15"/>
        <v>0</v>
      </c>
      <c r="Q82" s="52">
        <f t="shared" si="16"/>
        <v>0</v>
      </c>
      <c r="R82" s="52">
        <f t="shared" si="17"/>
        <v>0</v>
      </c>
      <c r="S82" s="52">
        <f t="shared" si="18"/>
        <v>0</v>
      </c>
      <c r="T82" s="52">
        <f t="shared" si="19"/>
        <v>0</v>
      </c>
      <c r="U82" s="52">
        <f t="shared" si="20"/>
        <v>0</v>
      </c>
      <c r="V82" s="53" t="str">
        <f t="shared" si="21"/>
        <v>OK</v>
      </c>
      <c r="W82" s="53" t="str">
        <f t="shared" si="22"/>
        <v>OK</v>
      </c>
      <c r="X82" s="62" t="str">
        <f t="shared" si="23"/>
        <v>ok</v>
      </c>
      <c r="Y82" s="62">
        <v>1</v>
      </c>
    </row>
    <row r="83" spans="1:25" ht="409.5" x14ac:dyDescent="0.25">
      <c r="A83" s="81">
        <v>80</v>
      </c>
      <c r="B83" s="59">
        <v>82</v>
      </c>
      <c r="C83" s="33" t="s">
        <v>86</v>
      </c>
      <c r="D83" s="42" t="s">
        <v>10</v>
      </c>
      <c r="E83" s="42" t="s">
        <v>8</v>
      </c>
      <c r="F83" s="12" t="s">
        <v>109</v>
      </c>
      <c r="G83" s="13" t="s">
        <v>2369</v>
      </c>
      <c r="H83" s="12" t="s">
        <v>3119</v>
      </c>
      <c r="I83" s="12"/>
      <c r="J83" s="12"/>
      <c r="K83" s="14" t="s">
        <v>972</v>
      </c>
      <c r="L83" s="51">
        <v>1</v>
      </c>
      <c r="M83" s="51">
        <f t="shared" si="12"/>
        <v>0</v>
      </c>
      <c r="N83" s="52">
        <f t="shared" si="13"/>
        <v>0</v>
      </c>
      <c r="O83" s="52">
        <f t="shared" si="14"/>
        <v>0</v>
      </c>
      <c r="P83" s="52">
        <f t="shared" si="15"/>
        <v>0</v>
      </c>
      <c r="Q83" s="52">
        <f t="shared" si="16"/>
        <v>0</v>
      </c>
      <c r="R83" s="52">
        <f t="shared" si="17"/>
        <v>0</v>
      </c>
      <c r="S83" s="52">
        <f t="shared" si="18"/>
        <v>0</v>
      </c>
      <c r="T83" s="52">
        <f t="shared" si="19"/>
        <v>1</v>
      </c>
      <c r="U83" s="52">
        <f t="shared" si="20"/>
        <v>0</v>
      </c>
      <c r="V83" s="53" t="str">
        <f t="shared" si="21"/>
        <v>OK</v>
      </c>
      <c r="W83" s="53" t="str">
        <f t="shared" si="22"/>
        <v>OK</v>
      </c>
      <c r="X83" s="62" t="str">
        <f t="shared" si="23"/>
        <v>ok</v>
      </c>
      <c r="Y83" s="62">
        <v>1</v>
      </c>
    </row>
    <row r="84" spans="1:25" ht="99.75" x14ac:dyDescent="0.25">
      <c r="A84" s="81">
        <v>81</v>
      </c>
      <c r="B84" s="59">
        <v>82</v>
      </c>
      <c r="C84" s="33" t="s">
        <v>86</v>
      </c>
      <c r="D84" s="42" t="s">
        <v>10</v>
      </c>
      <c r="E84" s="42" t="s">
        <v>8</v>
      </c>
      <c r="F84" s="12" t="s">
        <v>110</v>
      </c>
      <c r="G84" s="13" t="s">
        <v>2369</v>
      </c>
      <c r="H84" s="12" t="s">
        <v>3119</v>
      </c>
      <c r="I84" s="12"/>
      <c r="J84" s="12"/>
      <c r="K84" s="14" t="s">
        <v>972</v>
      </c>
      <c r="L84" s="51">
        <v>1</v>
      </c>
      <c r="M84" s="51">
        <f t="shared" si="12"/>
        <v>0</v>
      </c>
      <c r="N84" s="52">
        <f t="shared" si="13"/>
        <v>0</v>
      </c>
      <c r="O84" s="52">
        <f t="shared" si="14"/>
        <v>0</v>
      </c>
      <c r="P84" s="52">
        <f t="shared" si="15"/>
        <v>0</v>
      </c>
      <c r="Q84" s="52">
        <f t="shared" si="16"/>
        <v>0</v>
      </c>
      <c r="R84" s="52">
        <f t="shared" si="17"/>
        <v>0</v>
      </c>
      <c r="S84" s="52">
        <f t="shared" si="18"/>
        <v>0</v>
      </c>
      <c r="T84" s="52">
        <f t="shared" si="19"/>
        <v>1</v>
      </c>
      <c r="U84" s="52">
        <f t="shared" si="20"/>
        <v>0</v>
      </c>
      <c r="V84" s="53" t="str">
        <f t="shared" si="21"/>
        <v>OK</v>
      </c>
      <c r="W84" s="53" t="str">
        <f t="shared" si="22"/>
        <v>OK</v>
      </c>
      <c r="X84" s="62" t="str">
        <f t="shared" si="23"/>
        <v>ok</v>
      </c>
      <c r="Y84" s="62">
        <v>1</v>
      </c>
    </row>
    <row r="85" spans="1:25" ht="327.75" x14ac:dyDescent="0.25">
      <c r="A85" s="81">
        <v>82</v>
      </c>
      <c r="B85" s="59">
        <v>82</v>
      </c>
      <c r="C85" s="33" t="s">
        <v>86</v>
      </c>
      <c r="D85" s="42" t="s">
        <v>10</v>
      </c>
      <c r="E85" s="42" t="s">
        <v>8</v>
      </c>
      <c r="F85" s="12" t="s">
        <v>111</v>
      </c>
      <c r="G85" s="13" t="s">
        <v>2369</v>
      </c>
      <c r="H85" s="12" t="s">
        <v>3119</v>
      </c>
      <c r="I85" s="12"/>
      <c r="J85" s="12"/>
      <c r="K85" s="14" t="s">
        <v>972</v>
      </c>
      <c r="L85" s="51">
        <v>1</v>
      </c>
      <c r="M85" s="51">
        <f t="shared" si="12"/>
        <v>0</v>
      </c>
      <c r="N85" s="52">
        <f t="shared" si="13"/>
        <v>0</v>
      </c>
      <c r="O85" s="52">
        <f t="shared" si="14"/>
        <v>0</v>
      </c>
      <c r="P85" s="52">
        <f t="shared" si="15"/>
        <v>0</v>
      </c>
      <c r="Q85" s="52">
        <f t="shared" si="16"/>
        <v>0</v>
      </c>
      <c r="R85" s="52">
        <f t="shared" si="17"/>
        <v>0</v>
      </c>
      <c r="S85" s="52">
        <f t="shared" si="18"/>
        <v>0</v>
      </c>
      <c r="T85" s="52">
        <f t="shared" si="19"/>
        <v>1</v>
      </c>
      <c r="U85" s="52">
        <f t="shared" si="20"/>
        <v>0</v>
      </c>
      <c r="V85" s="53" t="str">
        <f t="shared" si="21"/>
        <v>OK</v>
      </c>
      <c r="W85" s="53" t="str">
        <f t="shared" si="22"/>
        <v>OK</v>
      </c>
      <c r="X85" s="62" t="str">
        <f t="shared" si="23"/>
        <v>ok</v>
      </c>
      <c r="Y85" s="62">
        <v>1</v>
      </c>
    </row>
    <row r="86" spans="1:25" ht="327.75" x14ac:dyDescent="0.25">
      <c r="A86" s="75">
        <v>83</v>
      </c>
      <c r="B86" s="59" t="s">
        <v>2932</v>
      </c>
      <c r="C86" s="33" t="s">
        <v>86</v>
      </c>
      <c r="D86" s="42" t="s">
        <v>152</v>
      </c>
      <c r="E86" s="42" t="s">
        <v>8</v>
      </c>
      <c r="F86" s="12" t="s">
        <v>112</v>
      </c>
      <c r="G86" s="13" t="s">
        <v>2369</v>
      </c>
      <c r="H86" s="12" t="s">
        <v>2959</v>
      </c>
      <c r="I86" s="12"/>
      <c r="J86" s="12"/>
      <c r="K86" s="14" t="s">
        <v>972</v>
      </c>
      <c r="L86" s="51">
        <v>1</v>
      </c>
      <c r="M86" s="51">
        <f t="shared" si="12"/>
        <v>0</v>
      </c>
      <c r="N86" s="52">
        <f t="shared" si="13"/>
        <v>0</v>
      </c>
      <c r="O86" s="52">
        <f t="shared" si="14"/>
        <v>0</v>
      </c>
      <c r="P86" s="52">
        <f t="shared" si="15"/>
        <v>0</v>
      </c>
      <c r="Q86" s="52">
        <f t="shared" si="16"/>
        <v>0</v>
      </c>
      <c r="R86" s="52">
        <f t="shared" si="17"/>
        <v>0</v>
      </c>
      <c r="S86" s="52">
        <f t="shared" si="18"/>
        <v>0</v>
      </c>
      <c r="T86" s="52">
        <f t="shared" si="19"/>
        <v>1</v>
      </c>
      <c r="U86" s="52">
        <f t="shared" si="20"/>
        <v>0</v>
      </c>
      <c r="V86" s="53" t="str">
        <f t="shared" si="21"/>
        <v>OK</v>
      </c>
      <c r="W86" s="53" t="str">
        <f t="shared" si="22"/>
        <v>OK</v>
      </c>
      <c r="X86" s="62" t="str">
        <f t="shared" si="23"/>
        <v>ok</v>
      </c>
      <c r="Y86" s="62">
        <v>1</v>
      </c>
    </row>
    <row r="87" spans="1:25" ht="156.75" x14ac:dyDescent="0.25">
      <c r="A87" s="75">
        <v>84</v>
      </c>
      <c r="B87" s="59">
        <v>83</v>
      </c>
      <c r="C87" s="33" t="s">
        <v>86</v>
      </c>
      <c r="D87" s="42" t="s">
        <v>152</v>
      </c>
      <c r="E87" s="42" t="s">
        <v>8</v>
      </c>
      <c r="F87" s="12" t="s">
        <v>113</v>
      </c>
      <c r="G87" s="13" t="s">
        <v>2366</v>
      </c>
      <c r="H87" s="44" t="s">
        <v>3050</v>
      </c>
      <c r="I87" s="12"/>
      <c r="J87" s="12"/>
      <c r="K87" s="14" t="s">
        <v>972</v>
      </c>
      <c r="L87" s="51">
        <v>1</v>
      </c>
      <c r="M87" s="51">
        <f t="shared" si="12"/>
        <v>0</v>
      </c>
      <c r="N87" s="52">
        <f t="shared" si="13"/>
        <v>0</v>
      </c>
      <c r="O87" s="52">
        <f t="shared" si="14"/>
        <v>0</v>
      </c>
      <c r="P87" s="52">
        <f t="shared" si="15"/>
        <v>0</v>
      </c>
      <c r="Q87" s="52">
        <f t="shared" si="16"/>
        <v>1</v>
      </c>
      <c r="R87" s="52">
        <f t="shared" si="17"/>
        <v>0</v>
      </c>
      <c r="S87" s="52">
        <f t="shared" si="18"/>
        <v>0</v>
      </c>
      <c r="T87" s="52">
        <f t="shared" si="19"/>
        <v>0</v>
      </c>
      <c r="U87" s="52">
        <f t="shared" si="20"/>
        <v>0</v>
      </c>
      <c r="V87" s="53" t="str">
        <f t="shared" si="21"/>
        <v>OK</v>
      </c>
      <c r="W87" s="53" t="str">
        <f t="shared" si="22"/>
        <v>OK</v>
      </c>
      <c r="X87" s="62" t="str">
        <f t="shared" si="23"/>
        <v>ok</v>
      </c>
      <c r="Y87" s="62">
        <v>1</v>
      </c>
    </row>
    <row r="88" spans="1:25" ht="270.75" x14ac:dyDescent="0.25">
      <c r="A88" s="75">
        <v>85</v>
      </c>
      <c r="B88" s="59">
        <v>81</v>
      </c>
      <c r="C88" s="33" t="s">
        <v>86</v>
      </c>
      <c r="D88" s="42" t="s">
        <v>153</v>
      </c>
      <c r="E88" s="42" t="s">
        <v>8</v>
      </c>
      <c r="F88" s="12" t="s">
        <v>114</v>
      </c>
      <c r="G88" s="13" t="s">
        <v>2369</v>
      </c>
      <c r="H88" s="12" t="s">
        <v>2902</v>
      </c>
      <c r="I88" s="12"/>
      <c r="J88" s="12"/>
      <c r="K88" s="14" t="s">
        <v>972</v>
      </c>
      <c r="L88" s="51">
        <v>1</v>
      </c>
      <c r="M88" s="51">
        <f t="shared" si="12"/>
        <v>0</v>
      </c>
      <c r="N88" s="52">
        <f t="shared" si="13"/>
        <v>0</v>
      </c>
      <c r="O88" s="52">
        <f t="shared" si="14"/>
        <v>0</v>
      </c>
      <c r="P88" s="52">
        <f t="shared" si="15"/>
        <v>0</v>
      </c>
      <c r="Q88" s="52">
        <f t="shared" si="16"/>
        <v>0</v>
      </c>
      <c r="R88" s="52">
        <f t="shared" si="17"/>
        <v>0</v>
      </c>
      <c r="S88" s="52">
        <f t="shared" si="18"/>
        <v>0</v>
      </c>
      <c r="T88" s="52">
        <f t="shared" si="19"/>
        <v>1</v>
      </c>
      <c r="U88" s="52">
        <f t="shared" si="20"/>
        <v>0</v>
      </c>
      <c r="V88" s="53" t="str">
        <f t="shared" si="21"/>
        <v>OK</v>
      </c>
      <c r="W88" s="53" t="str">
        <f t="shared" si="22"/>
        <v>OK</v>
      </c>
      <c r="X88" s="62" t="str">
        <f t="shared" si="23"/>
        <v>ok</v>
      </c>
      <c r="Y88" s="62">
        <v>1</v>
      </c>
    </row>
    <row r="89" spans="1:25" ht="171" x14ac:dyDescent="0.25">
      <c r="A89" s="76">
        <v>86</v>
      </c>
      <c r="B89" s="59">
        <v>81</v>
      </c>
      <c r="C89" s="33" t="s">
        <v>86</v>
      </c>
      <c r="D89" s="42" t="s">
        <v>154</v>
      </c>
      <c r="E89" s="42" t="s">
        <v>8</v>
      </c>
      <c r="F89" s="12" t="s">
        <v>115</v>
      </c>
      <c r="G89" s="13" t="s">
        <v>2369</v>
      </c>
      <c r="H89" s="12" t="s">
        <v>2903</v>
      </c>
      <c r="I89" s="12"/>
      <c r="J89" s="12"/>
      <c r="K89" s="14" t="s">
        <v>972</v>
      </c>
      <c r="L89" s="51">
        <v>1</v>
      </c>
      <c r="M89" s="51">
        <f t="shared" si="12"/>
        <v>0</v>
      </c>
      <c r="N89" s="52">
        <f t="shared" si="13"/>
        <v>0</v>
      </c>
      <c r="O89" s="52">
        <f t="shared" si="14"/>
        <v>0</v>
      </c>
      <c r="P89" s="52">
        <f t="shared" si="15"/>
        <v>0</v>
      </c>
      <c r="Q89" s="52">
        <f t="shared" si="16"/>
        <v>0</v>
      </c>
      <c r="R89" s="52">
        <f t="shared" si="17"/>
        <v>0</v>
      </c>
      <c r="S89" s="52">
        <f t="shared" si="18"/>
        <v>0</v>
      </c>
      <c r="T89" s="52">
        <f t="shared" si="19"/>
        <v>1</v>
      </c>
      <c r="U89" s="52">
        <f t="shared" si="20"/>
        <v>0</v>
      </c>
      <c r="V89" s="53" t="str">
        <f t="shared" si="21"/>
        <v>OK</v>
      </c>
      <c r="W89" s="53" t="str">
        <f t="shared" si="22"/>
        <v>OK</v>
      </c>
      <c r="X89" s="62" t="str">
        <f t="shared" si="23"/>
        <v>ok</v>
      </c>
      <c r="Y89" s="62">
        <v>1</v>
      </c>
    </row>
    <row r="90" spans="1:25" ht="99.75" x14ac:dyDescent="0.25">
      <c r="A90" s="75">
        <v>87</v>
      </c>
      <c r="B90" s="59">
        <v>81</v>
      </c>
      <c r="C90" s="33" t="s">
        <v>86</v>
      </c>
      <c r="D90" s="42" t="s">
        <v>155</v>
      </c>
      <c r="E90" s="42" t="s">
        <v>8</v>
      </c>
      <c r="F90" s="12" t="s">
        <v>116</v>
      </c>
      <c r="G90" s="13" t="s">
        <v>2369</v>
      </c>
      <c r="H90" s="12" t="s">
        <v>2903</v>
      </c>
      <c r="I90" s="12"/>
      <c r="J90" s="12"/>
      <c r="K90" s="14" t="s">
        <v>972</v>
      </c>
      <c r="L90" s="51">
        <v>1</v>
      </c>
      <c r="M90" s="51">
        <f t="shared" si="12"/>
        <v>0</v>
      </c>
      <c r="N90" s="52">
        <f t="shared" si="13"/>
        <v>0</v>
      </c>
      <c r="O90" s="52">
        <f t="shared" si="14"/>
        <v>0</v>
      </c>
      <c r="P90" s="52">
        <f t="shared" si="15"/>
        <v>0</v>
      </c>
      <c r="Q90" s="52">
        <f t="shared" si="16"/>
        <v>0</v>
      </c>
      <c r="R90" s="52">
        <f t="shared" si="17"/>
        <v>0</v>
      </c>
      <c r="S90" s="52">
        <f t="shared" si="18"/>
        <v>0</v>
      </c>
      <c r="T90" s="52">
        <f t="shared" si="19"/>
        <v>1</v>
      </c>
      <c r="U90" s="52">
        <f t="shared" si="20"/>
        <v>0</v>
      </c>
      <c r="V90" s="53" t="str">
        <f t="shared" si="21"/>
        <v>OK</v>
      </c>
      <c r="W90" s="53" t="str">
        <f t="shared" si="22"/>
        <v>OK</v>
      </c>
      <c r="X90" s="62" t="str">
        <f t="shared" si="23"/>
        <v>ok</v>
      </c>
      <c r="Y90" s="62">
        <v>1</v>
      </c>
    </row>
    <row r="91" spans="1:25" ht="156.75" x14ac:dyDescent="0.25">
      <c r="A91" s="75">
        <v>88</v>
      </c>
      <c r="B91" s="59">
        <v>81</v>
      </c>
      <c r="C91" s="33" t="s">
        <v>86</v>
      </c>
      <c r="D91" s="42" t="s">
        <v>156</v>
      </c>
      <c r="E91" s="42" t="s">
        <v>8</v>
      </c>
      <c r="F91" s="12" t="s">
        <v>117</v>
      </c>
      <c r="G91" s="13" t="s">
        <v>2369</v>
      </c>
      <c r="H91" s="12" t="s">
        <v>2902</v>
      </c>
      <c r="I91" s="12"/>
      <c r="J91" s="12"/>
      <c r="K91" s="14" t="s">
        <v>972</v>
      </c>
      <c r="L91" s="51">
        <v>1</v>
      </c>
      <c r="M91" s="51">
        <f t="shared" si="12"/>
        <v>0</v>
      </c>
      <c r="N91" s="52">
        <f t="shared" si="13"/>
        <v>0</v>
      </c>
      <c r="O91" s="52">
        <f t="shared" si="14"/>
        <v>0</v>
      </c>
      <c r="P91" s="52">
        <f t="shared" si="15"/>
        <v>0</v>
      </c>
      <c r="Q91" s="52">
        <f t="shared" si="16"/>
        <v>0</v>
      </c>
      <c r="R91" s="52">
        <f t="shared" si="17"/>
        <v>0</v>
      </c>
      <c r="S91" s="52">
        <f t="shared" si="18"/>
        <v>0</v>
      </c>
      <c r="T91" s="52">
        <f t="shared" si="19"/>
        <v>1</v>
      </c>
      <c r="U91" s="52">
        <f t="shared" si="20"/>
        <v>0</v>
      </c>
      <c r="V91" s="53" t="str">
        <f t="shared" si="21"/>
        <v>OK</v>
      </c>
      <c r="W91" s="53" t="str">
        <f t="shared" si="22"/>
        <v>OK</v>
      </c>
      <c r="X91" s="62" t="str">
        <f t="shared" si="23"/>
        <v>ok</v>
      </c>
      <c r="Y91" s="62">
        <v>1</v>
      </c>
    </row>
    <row r="92" spans="1:25" ht="171" x14ac:dyDescent="0.25">
      <c r="A92" s="75">
        <v>89</v>
      </c>
      <c r="B92" s="59">
        <v>81</v>
      </c>
      <c r="C92" s="33" t="s">
        <v>86</v>
      </c>
      <c r="D92" s="42" t="s">
        <v>157</v>
      </c>
      <c r="E92" s="42" t="s">
        <v>8</v>
      </c>
      <c r="F92" s="12" t="s">
        <v>118</v>
      </c>
      <c r="G92" s="13" t="s">
        <v>2369</v>
      </c>
      <c r="H92" s="12" t="s">
        <v>2903</v>
      </c>
      <c r="I92" s="12"/>
      <c r="J92" s="12"/>
      <c r="K92" s="14" t="s">
        <v>972</v>
      </c>
      <c r="L92" s="51">
        <v>1</v>
      </c>
      <c r="M92" s="51">
        <f t="shared" si="12"/>
        <v>0</v>
      </c>
      <c r="N92" s="52">
        <f t="shared" si="13"/>
        <v>0</v>
      </c>
      <c r="O92" s="52">
        <f t="shared" si="14"/>
        <v>0</v>
      </c>
      <c r="P92" s="52">
        <f t="shared" si="15"/>
        <v>0</v>
      </c>
      <c r="Q92" s="52">
        <f t="shared" si="16"/>
        <v>0</v>
      </c>
      <c r="R92" s="52">
        <f t="shared" si="17"/>
        <v>0</v>
      </c>
      <c r="S92" s="52">
        <f t="shared" si="18"/>
        <v>0</v>
      </c>
      <c r="T92" s="52">
        <f t="shared" si="19"/>
        <v>1</v>
      </c>
      <c r="U92" s="52">
        <f t="shared" si="20"/>
        <v>0</v>
      </c>
      <c r="V92" s="53" t="str">
        <f t="shared" si="21"/>
        <v>OK</v>
      </c>
      <c r="W92" s="53" t="str">
        <f t="shared" si="22"/>
        <v>OK</v>
      </c>
      <c r="X92" s="62" t="str">
        <f t="shared" si="23"/>
        <v>ok</v>
      </c>
      <c r="Y92" s="62">
        <v>1</v>
      </c>
    </row>
    <row r="93" spans="1:25" ht="99.75" x14ac:dyDescent="0.25">
      <c r="A93" s="75">
        <v>90</v>
      </c>
      <c r="B93" s="59">
        <v>81</v>
      </c>
      <c r="C93" s="33" t="s">
        <v>86</v>
      </c>
      <c r="D93" s="42" t="s">
        <v>158</v>
      </c>
      <c r="E93" s="42" t="s">
        <v>8</v>
      </c>
      <c r="F93" s="12" t="s">
        <v>119</v>
      </c>
      <c r="G93" s="13" t="s">
        <v>2369</v>
      </c>
      <c r="H93" s="12" t="s">
        <v>2903</v>
      </c>
      <c r="I93" s="12"/>
      <c r="J93" s="12"/>
      <c r="K93" s="14" t="s">
        <v>972</v>
      </c>
      <c r="L93" s="51">
        <v>1</v>
      </c>
      <c r="M93" s="51">
        <f t="shared" si="12"/>
        <v>0</v>
      </c>
      <c r="N93" s="52">
        <f t="shared" si="13"/>
        <v>0</v>
      </c>
      <c r="O93" s="52">
        <f t="shared" si="14"/>
        <v>0</v>
      </c>
      <c r="P93" s="52">
        <f t="shared" si="15"/>
        <v>0</v>
      </c>
      <c r="Q93" s="52">
        <f t="shared" si="16"/>
        <v>0</v>
      </c>
      <c r="R93" s="52">
        <f t="shared" si="17"/>
        <v>0</v>
      </c>
      <c r="S93" s="52">
        <f t="shared" si="18"/>
        <v>0</v>
      </c>
      <c r="T93" s="52">
        <f t="shared" si="19"/>
        <v>1</v>
      </c>
      <c r="U93" s="52">
        <f t="shared" si="20"/>
        <v>0</v>
      </c>
      <c r="V93" s="53" t="str">
        <f t="shared" si="21"/>
        <v>OK</v>
      </c>
      <c r="W93" s="53" t="str">
        <f t="shared" si="22"/>
        <v>OK</v>
      </c>
      <c r="X93" s="62" t="str">
        <f t="shared" si="23"/>
        <v>ok</v>
      </c>
      <c r="Y93" s="62">
        <v>1</v>
      </c>
    </row>
    <row r="94" spans="1:25" ht="71.25" x14ac:dyDescent="0.25">
      <c r="A94" s="76">
        <v>91</v>
      </c>
      <c r="B94" s="59">
        <v>81</v>
      </c>
      <c r="C94" s="33" t="s">
        <v>86</v>
      </c>
      <c r="D94" s="42" t="s">
        <v>159</v>
      </c>
      <c r="E94" s="42" t="s">
        <v>8</v>
      </c>
      <c r="F94" s="12" t="s">
        <v>120</v>
      </c>
      <c r="G94" s="13" t="s">
        <v>2369</v>
      </c>
      <c r="H94" s="12" t="s">
        <v>2903</v>
      </c>
      <c r="I94" s="12"/>
      <c r="J94" s="12"/>
      <c r="K94" s="14" t="s">
        <v>972</v>
      </c>
      <c r="L94" s="51">
        <v>1</v>
      </c>
      <c r="M94" s="51">
        <f t="shared" si="12"/>
        <v>0</v>
      </c>
      <c r="N94" s="52">
        <f t="shared" si="13"/>
        <v>0</v>
      </c>
      <c r="O94" s="52">
        <f t="shared" si="14"/>
        <v>0</v>
      </c>
      <c r="P94" s="52">
        <f t="shared" si="15"/>
        <v>0</v>
      </c>
      <c r="Q94" s="52">
        <f t="shared" si="16"/>
        <v>0</v>
      </c>
      <c r="R94" s="52">
        <f t="shared" si="17"/>
        <v>0</v>
      </c>
      <c r="S94" s="52">
        <f t="shared" si="18"/>
        <v>0</v>
      </c>
      <c r="T94" s="52">
        <f t="shared" si="19"/>
        <v>1</v>
      </c>
      <c r="U94" s="52">
        <f t="shared" si="20"/>
        <v>0</v>
      </c>
      <c r="V94" s="53" t="str">
        <f t="shared" si="21"/>
        <v>OK</v>
      </c>
      <c r="W94" s="53" t="str">
        <f t="shared" si="22"/>
        <v>OK</v>
      </c>
      <c r="X94" s="62" t="str">
        <f t="shared" si="23"/>
        <v>ok</v>
      </c>
      <c r="Y94" s="62">
        <v>1</v>
      </c>
    </row>
    <row r="95" spans="1:25" ht="114" x14ac:dyDescent="0.25">
      <c r="A95" s="75">
        <v>92</v>
      </c>
      <c r="B95" s="59">
        <v>81</v>
      </c>
      <c r="C95" s="33" t="s">
        <v>86</v>
      </c>
      <c r="D95" s="42" t="s">
        <v>161</v>
      </c>
      <c r="E95" s="42" t="s">
        <v>8</v>
      </c>
      <c r="F95" s="12" t="s">
        <v>121</v>
      </c>
      <c r="G95" s="13" t="s">
        <v>2369</v>
      </c>
      <c r="H95" s="12" t="s">
        <v>2903</v>
      </c>
      <c r="I95" s="12"/>
      <c r="J95" s="12"/>
      <c r="K95" s="14" t="s">
        <v>972</v>
      </c>
      <c r="L95" s="51">
        <v>1</v>
      </c>
      <c r="M95" s="51">
        <f t="shared" si="12"/>
        <v>0</v>
      </c>
      <c r="N95" s="52">
        <f t="shared" si="13"/>
        <v>0</v>
      </c>
      <c r="O95" s="52">
        <f t="shared" si="14"/>
        <v>0</v>
      </c>
      <c r="P95" s="52">
        <f t="shared" si="15"/>
        <v>0</v>
      </c>
      <c r="Q95" s="52">
        <f t="shared" si="16"/>
        <v>0</v>
      </c>
      <c r="R95" s="52">
        <f t="shared" si="17"/>
        <v>0</v>
      </c>
      <c r="S95" s="52">
        <f t="shared" si="18"/>
        <v>0</v>
      </c>
      <c r="T95" s="52">
        <f t="shared" si="19"/>
        <v>1</v>
      </c>
      <c r="U95" s="52">
        <f t="shared" si="20"/>
        <v>0</v>
      </c>
      <c r="V95" s="53" t="str">
        <f t="shared" si="21"/>
        <v>OK</v>
      </c>
      <c r="W95" s="53" t="str">
        <f t="shared" si="22"/>
        <v>OK</v>
      </c>
      <c r="X95" s="62" t="str">
        <f t="shared" si="23"/>
        <v>ok</v>
      </c>
      <c r="Y95" s="62">
        <v>1</v>
      </c>
    </row>
    <row r="96" spans="1:25" ht="171" x14ac:dyDescent="0.25">
      <c r="A96" s="75">
        <v>93</v>
      </c>
      <c r="B96" s="59">
        <v>81</v>
      </c>
      <c r="C96" s="33" t="s">
        <v>86</v>
      </c>
      <c r="D96" s="42" t="s">
        <v>160</v>
      </c>
      <c r="E96" s="42" t="s">
        <v>8</v>
      </c>
      <c r="F96" s="12" t="s">
        <v>122</v>
      </c>
      <c r="G96" s="13" t="s">
        <v>2369</v>
      </c>
      <c r="H96" s="12" t="s">
        <v>2903</v>
      </c>
      <c r="I96" s="12"/>
      <c r="J96" s="12"/>
      <c r="K96" s="14" t="s">
        <v>972</v>
      </c>
      <c r="L96" s="51">
        <v>1</v>
      </c>
      <c r="M96" s="51">
        <f t="shared" si="12"/>
        <v>0</v>
      </c>
      <c r="N96" s="52">
        <f t="shared" si="13"/>
        <v>0</v>
      </c>
      <c r="O96" s="52">
        <f t="shared" si="14"/>
        <v>0</v>
      </c>
      <c r="P96" s="52">
        <f t="shared" si="15"/>
        <v>0</v>
      </c>
      <c r="Q96" s="52">
        <f t="shared" si="16"/>
        <v>0</v>
      </c>
      <c r="R96" s="52">
        <f t="shared" si="17"/>
        <v>0</v>
      </c>
      <c r="S96" s="52">
        <f t="shared" si="18"/>
        <v>0</v>
      </c>
      <c r="T96" s="52">
        <f t="shared" si="19"/>
        <v>1</v>
      </c>
      <c r="U96" s="52">
        <f t="shared" si="20"/>
        <v>0</v>
      </c>
      <c r="V96" s="53" t="str">
        <f t="shared" si="21"/>
        <v>OK</v>
      </c>
      <c r="W96" s="53" t="str">
        <f t="shared" si="22"/>
        <v>OK</v>
      </c>
      <c r="X96" s="62" t="str">
        <f t="shared" si="23"/>
        <v>ok</v>
      </c>
      <c r="Y96" s="62">
        <v>1</v>
      </c>
    </row>
    <row r="97" spans="1:25" ht="99.75" x14ac:dyDescent="0.25">
      <c r="A97" s="75">
        <v>94</v>
      </c>
      <c r="B97" s="59">
        <v>81</v>
      </c>
      <c r="C97" s="33" t="s">
        <v>86</v>
      </c>
      <c r="D97" s="42" t="s">
        <v>162</v>
      </c>
      <c r="E97" s="42" t="s">
        <v>8</v>
      </c>
      <c r="F97" s="12" t="s">
        <v>123</v>
      </c>
      <c r="G97" s="13" t="s">
        <v>2369</v>
      </c>
      <c r="H97" s="12" t="s">
        <v>2903</v>
      </c>
      <c r="I97" s="12"/>
      <c r="J97" s="12"/>
      <c r="K97" s="14" t="s">
        <v>972</v>
      </c>
      <c r="L97" s="51">
        <v>1</v>
      </c>
      <c r="M97" s="51">
        <f t="shared" si="12"/>
        <v>0</v>
      </c>
      <c r="N97" s="52">
        <f t="shared" si="13"/>
        <v>0</v>
      </c>
      <c r="O97" s="52">
        <f t="shared" si="14"/>
        <v>0</v>
      </c>
      <c r="P97" s="52">
        <f t="shared" si="15"/>
        <v>0</v>
      </c>
      <c r="Q97" s="52">
        <f t="shared" si="16"/>
        <v>0</v>
      </c>
      <c r="R97" s="52">
        <f t="shared" si="17"/>
        <v>0</v>
      </c>
      <c r="S97" s="52">
        <f t="shared" si="18"/>
        <v>0</v>
      </c>
      <c r="T97" s="52">
        <f t="shared" si="19"/>
        <v>1</v>
      </c>
      <c r="U97" s="52">
        <f t="shared" si="20"/>
        <v>0</v>
      </c>
      <c r="V97" s="53" t="str">
        <f t="shared" si="21"/>
        <v>OK</v>
      </c>
      <c r="W97" s="53" t="str">
        <f t="shared" si="22"/>
        <v>OK</v>
      </c>
      <c r="X97" s="62" t="str">
        <f t="shared" si="23"/>
        <v>ok</v>
      </c>
      <c r="Y97" s="62">
        <v>1</v>
      </c>
    </row>
    <row r="98" spans="1:25" ht="399" x14ac:dyDescent="0.25">
      <c r="A98" s="81">
        <v>95</v>
      </c>
      <c r="B98" s="59">
        <v>82</v>
      </c>
      <c r="C98" s="33" t="s">
        <v>86</v>
      </c>
      <c r="D98" s="42" t="s">
        <v>163</v>
      </c>
      <c r="E98" s="42" t="s">
        <v>8</v>
      </c>
      <c r="F98" s="12" t="s">
        <v>124</v>
      </c>
      <c r="G98" s="13" t="s">
        <v>2363</v>
      </c>
      <c r="H98" s="12"/>
      <c r="I98" s="12"/>
      <c r="J98" s="12"/>
      <c r="K98" s="14" t="s">
        <v>972</v>
      </c>
      <c r="L98" s="51">
        <v>1</v>
      </c>
      <c r="M98" s="51">
        <f t="shared" si="12"/>
        <v>1</v>
      </c>
      <c r="N98" s="52">
        <f t="shared" si="13"/>
        <v>0</v>
      </c>
      <c r="O98" s="52">
        <f t="shared" si="14"/>
        <v>0</v>
      </c>
      <c r="P98" s="52">
        <f t="shared" si="15"/>
        <v>0</v>
      </c>
      <c r="Q98" s="52">
        <f t="shared" si="16"/>
        <v>0</v>
      </c>
      <c r="R98" s="52">
        <f t="shared" si="17"/>
        <v>0</v>
      </c>
      <c r="S98" s="52">
        <f t="shared" si="18"/>
        <v>0</v>
      </c>
      <c r="T98" s="52">
        <f t="shared" si="19"/>
        <v>0</v>
      </c>
      <c r="U98" s="52">
        <f t="shared" si="20"/>
        <v>0</v>
      </c>
      <c r="V98" s="53" t="str">
        <f t="shared" si="21"/>
        <v>OK</v>
      </c>
      <c r="W98" s="53" t="str">
        <f t="shared" si="22"/>
        <v>OK</v>
      </c>
      <c r="X98" s="62" t="str">
        <f t="shared" si="23"/>
        <v>ok</v>
      </c>
      <c r="Y98" s="62">
        <v>1</v>
      </c>
    </row>
    <row r="99" spans="1:25" ht="399" x14ac:dyDescent="0.25">
      <c r="A99" s="81">
        <v>96</v>
      </c>
      <c r="B99" s="59">
        <v>82</v>
      </c>
      <c r="C99" s="33" t="s">
        <v>86</v>
      </c>
      <c r="D99" s="42" t="s">
        <v>164</v>
      </c>
      <c r="E99" s="42" t="s">
        <v>8</v>
      </c>
      <c r="F99" s="12" t="s">
        <v>125</v>
      </c>
      <c r="G99" s="13" t="s">
        <v>2363</v>
      </c>
      <c r="H99" s="12"/>
      <c r="I99" s="12"/>
      <c r="J99" s="12"/>
      <c r="K99" s="14" t="s">
        <v>972</v>
      </c>
      <c r="L99" s="51">
        <v>1</v>
      </c>
      <c r="M99" s="51">
        <f t="shared" si="12"/>
        <v>1</v>
      </c>
      <c r="N99" s="52">
        <f t="shared" si="13"/>
        <v>0</v>
      </c>
      <c r="O99" s="52">
        <f t="shared" si="14"/>
        <v>0</v>
      </c>
      <c r="P99" s="52">
        <f t="shared" si="15"/>
        <v>0</v>
      </c>
      <c r="Q99" s="52">
        <f t="shared" si="16"/>
        <v>0</v>
      </c>
      <c r="R99" s="52">
        <f t="shared" si="17"/>
        <v>0</v>
      </c>
      <c r="S99" s="52">
        <f t="shared" si="18"/>
        <v>0</v>
      </c>
      <c r="T99" s="52">
        <f t="shared" si="19"/>
        <v>0</v>
      </c>
      <c r="U99" s="52">
        <f t="shared" si="20"/>
        <v>0</v>
      </c>
      <c r="V99" s="53" t="str">
        <f t="shared" si="21"/>
        <v>OK</v>
      </c>
      <c r="W99" s="53" t="str">
        <f t="shared" si="22"/>
        <v>OK</v>
      </c>
      <c r="X99" s="62" t="str">
        <f t="shared" si="23"/>
        <v>ok</v>
      </c>
      <c r="Y99" s="62">
        <v>1</v>
      </c>
    </row>
    <row r="100" spans="1:25" ht="228" x14ac:dyDescent="0.25">
      <c r="A100" s="81">
        <v>97</v>
      </c>
      <c r="B100" s="59">
        <v>82</v>
      </c>
      <c r="C100" s="33" t="s">
        <v>86</v>
      </c>
      <c r="D100" s="42" t="s">
        <v>165</v>
      </c>
      <c r="E100" s="42" t="s">
        <v>8</v>
      </c>
      <c r="F100" s="12" t="s">
        <v>126</v>
      </c>
      <c r="G100" s="13" t="s">
        <v>2363</v>
      </c>
      <c r="H100" s="12"/>
      <c r="I100" s="12"/>
      <c r="J100" s="12"/>
      <c r="K100" s="14" t="s">
        <v>972</v>
      </c>
      <c r="L100" s="51">
        <v>1</v>
      </c>
      <c r="M100" s="51">
        <f t="shared" si="12"/>
        <v>1</v>
      </c>
      <c r="N100" s="52">
        <f t="shared" si="13"/>
        <v>0</v>
      </c>
      <c r="O100" s="52">
        <f t="shared" si="14"/>
        <v>0</v>
      </c>
      <c r="P100" s="52">
        <f t="shared" si="15"/>
        <v>0</v>
      </c>
      <c r="Q100" s="52">
        <f t="shared" si="16"/>
        <v>0</v>
      </c>
      <c r="R100" s="52">
        <f t="shared" si="17"/>
        <v>0</v>
      </c>
      <c r="S100" s="52">
        <f t="shared" si="18"/>
        <v>0</v>
      </c>
      <c r="T100" s="52">
        <f t="shared" si="19"/>
        <v>0</v>
      </c>
      <c r="U100" s="52">
        <f t="shared" si="20"/>
        <v>0</v>
      </c>
      <c r="V100" s="53" t="str">
        <f t="shared" si="21"/>
        <v>OK</v>
      </c>
      <c r="W100" s="53" t="str">
        <f t="shared" si="22"/>
        <v>OK</v>
      </c>
      <c r="X100" s="62" t="str">
        <f t="shared" si="23"/>
        <v>ok</v>
      </c>
      <c r="Y100" s="62">
        <v>1</v>
      </c>
    </row>
    <row r="101" spans="1:25" ht="228" x14ac:dyDescent="0.25">
      <c r="A101" s="81">
        <v>98</v>
      </c>
      <c r="B101" s="59">
        <v>82</v>
      </c>
      <c r="C101" s="33" t="s">
        <v>86</v>
      </c>
      <c r="D101" s="42" t="s">
        <v>166</v>
      </c>
      <c r="E101" s="42" t="s">
        <v>8</v>
      </c>
      <c r="F101" s="12" t="s">
        <v>127</v>
      </c>
      <c r="G101" s="13" t="s">
        <v>2363</v>
      </c>
      <c r="H101" s="12"/>
      <c r="I101" s="12"/>
      <c r="J101" s="12"/>
      <c r="K101" s="14" t="s">
        <v>972</v>
      </c>
      <c r="L101" s="51">
        <v>1</v>
      </c>
      <c r="M101" s="51">
        <f t="shared" si="12"/>
        <v>1</v>
      </c>
      <c r="N101" s="52">
        <f t="shared" si="13"/>
        <v>0</v>
      </c>
      <c r="O101" s="52">
        <f t="shared" si="14"/>
        <v>0</v>
      </c>
      <c r="P101" s="52">
        <f t="shared" si="15"/>
        <v>0</v>
      </c>
      <c r="Q101" s="52">
        <f t="shared" si="16"/>
        <v>0</v>
      </c>
      <c r="R101" s="52">
        <f t="shared" si="17"/>
        <v>0</v>
      </c>
      <c r="S101" s="52">
        <f t="shared" si="18"/>
        <v>0</v>
      </c>
      <c r="T101" s="52">
        <f t="shared" si="19"/>
        <v>0</v>
      </c>
      <c r="U101" s="52">
        <f t="shared" si="20"/>
        <v>0</v>
      </c>
      <c r="V101" s="53" t="str">
        <f t="shared" si="21"/>
        <v>OK</v>
      </c>
      <c r="W101" s="53" t="str">
        <f t="shared" si="22"/>
        <v>OK</v>
      </c>
      <c r="X101" s="62" t="str">
        <f t="shared" si="23"/>
        <v>ok</v>
      </c>
      <c r="Y101" s="62">
        <v>1</v>
      </c>
    </row>
    <row r="102" spans="1:25" ht="185.25" x14ac:dyDescent="0.25">
      <c r="A102" s="81">
        <v>99</v>
      </c>
      <c r="B102" s="59">
        <v>82</v>
      </c>
      <c r="C102" s="33" t="s">
        <v>86</v>
      </c>
      <c r="D102" s="42" t="s">
        <v>167</v>
      </c>
      <c r="E102" s="42" t="s">
        <v>8</v>
      </c>
      <c r="F102" s="12" t="s">
        <v>128</v>
      </c>
      <c r="G102" s="13" t="s">
        <v>2363</v>
      </c>
      <c r="H102" s="12"/>
      <c r="I102" s="12"/>
      <c r="J102" s="12"/>
      <c r="K102" s="14" t="s">
        <v>972</v>
      </c>
      <c r="L102" s="51">
        <v>1</v>
      </c>
      <c r="M102" s="51">
        <f t="shared" si="12"/>
        <v>1</v>
      </c>
      <c r="N102" s="52">
        <f t="shared" si="13"/>
        <v>0</v>
      </c>
      <c r="O102" s="52">
        <f t="shared" si="14"/>
        <v>0</v>
      </c>
      <c r="P102" s="52">
        <f t="shared" si="15"/>
        <v>0</v>
      </c>
      <c r="Q102" s="52">
        <f t="shared" si="16"/>
        <v>0</v>
      </c>
      <c r="R102" s="52">
        <f t="shared" si="17"/>
        <v>0</v>
      </c>
      <c r="S102" s="52">
        <f t="shared" si="18"/>
        <v>0</v>
      </c>
      <c r="T102" s="52">
        <f t="shared" si="19"/>
        <v>0</v>
      </c>
      <c r="U102" s="52">
        <f t="shared" si="20"/>
        <v>0</v>
      </c>
      <c r="V102" s="53" t="str">
        <f t="shared" si="21"/>
        <v>OK</v>
      </c>
      <c r="W102" s="53" t="str">
        <f t="shared" si="22"/>
        <v>OK</v>
      </c>
      <c r="X102" s="62" t="str">
        <f t="shared" si="23"/>
        <v>ok</v>
      </c>
      <c r="Y102" s="62">
        <v>1</v>
      </c>
    </row>
    <row r="103" spans="1:25" ht="185.25" x14ac:dyDescent="0.25">
      <c r="A103" s="81">
        <v>100</v>
      </c>
      <c r="B103" s="59">
        <v>82</v>
      </c>
      <c r="C103" s="33" t="s">
        <v>86</v>
      </c>
      <c r="D103" s="42" t="s">
        <v>168</v>
      </c>
      <c r="E103" s="42" t="s">
        <v>8</v>
      </c>
      <c r="F103" s="12" t="s">
        <v>129</v>
      </c>
      <c r="G103" s="13" t="s">
        <v>2363</v>
      </c>
      <c r="H103" s="12"/>
      <c r="I103" s="12"/>
      <c r="J103" s="12"/>
      <c r="K103" s="14" t="s">
        <v>972</v>
      </c>
      <c r="L103" s="51">
        <v>1</v>
      </c>
      <c r="M103" s="51">
        <f t="shared" si="12"/>
        <v>1</v>
      </c>
      <c r="N103" s="52">
        <f t="shared" si="13"/>
        <v>0</v>
      </c>
      <c r="O103" s="52">
        <f t="shared" si="14"/>
        <v>0</v>
      </c>
      <c r="P103" s="52">
        <f t="shared" si="15"/>
        <v>0</v>
      </c>
      <c r="Q103" s="52">
        <f t="shared" si="16"/>
        <v>0</v>
      </c>
      <c r="R103" s="52">
        <f t="shared" si="17"/>
        <v>0</v>
      </c>
      <c r="S103" s="52">
        <f t="shared" si="18"/>
        <v>0</v>
      </c>
      <c r="T103" s="52">
        <f t="shared" si="19"/>
        <v>0</v>
      </c>
      <c r="U103" s="52">
        <f t="shared" si="20"/>
        <v>0</v>
      </c>
      <c r="V103" s="53" t="str">
        <f t="shared" si="21"/>
        <v>OK</v>
      </c>
      <c r="W103" s="53" t="str">
        <f t="shared" si="22"/>
        <v>OK</v>
      </c>
      <c r="X103" s="62" t="str">
        <f t="shared" si="23"/>
        <v>ok</v>
      </c>
      <c r="Y103" s="62">
        <v>1</v>
      </c>
    </row>
    <row r="104" spans="1:25" ht="409.5" x14ac:dyDescent="0.25">
      <c r="A104" s="81">
        <v>101</v>
      </c>
      <c r="B104" s="59">
        <v>82</v>
      </c>
      <c r="C104" s="33" t="s">
        <v>86</v>
      </c>
      <c r="D104" s="42" t="s">
        <v>169</v>
      </c>
      <c r="E104" s="42" t="s">
        <v>8</v>
      </c>
      <c r="F104" s="12" t="s">
        <v>130</v>
      </c>
      <c r="G104" s="13" t="s">
        <v>2363</v>
      </c>
      <c r="H104" s="12"/>
      <c r="I104" s="12"/>
      <c r="J104" s="12"/>
      <c r="K104" s="14" t="s">
        <v>972</v>
      </c>
      <c r="L104" s="51">
        <v>1</v>
      </c>
      <c r="M104" s="51">
        <f t="shared" si="12"/>
        <v>1</v>
      </c>
      <c r="N104" s="52">
        <f t="shared" si="13"/>
        <v>0</v>
      </c>
      <c r="O104" s="52">
        <f t="shared" si="14"/>
        <v>0</v>
      </c>
      <c r="P104" s="52">
        <f t="shared" si="15"/>
        <v>0</v>
      </c>
      <c r="Q104" s="52">
        <f t="shared" si="16"/>
        <v>0</v>
      </c>
      <c r="R104" s="52">
        <f t="shared" si="17"/>
        <v>0</v>
      </c>
      <c r="S104" s="52">
        <f t="shared" si="18"/>
        <v>0</v>
      </c>
      <c r="T104" s="52">
        <f t="shared" si="19"/>
        <v>0</v>
      </c>
      <c r="U104" s="52">
        <f t="shared" si="20"/>
        <v>0</v>
      </c>
      <c r="V104" s="53" t="str">
        <f t="shared" si="21"/>
        <v>OK</v>
      </c>
      <c r="W104" s="53" t="str">
        <f t="shared" si="22"/>
        <v>OK</v>
      </c>
      <c r="X104" s="62" t="str">
        <f t="shared" si="23"/>
        <v>ok</v>
      </c>
      <c r="Y104" s="62">
        <v>1</v>
      </c>
    </row>
    <row r="105" spans="1:25" ht="228" x14ac:dyDescent="0.25">
      <c r="A105" s="81">
        <v>102</v>
      </c>
      <c r="B105" s="59">
        <v>83</v>
      </c>
      <c r="C105" s="33" t="s">
        <v>86</v>
      </c>
      <c r="D105" s="42" t="s">
        <v>170</v>
      </c>
      <c r="E105" s="42" t="s">
        <v>8</v>
      </c>
      <c r="F105" s="12" t="s">
        <v>131</v>
      </c>
      <c r="G105" s="13" t="s">
        <v>2363</v>
      </c>
      <c r="H105" s="84"/>
      <c r="I105" s="12"/>
      <c r="J105" s="12"/>
      <c r="K105" s="14" t="s">
        <v>972</v>
      </c>
      <c r="L105" s="51">
        <v>1</v>
      </c>
      <c r="M105" s="51">
        <f t="shared" si="12"/>
        <v>1</v>
      </c>
      <c r="N105" s="52">
        <f t="shared" si="13"/>
        <v>0</v>
      </c>
      <c r="O105" s="52">
        <f t="shared" si="14"/>
        <v>0</v>
      </c>
      <c r="P105" s="52">
        <f t="shared" si="15"/>
        <v>0</v>
      </c>
      <c r="Q105" s="52">
        <f t="shared" si="16"/>
        <v>0</v>
      </c>
      <c r="R105" s="52">
        <f t="shared" si="17"/>
        <v>0</v>
      </c>
      <c r="S105" s="52">
        <f t="shared" si="18"/>
        <v>0</v>
      </c>
      <c r="T105" s="52">
        <f t="shared" si="19"/>
        <v>0</v>
      </c>
      <c r="U105" s="52">
        <f t="shared" si="20"/>
        <v>0</v>
      </c>
      <c r="V105" s="53" t="str">
        <f t="shared" si="21"/>
        <v>OK</v>
      </c>
      <c r="W105" s="53" t="str">
        <f t="shared" si="22"/>
        <v>OK</v>
      </c>
      <c r="X105" s="62" t="str">
        <f t="shared" si="23"/>
        <v>ok</v>
      </c>
      <c r="Y105" s="62">
        <v>1</v>
      </c>
    </row>
    <row r="106" spans="1:25" ht="270.75" x14ac:dyDescent="0.25">
      <c r="A106" s="81">
        <v>103</v>
      </c>
      <c r="B106" s="59">
        <v>82</v>
      </c>
      <c r="C106" s="33" t="s">
        <v>86</v>
      </c>
      <c r="D106" s="42" t="s">
        <v>171</v>
      </c>
      <c r="E106" s="42" t="s">
        <v>8</v>
      </c>
      <c r="F106" s="12" t="s">
        <v>132</v>
      </c>
      <c r="G106" s="13" t="s">
        <v>2363</v>
      </c>
      <c r="H106" s="12"/>
      <c r="I106" s="12"/>
      <c r="J106" s="12"/>
      <c r="K106" s="14" t="s">
        <v>972</v>
      </c>
      <c r="L106" s="51">
        <v>1</v>
      </c>
      <c r="M106" s="51">
        <f t="shared" si="12"/>
        <v>1</v>
      </c>
      <c r="N106" s="52">
        <f t="shared" si="13"/>
        <v>0</v>
      </c>
      <c r="O106" s="52">
        <f t="shared" si="14"/>
        <v>0</v>
      </c>
      <c r="P106" s="52">
        <f t="shared" si="15"/>
        <v>0</v>
      </c>
      <c r="Q106" s="52">
        <f t="shared" si="16"/>
        <v>0</v>
      </c>
      <c r="R106" s="52">
        <f t="shared" si="17"/>
        <v>0</v>
      </c>
      <c r="S106" s="52">
        <f t="shared" si="18"/>
        <v>0</v>
      </c>
      <c r="T106" s="52">
        <f t="shared" si="19"/>
        <v>0</v>
      </c>
      <c r="U106" s="52">
        <f t="shared" si="20"/>
        <v>0</v>
      </c>
      <c r="V106" s="53" t="str">
        <f t="shared" si="21"/>
        <v>OK</v>
      </c>
      <c r="W106" s="53" t="str">
        <f t="shared" si="22"/>
        <v>OK</v>
      </c>
      <c r="X106" s="62" t="str">
        <f t="shared" si="23"/>
        <v>ok</v>
      </c>
      <c r="Y106" s="62">
        <v>1</v>
      </c>
    </row>
    <row r="107" spans="1:25" ht="256.5" x14ac:dyDescent="0.25">
      <c r="A107" s="75">
        <v>104</v>
      </c>
      <c r="B107" s="59">
        <v>81</v>
      </c>
      <c r="C107" s="33" t="s">
        <v>86</v>
      </c>
      <c r="D107" s="42" t="s">
        <v>172</v>
      </c>
      <c r="E107" s="42" t="s">
        <v>8</v>
      </c>
      <c r="F107" s="12" t="s">
        <v>133</v>
      </c>
      <c r="G107" s="13" t="s">
        <v>2363</v>
      </c>
      <c r="H107" s="12" t="s">
        <v>2924</v>
      </c>
      <c r="I107" s="12"/>
      <c r="J107" s="12"/>
      <c r="K107" s="14" t="s">
        <v>972</v>
      </c>
      <c r="L107" s="51">
        <v>1</v>
      </c>
      <c r="M107" s="51">
        <f t="shared" si="12"/>
        <v>1</v>
      </c>
      <c r="N107" s="52">
        <f t="shared" si="13"/>
        <v>0</v>
      </c>
      <c r="O107" s="52">
        <f t="shared" si="14"/>
        <v>0</v>
      </c>
      <c r="P107" s="52">
        <f t="shared" si="15"/>
        <v>0</v>
      </c>
      <c r="Q107" s="52">
        <f t="shared" si="16"/>
        <v>0</v>
      </c>
      <c r="R107" s="52">
        <f t="shared" si="17"/>
        <v>0</v>
      </c>
      <c r="S107" s="52">
        <f t="shared" si="18"/>
        <v>0</v>
      </c>
      <c r="T107" s="52">
        <f t="shared" si="19"/>
        <v>0</v>
      </c>
      <c r="U107" s="52">
        <f t="shared" si="20"/>
        <v>0</v>
      </c>
      <c r="V107" s="53" t="str">
        <f t="shared" si="21"/>
        <v>OK</v>
      </c>
      <c r="W107" s="53" t="str">
        <f t="shared" si="22"/>
        <v>OK</v>
      </c>
      <c r="X107" s="62" t="str">
        <f t="shared" si="23"/>
        <v>ok</v>
      </c>
      <c r="Y107" s="62">
        <v>1</v>
      </c>
    </row>
    <row r="108" spans="1:25" ht="99.75" x14ac:dyDescent="0.25">
      <c r="A108" s="83">
        <v>105</v>
      </c>
      <c r="B108" s="59">
        <v>82</v>
      </c>
      <c r="C108" s="33" t="s">
        <v>86</v>
      </c>
      <c r="D108" s="42" t="s">
        <v>173</v>
      </c>
      <c r="E108" s="42" t="s">
        <v>8</v>
      </c>
      <c r="F108" s="12" t="s">
        <v>134</v>
      </c>
      <c r="G108" s="13" t="s">
        <v>2366</v>
      </c>
      <c r="H108" s="12" t="s">
        <v>3126</v>
      </c>
      <c r="I108" s="12"/>
      <c r="J108" s="12"/>
      <c r="K108" s="14" t="s">
        <v>972</v>
      </c>
      <c r="L108" s="51">
        <v>1</v>
      </c>
      <c r="M108" s="51">
        <f t="shared" si="12"/>
        <v>0</v>
      </c>
      <c r="N108" s="52">
        <f t="shared" si="13"/>
        <v>0</v>
      </c>
      <c r="O108" s="52">
        <f t="shared" si="14"/>
        <v>0</v>
      </c>
      <c r="P108" s="52">
        <f t="shared" si="15"/>
        <v>0</v>
      </c>
      <c r="Q108" s="52">
        <f t="shared" si="16"/>
        <v>1</v>
      </c>
      <c r="R108" s="52">
        <f t="shared" si="17"/>
        <v>0</v>
      </c>
      <c r="S108" s="52">
        <f t="shared" si="18"/>
        <v>0</v>
      </c>
      <c r="T108" s="52">
        <f t="shared" si="19"/>
        <v>0</v>
      </c>
      <c r="U108" s="52">
        <f t="shared" si="20"/>
        <v>0</v>
      </c>
      <c r="V108" s="53" t="str">
        <f t="shared" si="21"/>
        <v>OK</v>
      </c>
      <c r="W108" s="53" t="str">
        <f t="shared" si="22"/>
        <v>OK</v>
      </c>
      <c r="X108" s="62" t="str">
        <f t="shared" si="23"/>
        <v>ok</v>
      </c>
      <c r="Y108" s="62">
        <v>1</v>
      </c>
    </row>
    <row r="109" spans="1:25" ht="171" x14ac:dyDescent="0.25">
      <c r="A109" s="75">
        <v>106</v>
      </c>
      <c r="B109" s="59" t="s">
        <v>2876</v>
      </c>
      <c r="C109" s="33" t="s">
        <v>86</v>
      </c>
      <c r="D109" s="42" t="s">
        <v>57</v>
      </c>
      <c r="E109" s="42" t="s">
        <v>8</v>
      </c>
      <c r="F109" s="12" t="s">
        <v>135</v>
      </c>
      <c r="G109" s="13" t="s">
        <v>2363</v>
      </c>
      <c r="H109" s="12" t="s">
        <v>2880</v>
      </c>
      <c r="I109" s="12"/>
      <c r="J109" s="12"/>
      <c r="K109" s="14" t="s">
        <v>972</v>
      </c>
      <c r="L109" s="51">
        <v>1</v>
      </c>
      <c r="M109" s="51">
        <f t="shared" si="12"/>
        <v>1</v>
      </c>
      <c r="N109" s="52">
        <f t="shared" si="13"/>
        <v>0</v>
      </c>
      <c r="O109" s="52">
        <f t="shared" si="14"/>
        <v>0</v>
      </c>
      <c r="P109" s="52">
        <f t="shared" si="15"/>
        <v>0</v>
      </c>
      <c r="Q109" s="52">
        <f t="shared" si="16"/>
        <v>0</v>
      </c>
      <c r="R109" s="52">
        <f t="shared" si="17"/>
        <v>0</v>
      </c>
      <c r="S109" s="52">
        <f t="shared" si="18"/>
        <v>0</v>
      </c>
      <c r="T109" s="52">
        <f t="shared" si="19"/>
        <v>0</v>
      </c>
      <c r="U109" s="52">
        <f t="shared" si="20"/>
        <v>0</v>
      </c>
      <c r="V109" s="53" t="str">
        <f t="shared" si="21"/>
        <v>OK</v>
      </c>
      <c r="W109" s="53" t="str">
        <f t="shared" si="22"/>
        <v>OK</v>
      </c>
      <c r="X109" s="62" t="str">
        <f t="shared" si="23"/>
        <v>ok</v>
      </c>
      <c r="Y109" s="62">
        <v>1</v>
      </c>
    </row>
    <row r="110" spans="1:25" ht="185.25" x14ac:dyDescent="0.25">
      <c r="A110" s="75">
        <v>107</v>
      </c>
      <c r="B110" s="59" t="s">
        <v>2876</v>
      </c>
      <c r="C110" s="33" t="s">
        <v>86</v>
      </c>
      <c r="D110" s="42" t="s">
        <v>17</v>
      </c>
      <c r="E110" s="42" t="s">
        <v>8</v>
      </c>
      <c r="F110" s="12" t="s">
        <v>136</v>
      </c>
      <c r="G110" s="13" t="s">
        <v>2872</v>
      </c>
      <c r="H110" s="12" t="s">
        <v>2885</v>
      </c>
      <c r="I110" s="12"/>
      <c r="J110" s="12"/>
      <c r="K110" s="14" t="s">
        <v>972</v>
      </c>
      <c r="L110" s="51">
        <v>1</v>
      </c>
      <c r="M110" s="51">
        <f t="shared" si="12"/>
        <v>0</v>
      </c>
      <c r="N110" s="52">
        <f t="shared" si="13"/>
        <v>0</v>
      </c>
      <c r="O110" s="52">
        <f t="shared" si="14"/>
        <v>1</v>
      </c>
      <c r="P110" s="52">
        <f t="shared" si="15"/>
        <v>0</v>
      </c>
      <c r="Q110" s="52">
        <f t="shared" si="16"/>
        <v>0</v>
      </c>
      <c r="R110" s="52">
        <f t="shared" si="17"/>
        <v>0</v>
      </c>
      <c r="S110" s="52">
        <f t="shared" si="18"/>
        <v>0</v>
      </c>
      <c r="T110" s="52">
        <f t="shared" si="19"/>
        <v>0</v>
      </c>
      <c r="U110" s="52">
        <f t="shared" si="20"/>
        <v>0</v>
      </c>
      <c r="V110" s="53" t="str">
        <f t="shared" si="21"/>
        <v>OK</v>
      </c>
      <c r="W110" s="53" t="str">
        <f t="shared" si="22"/>
        <v>OK</v>
      </c>
      <c r="X110" s="62" t="str">
        <f t="shared" si="23"/>
        <v>ok</v>
      </c>
      <c r="Y110" s="62">
        <v>1</v>
      </c>
    </row>
    <row r="111" spans="1:25" ht="185.25" x14ac:dyDescent="0.25">
      <c r="A111" s="81">
        <v>108</v>
      </c>
      <c r="B111" s="59">
        <v>83</v>
      </c>
      <c r="C111" s="33" t="s">
        <v>86</v>
      </c>
      <c r="D111" s="42" t="s">
        <v>174</v>
      </c>
      <c r="E111" s="42" t="s">
        <v>8</v>
      </c>
      <c r="F111" s="12" t="s">
        <v>137</v>
      </c>
      <c r="G111" s="13" t="s">
        <v>2363</v>
      </c>
      <c r="H111" s="43"/>
      <c r="I111" s="12"/>
      <c r="J111" s="12"/>
      <c r="K111" s="14" t="s">
        <v>972</v>
      </c>
      <c r="L111" s="51">
        <v>1</v>
      </c>
      <c r="M111" s="51">
        <f t="shared" si="12"/>
        <v>1</v>
      </c>
      <c r="N111" s="52">
        <f t="shared" si="13"/>
        <v>0</v>
      </c>
      <c r="O111" s="52">
        <f t="shared" si="14"/>
        <v>0</v>
      </c>
      <c r="P111" s="52">
        <f t="shared" si="15"/>
        <v>0</v>
      </c>
      <c r="Q111" s="52">
        <f t="shared" si="16"/>
        <v>0</v>
      </c>
      <c r="R111" s="52">
        <f t="shared" si="17"/>
        <v>0</v>
      </c>
      <c r="S111" s="52">
        <f t="shared" si="18"/>
        <v>0</v>
      </c>
      <c r="T111" s="52">
        <f t="shared" si="19"/>
        <v>0</v>
      </c>
      <c r="U111" s="52">
        <f t="shared" si="20"/>
        <v>0</v>
      </c>
      <c r="V111" s="53" t="str">
        <f t="shared" si="21"/>
        <v>OK</v>
      </c>
      <c r="W111" s="53" t="str">
        <f t="shared" si="22"/>
        <v>OK</v>
      </c>
      <c r="X111" s="62" t="str">
        <f t="shared" si="23"/>
        <v>ok</v>
      </c>
      <c r="Y111" s="62">
        <v>1</v>
      </c>
    </row>
    <row r="112" spans="1:25" ht="409.5" x14ac:dyDescent="0.25">
      <c r="A112" s="81">
        <v>109</v>
      </c>
      <c r="B112" s="59">
        <v>83</v>
      </c>
      <c r="C112" s="33" t="s">
        <v>86</v>
      </c>
      <c r="D112" s="42" t="s">
        <v>71</v>
      </c>
      <c r="E112" s="42" t="s">
        <v>8</v>
      </c>
      <c r="F112" s="12" t="s">
        <v>138</v>
      </c>
      <c r="G112" s="13" t="s">
        <v>2363</v>
      </c>
      <c r="H112" s="43"/>
      <c r="I112" s="12"/>
      <c r="J112" s="12"/>
      <c r="K112" s="14" t="s">
        <v>972</v>
      </c>
      <c r="L112" s="51">
        <v>1</v>
      </c>
      <c r="M112" s="51">
        <f t="shared" si="12"/>
        <v>1</v>
      </c>
      <c r="N112" s="52">
        <f t="shared" si="13"/>
        <v>0</v>
      </c>
      <c r="O112" s="52">
        <f t="shared" si="14"/>
        <v>0</v>
      </c>
      <c r="P112" s="52">
        <f t="shared" si="15"/>
        <v>0</v>
      </c>
      <c r="Q112" s="52">
        <f t="shared" si="16"/>
        <v>0</v>
      </c>
      <c r="R112" s="52">
        <f t="shared" si="17"/>
        <v>0</v>
      </c>
      <c r="S112" s="52">
        <f t="shared" si="18"/>
        <v>0</v>
      </c>
      <c r="T112" s="52">
        <f t="shared" si="19"/>
        <v>0</v>
      </c>
      <c r="U112" s="52">
        <f t="shared" si="20"/>
        <v>0</v>
      </c>
      <c r="V112" s="53" t="str">
        <f t="shared" si="21"/>
        <v>OK</v>
      </c>
      <c r="W112" s="53" t="str">
        <f t="shared" si="22"/>
        <v>OK</v>
      </c>
      <c r="X112" s="62" t="str">
        <f t="shared" si="23"/>
        <v>ok</v>
      </c>
      <c r="Y112" s="62">
        <v>1</v>
      </c>
    </row>
    <row r="113" spans="1:25" ht="285" x14ac:dyDescent="0.25">
      <c r="A113" s="81">
        <v>110</v>
      </c>
      <c r="B113" s="59">
        <v>83</v>
      </c>
      <c r="C113" s="33" t="s">
        <v>86</v>
      </c>
      <c r="D113" s="42" t="s">
        <v>175</v>
      </c>
      <c r="E113" s="42" t="s">
        <v>8</v>
      </c>
      <c r="F113" s="12" t="s">
        <v>3011</v>
      </c>
      <c r="G113" s="13" t="s">
        <v>2363</v>
      </c>
      <c r="H113" s="43"/>
      <c r="I113" s="12"/>
      <c r="J113" s="12"/>
      <c r="K113" s="14" t="s">
        <v>972</v>
      </c>
      <c r="L113" s="51">
        <v>1</v>
      </c>
      <c r="M113" s="51">
        <f t="shared" si="12"/>
        <v>1</v>
      </c>
      <c r="N113" s="52">
        <f t="shared" si="13"/>
        <v>0</v>
      </c>
      <c r="O113" s="52">
        <f t="shared" si="14"/>
        <v>0</v>
      </c>
      <c r="P113" s="52">
        <f t="shared" si="15"/>
        <v>0</v>
      </c>
      <c r="Q113" s="52">
        <f t="shared" si="16"/>
        <v>0</v>
      </c>
      <c r="R113" s="52">
        <f t="shared" si="17"/>
        <v>0</v>
      </c>
      <c r="S113" s="52">
        <f t="shared" si="18"/>
        <v>0</v>
      </c>
      <c r="T113" s="52">
        <f t="shared" si="19"/>
        <v>0</v>
      </c>
      <c r="U113" s="52">
        <f t="shared" si="20"/>
        <v>0</v>
      </c>
      <c r="V113" s="53" t="str">
        <f t="shared" si="21"/>
        <v>OK</v>
      </c>
      <c r="W113" s="53" t="str">
        <f t="shared" si="22"/>
        <v>OK</v>
      </c>
      <c r="X113" s="62" t="str">
        <f t="shared" si="23"/>
        <v>ok</v>
      </c>
      <c r="Y113" s="62">
        <v>1</v>
      </c>
    </row>
    <row r="114" spans="1:25" ht="356.25" x14ac:dyDescent="0.25">
      <c r="A114" s="76">
        <v>111</v>
      </c>
      <c r="B114" s="59" t="s">
        <v>2932</v>
      </c>
      <c r="C114" s="33" t="s">
        <v>86</v>
      </c>
      <c r="D114" s="42" t="s">
        <v>176</v>
      </c>
      <c r="E114" s="42" t="s">
        <v>8</v>
      </c>
      <c r="F114" s="12" t="s">
        <v>3412</v>
      </c>
      <c r="G114" s="13" t="s">
        <v>2367</v>
      </c>
      <c r="H114" s="12" t="s">
        <v>3413</v>
      </c>
      <c r="I114" s="12"/>
      <c r="J114" s="12"/>
      <c r="K114" s="14" t="s">
        <v>972</v>
      </c>
      <c r="L114" s="51">
        <v>1</v>
      </c>
      <c r="M114" s="51">
        <f t="shared" si="12"/>
        <v>0</v>
      </c>
      <c r="N114" s="52">
        <f t="shared" si="13"/>
        <v>0</v>
      </c>
      <c r="O114" s="52">
        <f t="shared" si="14"/>
        <v>0</v>
      </c>
      <c r="P114" s="52">
        <f t="shared" si="15"/>
        <v>0</v>
      </c>
      <c r="Q114" s="52">
        <f t="shared" si="16"/>
        <v>0</v>
      </c>
      <c r="R114" s="52">
        <f t="shared" si="17"/>
        <v>1</v>
      </c>
      <c r="S114" s="52">
        <f t="shared" si="18"/>
        <v>0</v>
      </c>
      <c r="T114" s="52">
        <f t="shared" si="19"/>
        <v>0</v>
      </c>
      <c r="U114" s="52">
        <f t="shared" si="20"/>
        <v>0</v>
      </c>
      <c r="V114" s="53" t="str">
        <f t="shared" si="21"/>
        <v>OK</v>
      </c>
      <c r="W114" s="53" t="str">
        <f t="shared" si="22"/>
        <v>OK</v>
      </c>
      <c r="X114" s="62" t="str">
        <f t="shared" si="23"/>
        <v>ok</v>
      </c>
      <c r="Y114" s="62">
        <v>1</v>
      </c>
    </row>
    <row r="115" spans="1:25" ht="114" x14ac:dyDescent="0.25">
      <c r="A115" s="75">
        <v>112</v>
      </c>
      <c r="B115" s="59">
        <v>82</v>
      </c>
      <c r="C115" s="33" t="s">
        <v>86</v>
      </c>
      <c r="D115" s="42" t="s">
        <v>210</v>
      </c>
      <c r="E115" s="42" t="s">
        <v>12</v>
      </c>
      <c r="F115" s="12" t="s">
        <v>177</v>
      </c>
      <c r="G115" s="13" t="s">
        <v>2366</v>
      </c>
      <c r="H115" s="12" t="s">
        <v>3458</v>
      </c>
      <c r="I115" s="12"/>
      <c r="J115" s="12"/>
      <c r="K115" s="14" t="s">
        <v>972</v>
      </c>
      <c r="L115" s="51">
        <v>1</v>
      </c>
      <c r="M115" s="51">
        <f t="shared" si="12"/>
        <v>0</v>
      </c>
      <c r="N115" s="52">
        <f t="shared" si="13"/>
        <v>0</v>
      </c>
      <c r="O115" s="52">
        <f t="shared" si="14"/>
        <v>0</v>
      </c>
      <c r="P115" s="52">
        <f t="shared" si="15"/>
        <v>0</v>
      </c>
      <c r="Q115" s="52">
        <f t="shared" si="16"/>
        <v>1</v>
      </c>
      <c r="R115" s="52">
        <f t="shared" si="17"/>
        <v>0</v>
      </c>
      <c r="S115" s="52">
        <f t="shared" si="18"/>
        <v>0</v>
      </c>
      <c r="T115" s="52">
        <f t="shared" si="19"/>
        <v>0</v>
      </c>
      <c r="U115" s="52">
        <f t="shared" si="20"/>
        <v>0</v>
      </c>
      <c r="V115" s="53" t="str">
        <f t="shared" si="21"/>
        <v>OK</v>
      </c>
      <c r="W115" s="53" t="str">
        <f t="shared" si="22"/>
        <v>OK</v>
      </c>
      <c r="X115" s="62" t="str">
        <f t="shared" si="23"/>
        <v>ok</v>
      </c>
      <c r="Y115" s="62">
        <v>1</v>
      </c>
    </row>
    <row r="116" spans="1:25" ht="85.5" x14ac:dyDescent="0.25">
      <c r="A116" s="81">
        <v>113</v>
      </c>
      <c r="B116" s="59">
        <v>82</v>
      </c>
      <c r="C116" s="33" t="s">
        <v>86</v>
      </c>
      <c r="D116" s="42" t="s">
        <v>211</v>
      </c>
      <c r="E116" s="42" t="s">
        <v>12</v>
      </c>
      <c r="F116" s="12" t="s">
        <v>178</v>
      </c>
      <c r="G116" s="13" t="s">
        <v>2363</v>
      </c>
      <c r="H116" s="12"/>
      <c r="I116" s="12"/>
      <c r="J116" s="12"/>
      <c r="K116" s="14" t="s">
        <v>972</v>
      </c>
      <c r="L116" s="51">
        <v>1</v>
      </c>
      <c r="M116" s="51">
        <f t="shared" si="12"/>
        <v>1</v>
      </c>
      <c r="N116" s="52">
        <f t="shared" si="13"/>
        <v>0</v>
      </c>
      <c r="O116" s="52">
        <f t="shared" si="14"/>
        <v>0</v>
      </c>
      <c r="P116" s="52">
        <f t="shared" si="15"/>
        <v>0</v>
      </c>
      <c r="Q116" s="52">
        <f t="shared" si="16"/>
        <v>0</v>
      </c>
      <c r="R116" s="52">
        <f t="shared" si="17"/>
        <v>0</v>
      </c>
      <c r="S116" s="52">
        <f t="shared" si="18"/>
        <v>0</v>
      </c>
      <c r="T116" s="52">
        <f t="shared" si="19"/>
        <v>0</v>
      </c>
      <c r="U116" s="52">
        <f t="shared" si="20"/>
        <v>0</v>
      </c>
      <c r="V116" s="53" t="str">
        <f t="shared" si="21"/>
        <v>OK</v>
      </c>
      <c r="W116" s="53" t="str">
        <f t="shared" si="22"/>
        <v>OK</v>
      </c>
      <c r="X116" s="62" t="str">
        <f t="shared" si="23"/>
        <v>ok</v>
      </c>
      <c r="Y116" s="62">
        <v>1</v>
      </c>
    </row>
    <row r="117" spans="1:25" ht="85.5" x14ac:dyDescent="0.25">
      <c r="A117" s="81">
        <v>114</v>
      </c>
      <c r="B117" s="59">
        <v>82</v>
      </c>
      <c r="C117" s="33" t="s">
        <v>86</v>
      </c>
      <c r="D117" s="42" t="s">
        <v>10</v>
      </c>
      <c r="E117" s="42" t="s">
        <v>12</v>
      </c>
      <c r="F117" s="12" t="s">
        <v>179</v>
      </c>
      <c r="G117" s="13" t="s">
        <v>2369</v>
      </c>
      <c r="H117" s="12" t="s">
        <v>3119</v>
      </c>
      <c r="I117" s="12"/>
      <c r="J117" s="12"/>
      <c r="K117" s="14" t="s">
        <v>972</v>
      </c>
      <c r="L117" s="51">
        <v>1</v>
      </c>
      <c r="M117" s="51">
        <f t="shared" si="12"/>
        <v>0</v>
      </c>
      <c r="N117" s="52">
        <f t="shared" si="13"/>
        <v>0</v>
      </c>
      <c r="O117" s="52">
        <f t="shared" si="14"/>
        <v>0</v>
      </c>
      <c r="P117" s="52">
        <f t="shared" si="15"/>
        <v>0</v>
      </c>
      <c r="Q117" s="52">
        <f t="shared" si="16"/>
        <v>0</v>
      </c>
      <c r="R117" s="52">
        <f t="shared" si="17"/>
        <v>0</v>
      </c>
      <c r="S117" s="52">
        <f t="shared" si="18"/>
        <v>0</v>
      </c>
      <c r="T117" s="52">
        <f t="shared" si="19"/>
        <v>1</v>
      </c>
      <c r="U117" s="52">
        <f t="shared" si="20"/>
        <v>0</v>
      </c>
      <c r="V117" s="53" t="str">
        <f t="shared" si="21"/>
        <v>OK</v>
      </c>
      <c r="W117" s="53" t="str">
        <f t="shared" si="22"/>
        <v>OK</v>
      </c>
      <c r="X117" s="62" t="str">
        <f t="shared" si="23"/>
        <v>ok</v>
      </c>
      <c r="Y117" s="62">
        <v>1</v>
      </c>
    </row>
    <row r="118" spans="1:25" ht="156.75" x14ac:dyDescent="0.25">
      <c r="A118" s="75">
        <v>115</v>
      </c>
      <c r="B118" s="59" t="s">
        <v>2876</v>
      </c>
      <c r="C118" s="33" t="s">
        <v>86</v>
      </c>
      <c r="D118" s="42" t="s">
        <v>212</v>
      </c>
      <c r="E118" s="42" t="s">
        <v>12</v>
      </c>
      <c r="F118" s="12" t="s">
        <v>180</v>
      </c>
      <c r="G118" s="13" t="s">
        <v>2872</v>
      </c>
      <c r="H118" s="12" t="s">
        <v>2886</v>
      </c>
      <c r="I118" s="12"/>
      <c r="J118" s="12"/>
      <c r="K118" s="14" t="s">
        <v>972</v>
      </c>
      <c r="L118" s="51">
        <v>1</v>
      </c>
      <c r="M118" s="51">
        <f t="shared" si="12"/>
        <v>0</v>
      </c>
      <c r="N118" s="52">
        <f t="shared" si="13"/>
        <v>0</v>
      </c>
      <c r="O118" s="52">
        <f t="shared" si="14"/>
        <v>1</v>
      </c>
      <c r="P118" s="52">
        <f t="shared" si="15"/>
        <v>0</v>
      </c>
      <c r="Q118" s="52">
        <f t="shared" si="16"/>
        <v>0</v>
      </c>
      <c r="R118" s="52">
        <f t="shared" si="17"/>
        <v>0</v>
      </c>
      <c r="S118" s="52">
        <f t="shared" si="18"/>
        <v>0</v>
      </c>
      <c r="T118" s="52">
        <f t="shared" si="19"/>
        <v>0</v>
      </c>
      <c r="U118" s="52">
        <f t="shared" si="20"/>
        <v>0</v>
      </c>
      <c r="V118" s="53" t="str">
        <f t="shared" si="21"/>
        <v>OK</v>
      </c>
      <c r="W118" s="53" t="str">
        <f t="shared" si="22"/>
        <v>OK</v>
      </c>
      <c r="X118" s="62" t="str">
        <f t="shared" si="23"/>
        <v>ok</v>
      </c>
      <c r="Y118" s="62">
        <v>1</v>
      </c>
    </row>
    <row r="119" spans="1:25" ht="99.75" x14ac:dyDescent="0.25">
      <c r="A119" s="75">
        <v>116</v>
      </c>
      <c r="B119" s="59">
        <v>82</v>
      </c>
      <c r="C119" s="33" t="s">
        <v>86</v>
      </c>
      <c r="D119" s="42" t="s">
        <v>213</v>
      </c>
      <c r="E119" s="42" t="s">
        <v>12</v>
      </c>
      <c r="F119" s="12" t="s">
        <v>181</v>
      </c>
      <c r="G119" s="13" t="s">
        <v>2370</v>
      </c>
      <c r="H119" s="78" t="s">
        <v>3029</v>
      </c>
      <c r="I119" s="12"/>
      <c r="J119" s="12"/>
      <c r="K119" s="14" t="s">
        <v>972</v>
      </c>
      <c r="L119" s="51">
        <v>1</v>
      </c>
      <c r="M119" s="51">
        <f t="shared" si="12"/>
        <v>0</v>
      </c>
      <c r="N119" s="52">
        <f t="shared" si="13"/>
        <v>0</v>
      </c>
      <c r="O119" s="52">
        <f t="shared" si="14"/>
        <v>0</v>
      </c>
      <c r="P119" s="52">
        <f t="shared" si="15"/>
        <v>0</v>
      </c>
      <c r="Q119" s="52">
        <f t="shared" si="16"/>
        <v>0</v>
      </c>
      <c r="R119" s="52">
        <f t="shared" si="17"/>
        <v>0</v>
      </c>
      <c r="S119" s="52">
        <f t="shared" si="18"/>
        <v>0</v>
      </c>
      <c r="T119" s="52">
        <f t="shared" si="19"/>
        <v>0</v>
      </c>
      <c r="U119" s="52">
        <f t="shared" si="20"/>
        <v>1</v>
      </c>
      <c r="V119" s="53" t="str">
        <f t="shared" si="21"/>
        <v>OK</v>
      </c>
      <c r="W119" s="53" t="str">
        <f t="shared" si="22"/>
        <v>OK</v>
      </c>
      <c r="X119" s="62" t="str">
        <f t="shared" si="23"/>
        <v>ok</v>
      </c>
      <c r="Y119" s="62">
        <v>1</v>
      </c>
    </row>
    <row r="120" spans="1:25" ht="270.75" x14ac:dyDescent="0.25">
      <c r="A120" s="75">
        <v>117</v>
      </c>
      <c r="B120" s="59">
        <v>81</v>
      </c>
      <c r="C120" s="33" t="s">
        <v>86</v>
      </c>
      <c r="D120" s="42" t="s">
        <v>214</v>
      </c>
      <c r="E120" s="42" t="s">
        <v>12</v>
      </c>
      <c r="F120" s="12" t="s">
        <v>182</v>
      </c>
      <c r="G120" s="13" t="s">
        <v>2369</v>
      </c>
      <c r="H120" s="12" t="s">
        <v>2908</v>
      </c>
      <c r="I120" s="12"/>
      <c r="J120" s="12"/>
      <c r="K120" s="14" t="s">
        <v>972</v>
      </c>
      <c r="L120" s="51">
        <v>1</v>
      </c>
      <c r="M120" s="51">
        <f t="shared" si="12"/>
        <v>0</v>
      </c>
      <c r="N120" s="52">
        <f t="shared" si="13"/>
        <v>0</v>
      </c>
      <c r="O120" s="52">
        <f t="shared" si="14"/>
        <v>0</v>
      </c>
      <c r="P120" s="52">
        <f t="shared" si="15"/>
        <v>0</v>
      </c>
      <c r="Q120" s="52">
        <f t="shared" si="16"/>
        <v>0</v>
      </c>
      <c r="R120" s="52">
        <f t="shared" si="17"/>
        <v>0</v>
      </c>
      <c r="S120" s="52">
        <f t="shared" si="18"/>
        <v>0</v>
      </c>
      <c r="T120" s="52">
        <f t="shared" si="19"/>
        <v>1</v>
      </c>
      <c r="U120" s="52">
        <f t="shared" si="20"/>
        <v>0</v>
      </c>
      <c r="V120" s="53" t="str">
        <f t="shared" si="21"/>
        <v>OK</v>
      </c>
      <c r="W120" s="53" t="str">
        <f t="shared" si="22"/>
        <v>OK</v>
      </c>
      <c r="X120" s="62" t="str">
        <f t="shared" si="23"/>
        <v>ok</v>
      </c>
      <c r="Y120" s="62">
        <v>1</v>
      </c>
    </row>
    <row r="121" spans="1:25" ht="114" x14ac:dyDescent="0.25">
      <c r="A121" s="75">
        <v>118</v>
      </c>
      <c r="B121" s="59">
        <v>81</v>
      </c>
      <c r="C121" s="33" t="s">
        <v>86</v>
      </c>
      <c r="D121" s="42" t="s">
        <v>215</v>
      </c>
      <c r="E121" s="42" t="s">
        <v>12</v>
      </c>
      <c r="F121" s="12" t="s">
        <v>183</v>
      </c>
      <c r="G121" s="13" t="s">
        <v>2363</v>
      </c>
      <c r="H121" s="12"/>
      <c r="I121" s="12"/>
      <c r="J121" s="12"/>
      <c r="K121" s="14" t="s">
        <v>972</v>
      </c>
      <c r="L121" s="51">
        <v>1</v>
      </c>
      <c r="M121" s="51">
        <f t="shared" si="12"/>
        <v>1</v>
      </c>
      <c r="N121" s="52">
        <f t="shared" si="13"/>
        <v>0</v>
      </c>
      <c r="O121" s="52">
        <f t="shared" si="14"/>
        <v>0</v>
      </c>
      <c r="P121" s="52">
        <f t="shared" si="15"/>
        <v>0</v>
      </c>
      <c r="Q121" s="52">
        <f t="shared" si="16"/>
        <v>0</v>
      </c>
      <c r="R121" s="52">
        <f t="shared" si="17"/>
        <v>0</v>
      </c>
      <c r="S121" s="52">
        <f t="shared" si="18"/>
        <v>0</v>
      </c>
      <c r="T121" s="52">
        <f t="shared" si="19"/>
        <v>0</v>
      </c>
      <c r="U121" s="52">
        <f t="shared" si="20"/>
        <v>0</v>
      </c>
      <c r="V121" s="53" t="str">
        <f t="shared" si="21"/>
        <v>OK</v>
      </c>
      <c r="W121" s="53" t="str">
        <f t="shared" si="22"/>
        <v>OK</v>
      </c>
      <c r="X121" s="62" t="str">
        <f t="shared" si="23"/>
        <v>ok</v>
      </c>
      <c r="Y121" s="62">
        <v>1</v>
      </c>
    </row>
    <row r="122" spans="1:25" ht="128.25" x14ac:dyDescent="0.25">
      <c r="A122" s="75">
        <v>119</v>
      </c>
      <c r="B122" s="59">
        <v>81</v>
      </c>
      <c r="C122" s="33" t="s">
        <v>86</v>
      </c>
      <c r="D122" s="42" t="s">
        <v>216</v>
      </c>
      <c r="E122" s="42" t="s">
        <v>12</v>
      </c>
      <c r="F122" s="12" t="s">
        <v>184</v>
      </c>
      <c r="G122" s="13" t="s">
        <v>2363</v>
      </c>
      <c r="H122" s="12"/>
      <c r="I122" s="12"/>
      <c r="J122" s="12"/>
      <c r="K122" s="14" t="s">
        <v>972</v>
      </c>
      <c r="L122" s="51">
        <v>1</v>
      </c>
      <c r="M122" s="51">
        <f t="shared" si="12"/>
        <v>1</v>
      </c>
      <c r="N122" s="52">
        <f t="shared" si="13"/>
        <v>0</v>
      </c>
      <c r="O122" s="52">
        <f t="shared" si="14"/>
        <v>0</v>
      </c>
      <c r="P122" s="52">
        <f t="shared" si="15"/>
        <v>0</v>
      </c>
      <c r="Q122" s="52">
        <f t="shared" si="16"/>
        <v>0</v>
      </c>
      <c r="R122" s="52">
        <f t="shared" si="17"/>
        <v>0</v>
      </c>
      <c r="S122" s="52">
        <f t="shared" si="18"/>
        <v>0</v>
      </c>
      <c r="T122" s="52">
        <f t="shared" si="19"/>
        <v>0</v>
      </c>
      <c r="U122" s="52">
        <f t="shared" si="20"/>
        <v>0</v>
      </c>
      <c r="V122" s="53" t="str">
        <f t="shared" si="21"/>
        <v>OK</v>
      </c>
      <c r="W122" s="53" t="str">
        <f t="shared" si="22"/>
        <v>OK</v>
      </c>
      <c r="X122" s="62" t="str">
        <f t="shared" si="23"/>
        <v>ok</v>
      </c>
      <c r="Y122" s="62">
        <v>1</v>
      </c>
    </row>
    <row r="123" spans="1:25" ht="114" x14ac:dyDescent="0.25">
      <c r="A123" s="81">
        <v>120</v>
      </c>
      <c r="B123" s="59">
        <v>82</v>
      </c>
      <c r="C123" s="33" t="s">
        <v>86</v>
      </c>
      <c r="D123" s="42" t="s">
        <v>217</v>
      </c>
      <c r="E123" s="42" t="s">
        <v>12</v>
      </c>
      <c r="F123" s="12" t="s">
        <v>185</v>
      </c>
      <c r="G123" s="13" t="s">
        <v>2363</v>
      </c>
      <c r="H123" s="12"/>
      <c r="I123" s="12"/>
      <c r="J123" s="12"/>
      <c r="K123" s="14" t="s">
        <v>972</v>
      </c>
      <c r="L123" s="51">
        <v>1</v>
      </c>
      <c r="M123" s="51">
        <f t="shared" si="12"/>
        <v>1</v>
      </c>
      <c r="N123" s="52">
        <f t="shared" si="13"/>
        <v>0</v>
      </c>
      <c r="O123" s="52">
        <f t="shared" si="14"/>
        <v>0</v>
      </c>
      <c r="P123" s="52">
        <f t="shared" si="15"/>
        <v>0</v>
      </c>
      <c r="Q123" s="52">
        <f t="shared" si="16"/>
        <v>0</v>
      </c>
      <c r="R123" s="52">
        <f t="shared" si="17"/>
        <v>0</v>
      </c>
      <c r="S123" s="52">
        <f t="shared" si="18"/>
        <v>0</v>
      </c>
      <c r="T123" s="52">
        <f t="shared" si="19"/>
        <v>0</v>
      </c>
      <c r="U123" s="52">
        <f t="shared" si="20"/>
        <v>0</v>
      </c>
      <c r="V123" s="53" t="str">
        <f t="shared" si="21"/>
        <v>OK</v>
      </c>
      <c r="W123" s="53" t="str">
        <f t="shared" si="22"/>
        <v>OK</v>
      </c>
      <c r="X123" s="62" t="str">
        <f t="shared" si="23"/>
        <v>ok</v>
      </c>
      <c r="Y123" s="62">
        <v>1</v>
      </c>
    </row>
    <row r="124" spans="1:25" ht="171" x14ac:dyDescent="0.25">
      <c r="A124" s="75">
        <v>121</v>
      </c>
      <c r="B124" s="59" t="s">
        <v>2876</v>
      </c>
      <c r="C124" s="33" t="s">
        <v>86</v>
      </c>
      <c r="D124" s="42" t="s">
        <v>1517</v>
      </c>
      <c r="E124" s="42" t="s">
        <v>12</v>
      </c>
      <c r="F124" s="12" t="s">
        <v>186</v>
      </c>
      <c r="G124" s="13" t="s">
        <v>2872</v>
      </c>
      <c r="H124" s="12" t="s">
        <v>2880</v>
      </c>
      <c r="I124" s="12"/>
      <c r="J124" s="12"/>
      <c r="K124" s="14" t="s">
        <v>972</v>
      </c>
      <c r="L124" s="51">
        <v>1</v>
      </c>
      <c r="M124" s="51">
        <f t="shared" si="12"/>
        <v>0</v>
      </c>
      <c r="N124" s="52">
        <f t="shared" si="13"/>
        <v>0</v>
      </c>
      <c r="O124" s="52">
        <f t="shared" si="14"/>
        <v>1</v>
      </c>
      <c r="P124" s="52">
        <f t="shared" si="15"/>
        <v>0</v>
      </c>
      <c r="Q124" s="52">
        <f t="shared" si="16"/>
        <v>0</v>
      </c>
      <c r="R124" s="52">
        <f t="shared" si="17"/>
        <v>0</v>
      </c>
      <c r="S124" s="52">
        <f t="shared" si="18"/>
        <v>0</v>
      </c>
      <c r="T124" s="52">
        <f t="shared" si="19"/>
        <v>0</v>
      </c>
      <c r="U124" s="52">
        <f t="shared" si="20"/>
        <v>0</v>
      </c>
      <c r="V124" s="53" t="str">
        <f t="shared" si="21"/>
        <v>OK</v>
      </c>
      <c r="W124" s="53" t="str">
        <f t="shared" si="22"/>
        <v>OK</v>
      </c>
      <c r="X124" s="62" t="str">
        <f t="shared" si="23"/>
        <v>ok</v>
      </c>
      <c r="Y124" s="62">
        <v>1</v>
      </c>
    </row>
    <row r="125" spans="1:25" ht="57" x14ac:dyDescent="0.25">
      <c r="A125" s="75">
        <v>122</v>
      </c>
      <c r="B125" s="59" t="s">
        <v>2876</v>
      </c>
      <c r="C125" s="33" t="s">
        <v>86</v>
      </c>
      <c r="D125" s="42" t="s">
        <v>15</v>
      </c>
      <c r="E125" s="42" t="s">
        <v>12</v>
      </c>
      <c r="F125" s="12" t="s">
        <v>187</v>
      </c>
      <c r="G125" s="13" t="s">
        <v>2363</v>
      </c>
      <c r="H125" s="12" t="s">
        <v>2887</v>
      </c>
      <c r="I125" s="12"/>
      <c r="J125" s="12"/>
      <c r="K125" s="14" t="s">
        <v>972</v>
      </c>
      <c r="L125" s="51">
        <v>1</v>
      </c>
      <c r="M125" s="51">
        <f t="shared" si="12"/>
        <v>1</v>
      </c>
      <c r="N125" s="52">
        <f t="shared" si="13"/>
        <v>0</v>
      </c>
      <c r="O125" s="52">
        <f t="shared" si="14"/>
        <v>0</v>
      </c>
      <c r="P125" s="52">
        <f t="shared" si="15"/>
        <v>0</v>
      </c>
      <c r="Q125" s="52">
        <f t="shared" si="16"/>
        <v>0</v>
      </c>
      <c r="R125" s="52">
        <f t="shared" si="17"/>
        <v>0</v>
      </c>
      <c r="S125" s="52">
        <f t="shared" si="18"/>
        <v>0</v>
      </c>
      <c r="T125" s="52">
        <f t="shared" si="19"/>
        <v>0</v>
      </c>
      <c r="U125" s="52">
        <f t="shared" si="20"/>
        <v>0</v>
      </c>
      <c r="V125" s="53" t="str">
        <f t="shared" si="21"/>
        <v>OK</v>
      </c>
      <c r="W125" s="53" t="str">
        <f t="shared" si="22"/>
        <v>OK</v>
      </c>
      <c r="X125" s="62" t="str">
        <f t="shared" si="23"/>
        <v>ok</v>
      </c>
      <c r="Y125" s="62">
        <v>1</v>
      </c>
    </row>
    <row r="126" spans="1:25" ht="142.5" x14ac:dyDescent="0.25">
      <c r="A126" s="75">
        <v>123</v>
      </c>
      <c r="B126" s="59" t="s">
        <v>2876</v>
      </c>
      <c r="C126" s="33" t="s">
        <v>86</v>
      </c>
      <c r="D126" s="42" t="s">
        <v>19</v>
      </c>
      <c r="E126" s="42" t="s">
        <v>12</v>
      </c>
      <c r="F126" s="12" t="s">
        <v>188</v>
      </c>
      <c r="G126" s="13" t="s">
        <v>2363</v>
      </c>
      <c r="H126" s="12" t="s">
        <v>2880</v>
      </c>
      <c r="I126" s="12"/>
      <c r="J126" s="12"/>
      <c r="K126" s="14" t="s">
        <v>972</v>
      </c>
      <c r="L126" s="51">
        <v>1</v>
      </c>
      <c r="M126" s="51">
        <f t="shared" si="12"/>
        <v>1</v>
      </c>
      <c r="N126" s="52">
        <f t="shared" si="13"/>
        <v>0</v>
      </c>
      <c r="O126" s="52">
        <f t="shared" si="14"/>
        <v>0</v>
      </c>
      <c r="P126" s="52">
        <f t="shared" si="15"/>
        <v>0</v>
      </c>
      <c r="Q126" s="52">
        <f t="shared" si="16"/>
        <v>0</v>
      </c>
      <c r="R126" s="52">
        <f t="shared" si="17"/>
        <v>0</v>
      </c>
      <c r="S126" s="52">
        <f t="shared" si="18"/>
        <v>0</v>
      </c>
      <c r="T126" s="52">
        <f t="shared" si="19"/>
        <v>0</v>
      </c>
      <c r="U126" s="52">
        <f t="shared" si="20"/>
        <v>0</v>
      </c>
      <c r="V126" s="53" t="str">
        <f t="shared" si="21"/>
        <v>OK</v>
      </c>
      <c r="W126" s="53" t="str">
        <f t="shared" si="22"/>
        <v>OK</v>
      </c>
      <c r="X126" s="62" t="str">
        <f t="shared" si="23"/>
        <v>ok</v>
      </c>
      <c r="Y126" s="62">
        <v>1</v>
      </c>
    </row>
    <row r="127" spans="1:25" ht="142.5" x14ac:dyDescent="0.25">
      <c r="A127" s="75">
        <v>124</v>
      </c>
      <c r="B127" s="59" t="s">
        <v>2876</v>
      </c>
      <c r="C127" s="33" t="s">
        <v>86</v>
      </c>
      <c r="D127" s="42" t="s">
        <v>19</v>
      </c>
      <c r="E127" s="42" t="s">
        <v>12</v>
      </c>
      <c r="F127" s="12" t="s">
        <v>189</v>
      </c>
      <c r="G127" s="13" t="s">
        <v>2363</v>
      </c>
      <c r="H127" s="12" t="s">
        <v>2880</v>
      </c>
      <c r="I127" s="12"/>
      <c r="J127" s="12"/>
      <c r="K127" s="14" t="s">
        <v>972</v>
      </c>
      <c r="L127" s="51">
        <v>1</v>
      </c>
      <c r="M127" s="51">
        <f t="shared" si="12"/>
        <v>1</v>
      </c>
      <c r="N127" s="52">
        <f t="shared" si="13"/>
        <v>0</v>
      </c>
      <c r="O127" s="52">
        <f t="shared" si="14"/>
        <v>0</v>
      </c>
      <c r="P127" s="52">
        <f t="shared" si="15"/>
        <v>0</v>
      </c>
      <c r="Q127" s="52">
        <f t="shared" si="16"/>
        <v>0</v>
      </c>
      <c r="R127" s="52">
        <f t="shared" si="17"/>
        <v>0</v>
      </c>
      <c r="S127" s="52">
        <f t="shared" si="18"/>
        <v>0</v>
      </c>
      <c r="T127" s="52">
        <f t="shared" si="19"/>
        <v>0</v>
      </c>
      <c r="U127" s="52">
        <f t="shared" si="20"/>
        <v>0</v>
      </c>
      <c r="V127" s="53" t="str">
        <f t="shared" si="21"/>
        <v>OK</v>
      </c>
      <c r="W127" s="53" t="str">
        <f t="shared" si="22"/>
        <v>OK</v>
      </c>
      <c r="X127" s="62" t="str">
        <f t="shared" si="23"/>
        <v>ok</v>
      </c>
      <c r="Y127" s="62">
        <v>1</v>
      </c>
    </row>
    <row r="128" spans="1:25" ht="185.25" x14ac:dyDescent="0.25">
      <c r="A128" s="81">
        <v>125</v>
      </c>
      <c r="B128" s="59">
        <v>83</v>
      </c>
      <c r="C128" s="33" t="s">
        <v>86</v>
      </c>
      <c r="D128" s="42" t="s">
        <v>175</v>
      </c>
      <c r="E128" s="42" t="s">
        <v>12</v>
      </c>
      <c r="F128" s="12" t="s">
        <v>190</v>
      </c>
      <c r="G128" s="13" t="s">
        <v>2363</v>
      </c>
      <c r="H128" s="43"/>
      <c r="I128" s="12"/>
      <c r="J128" s="12"/>
      <c r="K128" s="14" t="s">
        <v>972</v>
      </c>
      <c r="L128" s="51">
        <v>1</v>
      </c>
      <c r="M128" s="51">
        <f t="shared" si="12"/>
        <v>1</v>
      </c>
      <c r="N128" s="52">
        <f t="shared" si="13"/>
        <v>0</v>
      </c>
      <c r="O128" s="52">
        <f t="shared" si="14"/>
        <v>0</v>
      </c>
      <c r="P128" s="52">
        <f t="shared" si="15"/>
        <v>0</v>
      </c>
      <c r="Q128" s="52">
        <f t="shared" si="16"/>
        <v>0</v>
      </c>
      <c r="R128" s="52">
        <f t="shared" si="17"/>
        <v>0</v>
      </c>
      <c r="S128" s="52">
        <f t="shared" si="18"/>
        <v>0</v>
      </c>
      <c r="T128" s="52">
        <f t="shared" si="19"/>
        <v>0</v>
      </c>
      <c r="U128" s="52">
        <f t="shared" si="20"/>
        <v>0</v>
      </c>
      <c r="V128" s="53" t="str">
        <f t="shared" si="21"/>
        <v>OK</v>
      </c>
      <c r="W128" s="53" t="str">
        <f t="shared" si="22"/>
        <v>OK</v>
      </c>
      <c r="X128" s="62" t="str">
        <f t="shared" si="23"/>
        <v>ok</v>
      </c>
      <c r="Y128" s="62">
        <v>1</v>
      </c>
    </row>
    <row r="129" spans="1:25" ht="57" x14ac:dyDescent="0.25">
      <c r="A129" s="76">
        <v>126</v>
      </c>
      <c r="B129" s="59" t="s">
        <v>2932</v>
      </c>
      <c r="C129" s="33" t="s">
        <v>86</v>
      </c>
      <c r="D129" s="42" t="s">
        <v>26</v>
      </c>
      <c r="E129" s="42" t="s">
        <v>12</v>
      </c>
      <c r="F129" s="12" t="s">
        <v>191</v>
      </c>
      <c r="G129" s="13" t="s">
        <v>2370</v>
      </c>
      <c r="H129" s="12"/>
      <c r="I129" s="12"/>
      <c r="J129" s="12"/>
      <c r="K129" s="14" t="s">
        <v>972</v>
      </c>
      <c r="L129" s="51">
        <v>1</v>
      </c>
      <c r="M129" s="51">
        <f t="shared" si="12"/>
        <v>0</v>
      </c>
      <c r="N129" s="52">
        <f t="shared" si="13"/>
        <v>0</v>
      </c>
      <c r="O129" s="52">
        <f t="shared" si="14"/>
        <v>0</v>
      </c>
      <c r="P129" s="52">
        <f t="shared" si="15"/>
        <v>0</v>
      </c>
      <c r="Q129" s="52">
        <f t="shared" si="16"/>
        <v>0</v>
      </c>
      <c r="R129" s="52">
        <f t="shared" si="17"/>
        <v>0</v>
      </c>
      <c r="S129" s="52">
        <f t="shared" si="18"/>
        <v>0</v>
      </c>
      <c r="T129" s="52">
        <f t="shared" si="19"/>
        <v>0</v>
      </c>
      <c r="U129" s="52">
        <f t="shared" si="20"/>
        <v>1</v>
      </c>
      <c r="V129" s="53" t="str">
        <f t="shared" si="21"/>
        <v>OK</v>
      </c>
      <c r="W129" s="53" t="str">
        <f t="shared" si="22"/>
        <v>OK</v>
      </c>
      <c r="X129" s="62" t="str">
        <f t="shared" si="23"/>
        <v>ok</v>
      </c>
      <c r="Y129" s="62">
        <v>1</v>
      </c>
    </row>
    <row r="130" spans="1:25" ht="57" x14ac:dyDescent="0.25">
      <c r="A130" s="75">
        <v>127</v>
      </c>
      <c r="B130" s="59" t="s">
        <v>2932</v>
      </c>
      <c r="C130" s="33" t="s">
        <v>86</v>
      </c>
      <c r="D130" s="42" t="s">
        <v>146</v>
      </c>
      <c r="E130" s="42" t="s">
        <v>12</v>
      </c>
      <c r="F130" s="12" t="s">
        <v>192</v>
      </c>
      <c r="G130" s="13" t="s">
        <v>2363</v>
      </c>
      <c r="H130" s="12"/>
      <c r="I130" s="12"/>
      <c r="J130" s="12"/>
      <c r="K130" s="14" t="s">
        <v>972</v>
      </c>
      <c r="L130" s="51">
        <v>1</v>
      </c>
      <c r="M130" s="51">
        <f t="shared" si="12"/>
        <v>1</v>
      </c>
      <c r="N130" s="52">
        <f t="shared" si="13"/>
        <v>0</v>
      </c>
      <c r="O130" s="52">
        <f t="shared" si="14"/>
        <v>0</v>
      </c>
      <c r="P130" s="52">
        <f t="shared" si="15"/>
        <v>0</v>
      </c>
      <c r="Q130" s="52">
        <f t="shared" si="16"/>
        <v>0</v>
      </c>
      <c r="R130" s="52">
        <f t="shared" si="17"/>
        <v>0</v>
      </c>
      <c r="S130" s="52">
        <f t="shared" si="18"/>
        <v>0</v>
      </c>
      <c r="T130" s="52">
        <f t="shared" si="19"/>
        <v>0</v>
      </c>
      <c r="U130" s="52">
        <f t="shared" si="20"/>
        <v>0</v>
      </c>
      <c r="V130" s="53" t="str">
        <f t="shared" si="21"/>
        <v>OK</v>
      </c>
      <c r="W130" s="53" t="str">
        <f t="shared" si="22"/>
        <v>OK</v>
      </c>
      <c r="X130" s="62" t="str">
        <f t="shared" si="23"/>
        <v>ok</v>
      </c>
      <c r="Y130" s="62">
        <v>1</v>
      </c>
    </row>
    <row r="131" spans="1:25" ht="57" x14ac:dyDescent="0.25">
      <c r="A131" s="81">
        <v>128</v>
      </c>
      <c r="B131" s="59">
        <v>82</v>
      </c>
      <c r="C131" s="33" t="s">
        <v>86</v>
      </c>
      <c r="D131" s="42" t="s">
        <v>218</v>
      </c>
      <c r="E131" s="42" t="s">
        <v>12</v>
      </c>
      <c r="F131" s="12" t="s">
        <v>193</v>
      </c>
      <c r="G131" s="13" t="s">
        <v>2872</v>
      </c>
      <c r="H131" s="12" t="s">
        <v>3127</v>
      </c>
      <c r="I131" s="12"/>
      <c r="J131" s="12"/>
      <c r="K131" s="14" t="s">
        <v>972</v>
      </c>
      <c r="L131" s="51">
        <v>1</v>
      </c>
      <c r="M131" s="51">
        <f t="shared" si="12"/>
        <v>0</v>
      </c>
      <c r="N131" s="52">
        <f t="shared" si="13"/>
        <v>0</v>
      </c>
      <c r="O131" s="52">
        <f t="shared" si="14"/>
        <v>1</v>
      </c>
      <c r="P131" s="52">
        <f t="shared" si="15"/>
        <v>0</v>
      </c>
      <c r="Q131" s="52">
        <f t="shared" si="16"/>
        <v>0</v>
      </c>
      <c r="R131" s="52">
        <f t="shared" si="17"/>
        <v>0</v>
      </c>
      <c r="S131" s="52">
        <f t="shared" si="18"/>
        <v>0</v>
      </c>
      <c r="T131" s="52">
        <f t="shared" si="19"/>
        <v>0</v>
      </c>
      <c r="U131" s="52">
        <f t="shared" si="20"/>
        <v>0</v>
      </c>
      <c r="V131" s="53" t="str">
        <f t="shared" si="21"/>
        <v>OK</v>
      </c>
      <c r="W131" s="53" t="str">
        <f t="shared" si="22"/>
        <v>OK</v>
      </c>
      <c r="X131" s="62" t="str">
        <f t="shared" si="23"/>
        <v>ok</v>
      </c>
      <c r="Y131" s="62">
        <v>1</v>
      </c>
    </row>
    <row r="132" spans="1:25" ht="57" x14ac:dyDescent="0.25">
      <c r="A132" s="83">
        <v>129</v>
      </c>
      <c r="B132" s="59">
        <v>82</v>
      </c>
      <c r="C132" s="33" t="s">
        <v>86</v>
      </c>
      <c r="D132" s="42" t="s">
        <v>219</v>
      </c>
      <c r="E132" s="42" t="s">
        <v>12</v>
      </c>
      <c r="F132" s="12" t="s">
        <v>194</v>
      </c>
      <c r="G132" s="13" t="s">
        <v>2363</v>
      </c>
      <c r="H132" s="12"/>
      <c r="I132" s="12"/>
      <c r="J132" s="12"/>
      <c r="K132" s="14" t="s">
        <v>972</v>
      </c>
      <c r="L132" s="51">
        <v>1</v>
      </c>
      <c r="M132" s="51">
        <f t="shared" si="12"/>
        <v>1</v>
      </c>
      <c r="N132" s="52">
        <f t="shared" si="13"/>
        <v>0</v>
      </c>
      <c r="O132" s="52">
        <f t="shared" si="14"/>
        <v>0</v>
      </c>
      <c r="P132" s="52">
        <f t="shared" si="15"/>
        <v>0</v>
      </c>
      <c r="Q132" s="52">
        <f t="shared" si="16"/>
        <v>0</v>
      </c>
      <c r="R132" s="52">
        <f t="shared" si="17"/>
        <v>0</v>
      </c>
      <c r="S132" s="52">
        <f t="shared" si="18"/>
        <v>0</v>
      </c>
      <c r="T132" s="52">
        <f t="shared" si="19"/>
        <v>0</v>
      </c>
      <c r="U132" s="52">
        <f t="shared" si="20"/>
        <v>0</v>
      </c>
      <c r="V132" s="53" t="str">
        <f t="shared" si="21"/>
        <v>OK</v>
      </c>
      <c r="W132" s="53" t="str">
        <f t="shared" si="22"/>
        <v>OK</v>
      </c>
      <c r="X132" s="62" t="str">
        <f t="shared" si="23"/>
        <v>ok</v>
      </c>
      <c r="Y132" s="62">
        <v>1</v>
      </c>
    </row>
    <row r="133" spans="1:25" ht="57" x14ac:dyDescent="0.25">
      <c r="A133" s="81">
        <v>130</v>
      </c>
      <c r="B133" s="59">
        <v>82</v>
      </c>
      <c r="C133" s="33" t="s">
        <v>86</v>
      </c>
      <c r="D133" s="42" t="s">
        <v>220</v>
      </c>
      <c r="E133" s="42" t="s">
        <v>12</v>
      </c>
      <c r="F133" s="12" t="s">
        <v>195</v>
      </c>
      <c r="G133" s="13" t="s">
        <v>2363</v>
      </c>
      <c r="H133" s="12"/>
      <c r="I133" s="12"/>
      <c r="J133" s="12"/>
      <c r="K133" s="14" t="s">
        <v>972</v>
      </c>
      <c r="L133" s="51">
        <v>1</v>
      </c>
      <c r="M133" s="51">
        <f t="shared" ref="M133:M196" si="24">IF(G133="Akceptováno",1,0)</f>
        <v>1</v>
      </c>
      <c r="N133" s="52">
        <f t="shared" ref="N133:N196" si="25">IF(G133="Akceptováno částečně",1,0)</f>
        <v>0</v>
      </c>
      <c r="O133" s="52">
        <f t="shared" ref="O133:O196" si="26">IF(G133="Akceptováno jinak",1,0)</f>
        <v>0</v>
      </c>
      <c r="P133" s="52">
        <f t="shared" ref="P133:P196" si="27">IF(G133="Důvodová zpráva",1,0)</f>
        <v>0</v>
      </c>
      <c r="Q133" s="52">
        <f t="shared" ref="Q133:Q196" si="28">IF(G133="Neakceptováno",1,0)</f>
        <v>0</v>
      </c>
      <c r="R133" s="52">
        <f t="shared" ref="R133:R196" si="29">IF(G133="Přechodná ustanovení",1,0)</f>
        <v>0</v>
      </c>
      <c r="S133" s="52">
        <f t="shared" ref="S133:S196" si="30">IF(G133="Přestupky",1,0)</f>
        <v>0</v>
      </c>
      <c r="T133" s="52">
        <f t="shared" ref="T133:T196" si="31">IF(G133="Vysvětleno",1,0)</f>
        <v>0</v>
      </c>
      <c r="U133" s="52">
        <f t="shared" ref="U133:U196" si="32">IF(G133="Vzato na vědomí",1,0)</f>
        <v>0</v>
      </c>
      <c r="V133" s="53" t="str">
        <f t="shared" ref="V133:V196" si="33">IF((M133+N133+O133+P133+Q133+R133+S133+T133+U133)=0,"Nevypořádáno","OK")</f>
        <v>OK</v>
      </c>
      <c r="W133" s="53" t="str">
        <f t="shared" ref="W133:W196" si="34">IF(G133="","Sloupec G je třeba vyplnit",IF(AND(H133="",(OR(G133="Akceptováno částečně",G133="Akceptováno jinak",G133="Neakceptováno",G133="Vysvětleno"))),"Doplnit text do sloupce H","OK"))</f>
        <v>OK</v>
      </c>
      <c r="X133" s="62" t="str">
        <f t="shared" ref="X133:X196" si="35">IF(A134-A133=1,"ok","error")</f>
        <v>ok</v>
      </c>
      <c r="Y133" s="62">
        <v>1</v>
      </c>
    </row>
    <row r="134" spans="1:25" ht="85.5" x14ac:dyDescent="0.25">
      <c r="A134" s="81">
        <v>131</v>
      </c>
      <c r="B134" s="59">
        <v>82</v>
      </c>
      <c r="C134" s="33" t="s">
        <v>86</v>
      </c>
      <c r="D134" s="42" t="s">
        <v>221</v>
      </c>
      <c r="E134" s="42" t="s">
        <v>12</v>
      </c>
      <c r="F134" s="12" t="s">
        <v>196</v>
      </c>
      <c r="G134" s="13" t="s">
        <v>2366</v>
      </c>
      <c r="H134" s="12" t="s">
        <v>3128</v>
      </c>
      <c r="I134" s="12"/>
      <c r="J134" s="12"/>
      <c r="K134" s="14" t="s">
        <v>972</v>
      </c>
      <c r="L134" s="51">
        <v>1</v>
      </c>
      <c r="M134" s="51">
        <f t="shared" si="24"/>
        <v>0</v>
      </c>
      <c r="N134" s="52">
        <f t="shared" si="25"/>
        <v>0</v>
      </c>
      <c r="O134" s="52">
        <f t="shared" si="26"/>
        <v>0</v>
      </c>
      <c r="P134" s="52">
        <f t="shared" si="27"/>
        <v>0</v>
      </c>
      <c r="Q134" s="52">
        <f t="shared" si="28"/>
        <v>1</v>
      </c>
      <c r="R134" s="52">
        <f t="shared" si="29"/>
        <v>0</v>
      </c>
      <c r="S134" s="52">
        <f t="shared" si="30"/>
        <v>0</v>
      </c>
      <c r="T134" s="52">
        <f t="shared" si="31"/>
        <v>0</v>
      </c>
      <c r="U134" s="52">
        <f t="shared" si="32"/>
        <v>0</v>
      </c>
      <c r="V134" s="53" t="str">
        <f t="shared" si="33"/>
        <v>OK</v>
      </c>
      <c r="W134" s="53" t="str">
        <f t="shared" si="34"/>
        <v>OK</v>
      </c>
      <c r="X134" s="62" t="str">
        <f t="shared" si="35"/>
        <v>ok</v>
      </c>
      <c r="Y134" s="62">
        <v>1</v>
      </c>
    </row>
    <row r="135" spans="1:25" ht="85.5" x14ac:dyDescent="0.25">
      <c r="A135" s="81">
        <v>132</v>
      </c>
      <c r="B135" s="59">
        <v>82</v>
      </c>
      <c r="C135" s="33" t="s">
        <v>86</v>
      </c>
      <c r="D135" s="42" t="s">
        <v>222</v>
      </c>
      <c r="E135" s="42" t="s">
        <v>12</v>
      </c>
      <c r="F135" s="12" t="s">
        <v>197</v>
      </c>
      <c r="G135" s="13" t="s">
        <v>2366</v>
      </c>
      <c r="H135" s="12" t="s">
        <v>3129</v>
      </c>
      <c r="I135" s="12"/>
      <c r="J135" s="12"/>
      <c r="K135" s="14" t="s">
        <v>972</v>
      </c>
      <c r="L135" s="51">
        <v>1</v>
      </c>
      <c r="M135" s="51">
        <f t="shared" si="24"/>
        <v>0</v>
      </c>
      <c r="N135" s="52">
        <f t="shared" si="25"/>
        <v>0</v>
      </c>
      <c r="O135" s="52">
        <f t="shared" si="26"/>
        <v>0</v>
      </c>
      <c r="P135" s="52">
        <f t="shared" si="27"/>
        <v>0</v>
      </c>
      <c r="Q135" s="52">
        <f t="shared" si="28"/>
        <v>1</v>
      </c>
      <c r="R135" s="52">
        <f t="shared" si="29"/>
        <v>0</v>
      </c>
      <c r="S135" s="52">
        <f t="shared" si="30"/>
        <v>0</v>
      </c>
      <c r="T135" s="52">
        <f t="shared" si="31"/>
        <v>0</v>
      </c>
      <c r="U135" s="52">
        <f t="shared" si="32"/>
        <v>0</v>
      </c>
      <c r="V135" s="53" t="str">
        <f t="shared" si="33"/>
        <v>OK</v>
      </c>
      <c r="W135" s="53" t="str">
        <f t="shared" si="34"/>
        <v>OK</v>
      </c>
      <c r="X135" s="62" t="str">
        <f t="shared" si="35"/>
        <v>ok</v>
      </c>
      <c r="Y135" s="62">
        <v>1</v>
      </c>
    </row>
    <row r="136" spans="1:25" ht="57" x14ac:dyDescent="0.25">
      <c r="A136" s="81">
        <v>133</v>
      </c>
      <c r="B136" s="59">
        <v>82</v>
      </c>
      <c r="C136" s="33" t="s">
        <v>86</v>
      </c>
      <c r="D136" s="42" t="s">
        <v>223</v>
      </c>
      <c r="E136" s="42" t="s">
        <v>12</v>
      </c>
      <c r="F136" s="12" t="s">
        <v>198</v>
      </c>
      <c r="G136" s="13" t="s">
        <v>2363</v>
      </c>
      <c r="H136" s="12"/>
      <c r="I136" s="12"/>
      <c r="J136" s="12"/>
      <c r="K136" s="14" t="s">
        <v>972</v>
      </c>
      <c r="L136" s="51">
        <v>1</v>
      </c>
      <c r="M136" s="51">
        <f t="shared" si="24"/>
        <v>1</v>
      </c>
      <c r="N136" s="52">
        <f t="shared" si="25"/>
        <v>0</v>
      </c>
      <c r="O136" s="52">
        <f t="shared" si="26"/>
        <v>0</v>
      </c>
      <c r="P136" s="52">
        <f t="shared" si="27"/>
        <v>0</v>
      </c>
      <c r="Q136" s="52">
        <f t="shared" si="28"/>
        <v>0</v>
      </c>
      <c r="R136" s="52">
        <f t="shared" si="29"/>
        <v>0</v>
      </c>
      <c r="S136" s="52">
        <f t="shared" si="30"/>
        <v>0</v>
      </c>
      <c r="T136" s="52">
        <f t="shared" si="31"/>
        <v>0</v>
      </c>
      <c r="U136" s="52">
        <f t="shared" si="32"/>
        <v>0</v>
      </c>
      <c r="V136" s="53" t="str">
        <f t="shared" si="33"/>
        <v>OK</v>
      </c>
      <c r="W136" s="53" t="str">
        <f t="shared" si="34"/>
        <v>OK</v>
      </c>
      <c r="X136" s="62" t="str">
        <f t="shared" si="35"/>
        <v>ok</v>
      </c>
      <c r="Y136" s="62">
        <v>1</v>
      </c>
    </row>
    <row r="137" spans="1:25" ht="57" x14ac:dyDescent="0.25">
      <c r="A137" s="81">
        <v>134</v>
      </c>
      <c r="B137" s="59">
        <v>82</v>
      </c>
      <c r="C137" s="33" t="s">
        <v>86</v>
      </c>
      <c r="D137" s="42" t="s">
        <v>10</v>
      </c>
      <c r="E137" s="42" t="s">
        <v>12</v>
      </c>
      <c r="F137" s="12" t="s">
        <v>199</v>
      </c>
      <c r="G137" s="13" t="s">
        <v>2369</v>
      </c>
      <c r="H137" s="12" t="s">
        <v>3119</v>
      </c>
      <c r="I137" s="12"/>
      <c r="J137" s="12"/>
      <c r="K137" s="14" t="s">
        <v>972</v>
      </c>
      <c r="L137" s="51">
        <v>1</v>
      </c>
      <c r="M137" s="51">
        <f t="shared" si="24"/>
        <v>0</v>
      </c>
      <c r="N137" s="52">
        <f t="shared" si="25"/>
        <v>0</v>
      </c>
      <c r="O137" s="52">
        <f t="shared" si="26"/>
        <v>0</v>
      </c>
      <c r="P137" s="52">
        <f t="shared" si="27"/>
        <v>0</v>
      </c>
      <c r="Q137" s="52">
        <f t="shared" si="28"/>
        <v>0</v>
      </c>
      <c r="R137" s="52">
        <f t="shared" si="29"/>
        <v>0</v>
      </c>
      <c r="S137" s="52">
        <f t="shared" si="30"/>
        <v>0</v>
      </c>
      <c r="T137" s="52">
        <f t="shared" si="31"/>
        <v>1</v>
      </c>
      <c r="U137" s="52">
        <f t="shared" si="32"/>
        <v>0</v>
      </c>
      <c r="V137" s="53" t="str">
        <f t="shared" si="33"/>
        <v>OK</v>
      </c>
      <c r="W137" s="53" t="str">
        <f t="shared" si="34"/>
        <v>OK</v>
      </c>
      <c r="X137" s="62" t="str">
        <f t="shared" si="35"/>
        <v>ok</v>
      </c>
      <c r="Y137" s="62">
        <v>1</v>
      </c>
    </row>
    <row r="138" spans="1:25" ht="57" x14ac:dyDescent="0.25">
      <c r="A138" s="81">
        <v>135</v>
      </c>
      <c r="B138" s="59">
        <v>82</v>
      </c>
      <c r="C138" s="33" t="s">
        <v>86</v>
      </c>
      <c r="D138" s="42" t="s">
        <v>10</v>
      </c>
      <c r="E138" s="42" t="s">
        <v>12</v>
      </c>
      <c r="F138" s="12" t="s">
        <v>200</v>
      </c>
      <c r="G138" s="13" t="s">
        <v>2369</v>
      </c>
      <c r="H138" s="12" t="s">
        <v>3119</v>
      </c>
      <c r="I138" s="12"/>
      <c r="J138" s="12"/>
      <c r="K138" s="14" t="s">
        <v>972</v>
      </c>
      <c r="L138" s="51">
        <v>1</v>
      </c>
      <c r="M138" s="51">
        <f t="shared" si="24"/>
        <v>0</v>
      </c>
      <c r="N138" s="52">
        <f t="shared" si="25"/>
        <v>0</v>
      </c>
      <c r="O138" s="52">
        <f t="shared" si="26"/>
        <v>0</v>
      </c>
      <c r="P138" s="52">
        <f t="shared" si="27"/>
        <v>0</v>
      </c>
      <c r="Q138" s="52">
        <f t="shared" si="28"/>
        <v>0</v>
      </c>
      <c r="R138" s="52">
        <f t="shared" si="29"/>
        <v>0</v>
      </c>
      <c r="S138" s="52">
        <f t="shared" si="30"/>
        <v>0</v>
      </c>
      <c r="T138" s="52">
        <f t="shared" si="31"/>
        <v>1</v>
      </c>
      <c r="U138" s="52">
        <f t="shared" si="32"/>
        <v>0</v>
      </c>
      <c r="V138" s="53" t="str">
        <f t="shared" si="33"/>
        <v>OK</v>
      </c>
      <c r="W138" s="53" t="str">
        <f t="shared" si="34"/>
        <v>OK</v>
      </c>
      <c r="X138" s="62" t="str">
        <f t="shared" si="35"/>
        <v>ok</v>
      </c>
      <c r="Y138" s="62">
        <v>1</v>
      </c>
    </row>
    <row r="139" spans="1:25" ht="71.25" x14ac:dyDescent="0.25">
      <c r="A139" s="83">
        <v>136</v>
      </c>
      <c r="B139" s="59">
        <v>82</v>
      </c>
      <c r="C139" s="33" t="s">
        <v>86</v>
      </c>
      <c r="D139" s="42" t="s">
        <v>10</v>
      </c>
      <c r="E139" s="42" t="s">
        <v>12</v>
      </c>
      <c r="F139" s="12" t="s">
        <v>201</v>
      </c>
      <c r="G139" s="13" t="s">
        <v>2369</v>
      </c>
      <c r="H139" s="12" t="s">
        <v>3119</v>
      </c>
      <c r="I139" s="12"/>
      <c r="J139" s="12"/>
      <c r="K139" s="14" t="s">
        <v>972</v>
      </c>
      <c r="L139" s="51">
        <v>1</v>
      </c>
      <c r="M139" s="51">
        <f t="shared" si="24"/>
        <v>0</v>
      </c>
      <c r="N139" s="52">
        <f t="shared" si="25"/>
        <v>0</v>
      </c>
      <c r="O139" s="52">
        <f t="shared" si="26"/>
        <v>0</v>
      </c>
      <c r="P139" s="52">
        <f t="shared" si="27"/>
        <v>0</v>
      </c>
      <c r="Q139" s="52">
        <f t="shared" si="28"/>
        <v>0</v>
      </c>
      <c r="R139" s="52">
        <f t="shared" si="29"/>
        <v>0</v>
      </c>
      <c r="S139" s="52">
        <f t="shared" si="30"/>
        <v>0</v>
      </c>
      <c r="T139" s="52">
        <f t="shared" si="31"/>
        <v>1</v>
      </c>
      <c r="U139" s="52">
        <f t="shared" si="32"/>
        <v>0</v>
      </c>
      <c r="V139" s="53" t="str">
        <f t="shared" si="33"/>
        <v>OK</v>
      </c>
      <c r="W139" s="53" t="str">
        <f t="shared" si="34"/>
        <v>OK</v>
      </c>
      <c r="X139" s="62" t="str">
        <f t="shared" si="35"/>
        <v>ok</v>
      </c>
      <c r="Y139" s="62">
        <v>1</v>
      </c>
    </row>
    <row r="140" spans="1:25" ht="71.25" x14ac:dyDescent="0.25">
      <c r="A140" s="75">
        <v>137</v>
      </c>
      <c r="B140" s="59" t="s">
        <v>2932</v>
      </c>
      <c r="C140" s="33" t="s">
        <v>86</v>
      </c>
      <c r="D140" s="42" t="s">
        <v>224</v>
      </c>
      <c r="E140" s="42" t="s">
        <v>12</v>
      </c>
      <c r="F140" s="12" t="s">
        <v>202</v>
      </c>
      <c r="G140" s="13" t="s">
        <v>2363</v>
      </c>
      <c r="H140" s="12"/>
      <c r="I140" s="12"/>
      <c r="J140" s="12"/>
      <c r="K140" s="14" t="s">
        <v>972</v>
      </c>
      <c r="L140" s="51">
        <v>1</v>
      </c>
      <c r="M140" s="51">
        <f t="shared" si="24"/>
        <v>1</v>
      </c>
      <c r="N140" s="52">
        <f t="shared" si="25"/>
        <v>0</v>
      </c>
      <c r="O140" s="52">
        <f t="shared" si="26"/>
        <v>0</v>
      </c>
      <c r="P140" s="52">
        <f t="shared" si="27"/>
        <v>0</v>
      </c>
      <c r="Q140" s="52">
        <f t="shared" si="28"/>
        <v>0</v>
      </c>
      <c r="R140" s="52">
        <f t="shared" si="29"/>
        <v>0</v>
      </c>
      <c r="S140" s="52">
        <f t="shared" si="30"/>
        <v>0</v>
      </c>
      <c r="T140" s="52">
        <f t="shared" si="31"/>
        <v>0</v>
      </c>
      <c r="U140" s="52">
        <f t="shared" si="32"/>
        <v>0</v>
      </c>
      <c r="V140" s="53" t="str">
        <f t="shared" si="33"/>
        <v>OK</v>
      </c>
      <c r="W140" s="53" t="str">
        <f t="shared" si="34"/>
        <v>OK</v>
      </c>
      <c r="X140" s="62" t="str">
        <f t="shared" si="35"/>
        <v>ok</v>
      </c>
      <c r="Y140" s="62">
        <v>1</v>
      </c>
    </row>
    <row r="141" spans="1:25" ht="71.25" x14ac:dyDescent="0.25">
      <c r="A141" s="81">
        <v>138</v>
      </c>
      <c r="B141" s="59">
        <v>83</v>
      </c>
      <c r="C141" s="33" t="s">
        <v>86</v>
      </c>
      <c r="D141" s="42" t="s">
        <v>225</v>
      </c>
      <c r="E141" s="42" t="s">
        <v>12</v>
      </c>
      <c r="F141" s="12" t="s">
        <v>203</v>
      </c>
      <c r="G141" s="13" t="s">
        <v>2366</v>
      </c>
      <c r="H141" s="82" t="s">
        <v>3013</v>
      </c>
      <c r="I141" s="12"/>
      <c r="J141" s="12"/>
      <c r="K141" s="14" t="s">
        <v>972</v>
      </c>
      <c r="L141" s="51">
        <v>1</v>
      </c>
      <c r="M141" s="51">
        <f t="shared" si="24"/>
        <v>0</v>
      </c>
      <c r="N141" s="52">
        <f t="shared" si="25"/>
        <v>0</v>
      </c>
      <c r="O141" s="52">
        <f t="shared" si="26"/>
        <v>0</v>
      </c>
      <c r="P141" s="52">
        <f t="shared" si="27"/>
        <v>0</v>
      </c>
      <c r="Q141" s="52">
        <f t="shared" si="28"/>
        <v>1</v>
      </c>
      <c r="R141" s="52">
        <f t="shared" si="29"/>
        <v>0</v>
      </c>
      <c r="S141" s="52">
        <f t="shared" si="30"/>
        <v>0</v>
      </c>
      <c r="T141" s="52">
        <f t="shared" si="31"/>
        <v>0</v>
      </c>
      <c r="U141" s="52">
        <f t="shared" si="32"/>
        <v>0</v>
      </c>
      <c r="V141" s="53" t="str">
        <f t="shared" si="33"/>
        <v>OK</v>
      </c>
      <c r="W141" s="53" t="str">
        <f t="shared" si="34"/>
        <v>OK</v>
      </c>
      <c r="X141" s="62" t="str">
        <f t="shared" si="35"/>
        <v>ok</v>
      </c>
      <c r="Y141" s="62">
        <v>1</v>
      </c>
    </row>
    <row r="142" spans="1:25" ht="99.75" x14ac:dyDescent="0.25">
      <c r="A142" s="81">
        <v>139</v>
      </c>
      <c r="B142" s="59">
        <v>82</v>
      </c>
      <c r="C142" s="33" t="s">
        <v>86</v>
      </c>
      <c r="D142" s="42" t="s">
        <v>229</v>
      </c>
      <c r="E142" s="42" t="s">
        <v>12</v>
      </c>
      <c r="F142" s="12" t="s">
        <v>204</v>
      </c>
      <c r="G142" s="13" t="s">
        <v>2363</v>
      </c>
      <c r="H142" s="12"/>
      <c r="I142" s="12"/>
      <c r="J142" s="12"/>
      <c r="K142" s="14" t="s">
        <v>972</v>
      </c>
      <c r="L142" s="51">
        <v>1</v>
      </c>
      <c r="M142" s="51">
        <f t="shared" si="24"/>
        <v>1</v>
      </c>
      <c r="N142" s="52">
        <f t="shared" si="25"/>
        <v>0</v>
      </c>
      <c r="O142" s="52">
        <f t="shared" si="26"/>
        <v>0</v>
      </c>
      <c r="P142" s="52">
        <f t="shared" si="27"/>
        <v>0</v>
      </c>
      <c r="Q142" s="52">
        <f t="shared" si="28"/>
        <v>0</v>
      </c>
      <c r="R142" s="52">
        <f t="shared" si="29"/>
        <v>0</v>
      </c>
      <c r="S142" s="52">
        <f t="shared" si="30"/>
        <v>0</v>
      </c>
      <c r="T142" s="52">
        <f t="shared" si="31"/>
        <v>0</v>
      </c>
      <c r="U142" s="52">
        <f t="shared" si="32"/>
        <v>0</v>
      </c>
      <c r="V142" s="53" t="str">
        <f t="shared" si="33"/>
        <v>OK</v>
      </c>
      <c r="W142" s="53" t="str">
        <f t="shared" si="34"/>
        <v>OK</v>
      </c>
      <c r="X142" s="62" t="str">
        <f t="shared" si="35"/>
        <v>ok</v>
      </c>
      <c r="Y142" s="62">
        <v>1</v>
      </c>
    </row>
    <row r="143" spans="1:25" ht="57" x14ac:dyDescent="0.25">
      <c r="A143" s="75">
        <v>140</v>
      </c>
      <c r="B143" s="59" t="s">
        <v>2876</v>
      </c>
      <c r="C143" s="33" t="s">
        <v>86</v>
      </c>
      <c r="D143" s="42" t="s">
        <v>226</v>
      </c>
      <c r="E143" s="42" t="s">
        <v>12</v>
      </c>
      <c r="F143" s="12" t="s">
        <v>205</v>
      </c>
      <c r="G143" s="13" t="s">
        <v>2363</v>
      </c>
      <c r="H143" s="12" t="s">
        <v>2888</v>
      </c>
      <c r="I143" s="12"/>
      <c r="J143" s="12"/>
      <c r="K143" s="14" t="s">
        <v>972</v>
      </c>
      <c r="L143" s="51">
        <v>1</v>
      </c>
      <c r="M143" s="51">
        <f t="shared" si="24"/>
        <v>1</v>
      </c>
      <c r="N143" s="52">
        <f t="shared" si="25"/>
        <v>0</v>
      </c>
      <c r="O143" s="52">
        <f t="shared" si="26"/>
        <v>0</v>
      </c>
      <c r="P143" s="52">
        <f t="shared" si="27"/>
        <v>0</v>
      </c>
      <c r="Q143" s="52">
        <f t="shared" si="28"/>
        <v>0</v>
      </c>
      <c r="R143" s="52">
        <f t="shared" si="29"/>
        <v>0</v>
      </c>
      <c r="S143" s="52">
        <f t="shared" si="30"/>
        <v>0</v>
      </c>
      <c r="T143" s="52">
        <f t="shared" si="31"/>
        <v>0</v>
      </c>
      <c r="U143" s="52">
        <f t="shared" si="32"/>
        <v>0</v>
      </c>
      <c r="V143" s="53" t="str">
        <f t="shared" si="33"/>
        <v>OK</v>
      </c>
      <c r="W143" s="53" t="str">
        <f t="shared" si="34"/>
        <v>OK</v>
      </c>
      <c r="X143" s="62" t="str">
        <f t="shared" si="35"/>
        <v>ok</v>
      </c>
      <c r="Y143" s="62">
        <v>1</v>
      </c>
    </row>
    <row r="144" spans="1:25" ht="57" x14ac:dyDescent="0.25">
      <c r="A144" s="75">
        <v>141</v>
      </c>
      <c r="B144" s="59" t="s">
        <v>2932</v>
      </c>
      <c r="C144" s="33" t="s">
        <v>86</v>
      </c>
      <c r="D144" s="42" t="s">
        <v>227</v>
      </c>
      <c r="E144" s="42" t="s">
        <v>12</v>
      </c>
      <c r="F144" s="12" t="s">
        <v>2385</v>
      </c>
      <c r="G144" s="13" t="s">
        <v>2363</v>
      </c>
      <c r="H144" s="12"/>
      <c r="I144" s="12"/>
      <c r="J144" s="12"/>
      <c r="K144" s="14" t="s">
        <v>972</v>
      </c>
      <c r="L144" s="51">
        <v>1</v>
      </c>
      <c r="M144" s="51">
        <f t="shared" si="24"/>
        <v>1</v>
      </c>
      <c r="N144" s="52">
        <f t="shared" si="25"/>
        <v>0</v>
      </c>
      <c r="O144" s="52">
        <f t="shared" si="26"/>
        <v>0</v>
      </c>
      <c r="P144" s="52">
        <f t="shared" si="27"/>
        <v>0</v>
      </c>
      <c r="Q144" s="52">
        <f t="shared" si="28"/>
        <v>0</v>
      </c>
      <c r="R144" s="52">
        <f t="shared" si="29"/>
        <v>0</v>
      </c>
      <c r="S144" s="52">
        <f t="shared" si="30"/>
        <v>0</v>
      </c>
      <c r="T144" s="52">
        <f t="shared" si="31"/>
        <v>0</v>
      </c>
      <c r="U144" s="52">
        <f t="shared" si="32"/>
        <v>0</v>
      </c>
      <c r="V144" s="53" t="str">
        <f t="shared" si="33"/>
        <v>OK</v>
      </c>
      <c r="W144" s="53" t="str">
        <f t="shared" si="34"/>
        <v>OK</v>
      </c>
      <c r="X144" s="62" t="str">
        <f t="shared" si="35"/>
        <v>ok</v>
      </c>
      <c r="Y144" s="62">
        <v>1</v>
      </c>
    </row>
    <row r="145" spans="1:25" ht="57" x14ac:dyDescent="0.25">
      <c r="A145" s="81">
        <v>142</v>
      </c>
      <c r="B145" s="59">
        <v>82</v>
      </c>
      <c r="C145" s="33" t="s">
        <v>86</v>
      </c>
      <c r="D145" s="42" t="s">
        <v>228</v>
      </c>
      <c r="E145" s="42" t="s">
        <v>12</v>
      </c>
      <c r="F145" s="12" t="s">
        <v>206</v>
      </c>
      <c r="G145" s="13" t="s">
        <v>2366</v>
      </c>
      <c r="H145" s="12" t="s">
        <v>3130</v>
      </c>
      <c r="I145" s="12"/>
      <c r="J145" s="12"/>
      <c r="K145" s="14" t="s">
        <v>972</v>
      </c>
      <c r="L145" s="51">
        <v>1</v>
      </c>
      <c r="M145" s="51">
        <f t="shared" si="24"/>
        <v>0</v>
      </c>
      <c r="N145" s="52">
        <f t="shared" si="25"/>
        <v>0</v>
      </c>
      <c r="O145" s="52">
        <f t="shared" si="26"/>
        <v>0</v>
      </c>
      <c r="P145" s="52">
        <f t="shared" si="27"/>
        <v>0</v>
      </c>
      <c r="Q145" s="52">
        <f t="shared" si="28"/>
        <v>1</v>
      </c>
      <c r="R145" s="52">
        <f t="shared" si="29"/>
        <v>0</v>
      </c>
      <c r="S145" s="52">
        <f t="shared" si="30"/>
        <v>0</v>
      </c>
      <c r="T145" s="52">
        <f t="shared" si="31"/>
        <v>0</v>
      </c>
      <c r="U145" s="52">
        <f t="shared" si="32"/>
        <v>0</v>
      </c>
      <c r="V145" s="53" t="str">
        <f t="shared" si="33"/>
        <v>OK</v>
      </c>
      <c r="W145" s="53" t="str">
        <f t="shared" si="34"/>
        <v>OK</v>
      </c>
      <c r="X145" s="62" t="str">
        <f t="shared" si="35"/>
        <v>ok</v>
      </c>
      <c r="Y145" s="62">
        <v>1</v>
      </c>
    </row>
    <row r="146" spans="1:25" ht="57" x14ac:dyDescent="0.25">
      <c r="A146" s="83">
        <v>143</v>
      </c>
      <c r="B146" s="59">
        <v>83</v>
      </c>
      <c r="C146" s="33" t="s">
        <v>86</v>
      </c>
      <c r="D146" s="42" t="s">
        <v>230</v>
      </c>
      <c r="E146" s="42" t="s">
        <v>12</v>
      </c>
      <c r="F146" s="12" t="s">
        <v>207</v>
      </c>
      <c r="G146" s="13" t="s">
        <v>2363</v>
      </c>
      <c r="H146" s="43"/>
      <c r="I146" s="12"/>
      <c r="J146" s="12"/>
      <c r="K146" s="14" t="s">
        <v>972</v>
      </c>
      <c r="L146" s="51">
        <v>1</v>
      </c>
      <c r="M146" s="51">
        <f t="shared" si="24"/>
        <v>1</v>
      </c>
      <c r="N146" s="52">
        <f t="shared" si="25"/>
        <v>0</v>
      </c>
      <c r="O146" s="52">
        <f t="shared" si="26"/>
        <v>0</v>
      </c>
      <c r="P146" s="52">
        <f t="shared" si="27"/>
        <v>0</v>
      </c>
      <c r="Q146" s="52">
        <f t="shared" si="28"/>
        <v>0</v>
      </c>
      <c r="R146" s="52">
        <f t="shared" si="29"/>
        <v>0</v>
      </c>
      <c r="S146" s="52">
        <f t="shared" si="30"/>
        <v>0</v>
      </c>
      <c r="T146" s="52">
        <f t="shared" si="31"/>
        <v>0</v>
      </c>
      <c r="U146" s="52">
        <f t="shared" si="32"/>
        <v>0</v>
      </c>
      <c r="V146" s="53" t="str">
        <f t="shared" si="33"/>
        <v>OK</v>
      </c>
      <c r="W146" s="53" t="str">
        <f t="shared" si="34"/>
        <v>OK</v>
      </c>
      <c r="X146" s="62" t="str">
        <f t="shared" si="35"/>
        <v>ok</v>
      </c>
      <c r="Y146" s="62">
        <v>1</v>
      </c>
    </row>
    <row r="147" spans="1:25" ht="57" x14ac:dyDescent="0.25">
      <c r="A147" s="81">
        <v>144</v>
      </c>
      <c r="B147" s="59">
        <v>82</v>
      </c>
      <c r="C147" s="33" t="s">
        <v>86</v>
      </c>
      <c r="D147" s="42" t="s">
        <v>231</v>
      </c>
      <c r="E147" s="42" t="s">
        <v>12</v>
      </c>
      <c r="F147" s="12" t="s">
        <v>208</v>
      </c>
      <c r="G147" s="13" t="s">
        <v>2363</v>
      </c>
      <c r="H147" s="12"/>
      <c r="I147" s="12"/>
      <c r="J147" s="12"/>
      <c r="K147" s="14" t="s">
        <v>972</v>
      </c>
      <c r="L147" s="51">
        <v>1</v>
      </c>
      <c r="M147" s="51">
        <f t="shared" si="24"/>
        <v>1</v>
      </c>
      <c r="N147" s="52">
        <f t="shared" si="25"/>
        <v>0</v>
      </c>
      <c r="O147" s="52">
        <f t="shared" si="26"/>
        <v>0</v>
      </c>
      <c r="P147" s="52">
        <f t="shared" si="27"/>
        <v>0</v>
      </c>
      <c r="Q147" s="52">
        <f t="shared" si="28"/>
        <v>0</v>
      </c>
      <c r="R147" s="52">
        <f t="shared" si="29"/>
        <v>0</v>
      </c>
      <c r="S147" s="52">
        <f t="shared" si="30"/>
        <v>0</v>
      </c>
      <c r="T147" s="52">
        <f t="shared" si="31"/>
        <v>0</v>
      </c>
      <c r="U147" s="52">
        <f t="shared" si="32"/>
        <v>0</v>
      </c>
      <c r="V147" s="53" t="str">
        <f t="shared" si="33"/>
        <v>OK</v>
      </c>
      <c r="W147" s="53" t="str">
        <f t="shared" si="34"/>
        <v>OK</v>
      </c>
      <c r="X147" s="62" t="str">
        <f t="shared" si="35"/>
        <v>ok</v>
      </c>
      <c r="Y147" s="62">
        <v>1</v>
      </c>
    </row>
    <row r="148" spans="1:25" ht="71.25" x14ac:dyDescent="0.25">
      <c r="A148" s="75">
        <v>145</v>
      </c>
      <c r="B148" s="59" t="s">
        <v>2932</v>
      </c>
      <c r="C148" s="33" t="s">
        <v>86</v>
      </c>
      <c r="D148" s="42" t="s">
        <v>90</v>
      </c>
      <c r="E148" s="42" t="s">
        <v>12</v>
      </c>
      <c r="F148" s="12" t="s">
        <v>209</v>
      </c>
      <c r="G148" s="13" t="s">
        <v>2363</v>
      </c>
      <c r="H148" s="12" t="s">
        <v>3414</v>
      </c>
      <c r="I148" s="12"/>
      <c r="J148" s="12"/>
      <c r="K148" s="14" t="s">
        <v>972</v>
      </c>
      <c r="L148" s="51">
        <v>1</v>
      </c>
      <c r="M148" s="51">
        <f t="shared" si="24"/>
        <v>1</v>
      </c>
      <c r="N148" s="52">
        <f t="shared" si="25"/>
        <v>0</v>
      </c>
      <c r="O148" s="52">
        <f t="shared" si="26"/>
        <v>0</v>
      </c>
      <c r="P148" s="52">
        <f t="shared" si="27"/>
        <v>0</v>
      </c>
      <c r="Q148" s="52">
        <f t="shared" si="28"/>
        <v>0</v>
      </c>
      <c r="R148" s="52">
        <f t="shared" si="29"/>
        <v>0</v>
      </c>
      <c r="S148" s="52">
        <f t="shared" si="30"/>
        <v>0</v>
      </c>
      <c r="T148" s="52">
        <f t="shared" si="31"/>
        <v>0</v>
      </c>
      <c r="U148" s="52">
        <f t="shared" si="32"/>
        <v>0</v>
      </c>
      <c r="V148" s="53" t="str">
        <f t="shared" si="33"/>
        <v>OK</v>
      </c>
      <c r="W148" s="53" t="str">
        <f t="shared" si="34"/>
        <v>OK</v>
      </c>
      <c r="X148" s="62" t="str">
        <f t="shared" si="35"/>
        <v>ok</v>
      </c>
      <c r="Y148" s="62">
        <v>1</v>
      </c>
    </row>
    <row r="149" spans="1:25" ht="213.75" x14ac:dyDescent="0.25">
      <c r="A149" s="81">
        <v>146</v>
      </c>
      <c r="B149" s="59">
        <v>83</v>
      </c>
      <c r="C149" s="33" t="s">
        <v>232</v>
      </c>
      <c r="D149" s="42" t="s">
        <v>234</v>
      </c>
      <c r="E149" s="42" t="s">
        <v>8</v>
      </c>
      <c r="F149" s="12" t="s">
        <v>233</v>
      </c>
      <c r="G149" s="13" t="s">
        <v>2363</v>
      </c>
      <c r="H149" s="84"/>
      <c r="I149" s="12"/>
      <c r="J149" s="12"/>
      <c r="K149" s="14" t="s">
        <v>973</v>
      </c>
      <c r="L149" s="51">
        <v>1</v>
      </c>
      <c r="M149" s="51">
        <f t="shared" si="24"/>
        <v>1</v>
      </c>
      <c r="N149" s="52">
        <f t="shared" si="25"/>
        <v>0</v>
      </c>
      <c r="O149" s="52">
        <f t="shared" si="26"/>
        <v>0</v>
      </c>
      <c r="P149" s="52">
        <f t="shared" si="27"/>
        <v>0</v>
      </c>
      <c r="Q149" s="52">
        <f t="shared" si="28"/>
        <v>0</v>
      </c>
      <c r="R149" s="52">
        <f t="shared" si="29"/>
        <v>0</v>
      </c>
      <c r="S149" s="52">
        <f t="shared" si="30"/>
        <v>0</v>
      </c>
      <c r="T149" s="52">
        <f t="shared" si="31"/>
        <v>0</v>
      </c>
      <c r="U149" s="52">
        <f t="shared" si="32"/>
        <v>0</v>
      </c>
      <c r="V149" s="53" t="str">
        <f t="shared" si="33"/>
        <v>OK</v>
      </c>
      <c r="W149" s="53" t="str">
        <f t="shared" si="34"/>
        <v>OK</v>
      </c>
      <c r="X149" s="62" t="str">
        <f t="shared" si="35"/>
        <v>ok</v>
      </c>
      <c r="Y149" s="62">
        <v>1</v>
      </c>
    </row>
    <row r="150" spans="1:25" ht="388.5" x14ac:dyDescent="0.25">
      <c r="A150" s="81">
        <v>147</v>
      </c>
      <c r="B150" s="59">
        <v>83</v>
      </c>
      <c r="C150" s="33" t="s">
        <v>232</v>
      </c>
      <c r="D150" s="42" t="s">
        <v>234</v>
      </c>
      <c r="E150" s="42" t="s">
        <v>8</v>
      </c>
      <c r="F150" s="12" t="s">
        <v>2386</v>
      </c>
      <c r="G150" s="13" t="s">
        <v>2363</v>
      </c>
      <c r="H150" s="84"/>
      <c r="I150" s="12"/>
      <c r="J150" s="12"/>
      <c r="K150" s="14" t="s">
        <v>973</v>
      </c>
      <c r="L150" s="51">
        <v>1</v>
      </c>
      <c r="M150" s="51">
        <f t="shared" si="24"/>
        <v>1</v>
      </c>
      <c r="N150" s="52">
        <f t="shared" si="25"/>
        <v>0</v>
      </c>
      <c r="O150" s="52">
        <f t="shared" si="26"/>
        <v>0</v>
      </c>
      <c r="P150" s="52">
        <f t="shared" si="27"/>
        <v>0</v>
      </c>
      <c r="Q150" s="52">
        <f t="shared" si="28"/>
        <v>0</v>
      </c>
      <c r="R150" s="52">
        <f t="shared" si="29"/>
        <v>0</v>
      </c>
      <c r="S150" s="52">
        <f t="shared" si="30"/>
        <v>0</v>
      </c>
      <c r="T150" s="52">
        <f t="shared" si="31"/>
        <v>0</v>
      </c>
      <c r="U150" s="52">
        <f t="shared" si="32"/>
        <v>0</v>
      </c>
      <c r="V150" s="53" t="str">
        <f t="shared" si="33"/>
        <v>OK</v>
      </c>
      <c r="W150" s="53" t="str">
        <f t="shared" si="34"/>
        <v>OK</v>
      </c>
      <c r="X150" s="62" t="str">
        <f t="shared" si="35"/>
        <v>ok</v>
      </c>
      <c r="Y150" s="62">
        <v>1</v>
      </c>
    </row>
    <row r="151" spans="1:25" ht="187.5" x14ac:dyDescent="0.25">
      <c r="A151" s="81">
        <v>148</v>
      </c>
      <c r="B151" s="59">
        <v>82</v>
      </c>
      <c r="C151" s="33" t="s">
        <v>232</v>
      </c>
      <c r="D151" s="42" t="s">
        <v>237</v>
      </c>
      <c r="E151" s="42" t="s">
        <v>8</v>
      </c>
      <c r="F151" s="12" t="s">
        <v>2387</v>
      </c>
      <c r="G151" s="13" t="s">
        <v>2363</v>
      </c>
      <c r="H151" s="12"/>
      <c r="I151" s="12"/>
      <c r="J151" s="12"/>
      <c r="K151" s="14" t="s">
        <v>973</v>
      </c>
      <c r="L151" s="51">
        <v>1</v>
      </c>
      <c r="M151" s="51">
        <f t="shared" si="24"/>
        <v>1</v>
      </c>
      <c r="N151" s="52">
        <f t="shared" si="25"/>
        <v>0</v>
      </c>
      <c r="O151" s="52">
        <f t="shared" si="26"/>
        <v>0</v>
      </c>
      <c r="P151" s="52">
        <f t="shared" si="27"/>
        <v>0</v>
      </c>
      <c r="Q151" s="52">
        <f t="shared" si="28"/>
        <v>0</v>
      </c>
      <c r="R151" s="52">
        <f t="shared" si="29"/>
        <v>0</v>
      </c>
      <c r="S151" s="52">
        <f t="shared" si="30"/>
        <v>0</v>
      </c>
      <c r="T151" s="52">
        <f t="shared" si="31"/>
        <v>0</v>
      </c>
      <c r="U151" s="52">
        <f t="shared" si="32"/>
        <v>0</v>
      </c>
      <c r="V151" s="53" t="str">
        <f t="shared" si="33"/>
        <v>OK</v>
      </c>
      <c r="W151" s="53" t="str">
        <f t="shared" si="34"/>
        <v>OK</v>
      </c>
      <c r="X151" s="62" t="str">
        <f t="shared" si="35"/>
        <v>ok</v>
      </c>
      <c r="Y151" s="62">
        <v>1</v>
      </c>
    </row>
    <row r="152" spans="1:25" ht="128.25" x14ac:dyDescent="0.25">
      <c r="A152" s="81">
        <v>149</v>
      </c>
      <c r="B152" s="59">
        <v>82</v>
      </c>
      <c r="C152" s="33" t="s">
        <v>232</v>
      </c>
      <c r="D152" s="42" t="s">
        <v>237</v>
      </c>
      <c r="E152" s="42" t="s">
        <v>8</v>
      </c>
      <c r="F152" s="12" t="s">
        <v>235</v>
      </c>
      <c r="G152" s="13" t="s">
        <v>2363</v>
      </c>
      <c r="H152" s="12"/>
      <c r="I152" s="12"/>
      <c r="J152" s="12"/>
      <c r="K152" s="14" t="s">
        <v>973</v>
      </c>
      <c r="L152" s="51">
        <v>1</v>
      </c>
      <c r="M152" s="51">
        <f t="shared" si="24"/>
        <v>1</v>
      </c>
      <c r="N152" s="52">
        <f t="shared" si="25"/>
        <v>0</v>
      </c>
      <c r="O152" s="52">
        <f t="shared" si="26"/>
        <v>0</v>
      </c>
      <c r="P152" s="52">
        <f t="shared" si="27"/>
        <v>0</v>
      </c>
      <c r="Q152" s="52">
        <f t="shared" si="28"/>
        <v>0</v>
      </c>
      <c r="R152" s="52">
        <f t="shared" si="29"/>
        <v>0</v>
      </c>
      <c r="S152" s="52">
        <f t="shared" si="30"/>
        <v>0</v>
      </c>
      <c r="T152" s="52">
        <f t="shared" si="31"/>
        <v>0</v>
      </c>
      <c r="U152" s="52">
        <f t="shared" si="32"/>
        <v>0</v>
      </c>
      <c r="V152" s="53" t="str">
        <f t="shared" si="33"/>
        <v>OK</v>
      </c>
      <c r="W152" s="53" t="str">
        <f t="shared" si="34"/>
        <v>OK</v>
      </c>
      <c r="X152" s="62" t="str">
        <f t="shared" si="35"/>
        <v>ok</v>
      </c>
      <c r="Y152" s="62">
        <v>1</v>
      </c>
    </row>
    <row r="153" spans="1:25" ht="142.5" x14ac:dyDescent="0.25">
      <c r="A153" s="83">
        <v>150</v>
      </c>
      <c r="B153" s="59">
        <v>82</v>
      </c>
      <c r="C153" s="33" t="s">
        <v>232</v>
      </c>
      <c r="D153" s="42" t="s">
        <v>237</v>
      </c>
      <c r="E153" s="42" t="s">
        <v>12</v>
      </c>
      <c r="F153" s="12" t="s">
        <v>236</v>
      </c>
      <c r="G153" s="13" t="s">
        <v>2872</v>
      </c>
      <c r="H153" s="12" t="s">
        <v>3131</v>
      </c>
      <c r="I153" s="12"/>
      <c r="J153" s="12"/>
      <c r="K153" s="14" t="s">
        <v>973</v>
      </c>
      <c r="L153" s="51">
        <v>1</v>
      </c>
      <c r="M153" s="51">
        <f t="shared" si="24"/>
        <v>0</v>
      </c>
      <c r="N153" s="52">
        <f t="shared" si="25"/>
        <v>0</v>
      </c>
      <c r="O153" s="52">
        <f t="shared" si="26"/>
        <v>1</v>
      </c>
      <c r="P153" s="52">
        <f t="shared" si="27"/>
        <v>0</v>
      </c>
      <c r="Q153" s="52">
        <f t="shared" si="28"/>
        <v>0</v>
      </c>
      <c r="R153" s="52">
        <f t="shared" si="29"/>
        <v>0</v>
      </c>
      <c r="S153" s="52">
        <f t="shared" si="30"/>
        <v>0</v>
      </c>
      <c r="T153" s="52">
        <f t="shared" si="31"/>
        <v>0</v>
      </c>
      <c r="U153" s="52">
        <f t="shared" si="32"/>
        <v>0</v>
      </c>
      <c r="V153" s="53" t="str">
        <f t="shared" si="33"/>
        <v>OK</v>
      </c>
      <c r="W153" s="53" t="str">
        <f t="shared" si="34"/>
        <v>OK</v>
      </c>
      <c r="X153" s="62" t="str">
        <f t="shared" si="35"/>
        <v>ok</v>
      </c>
      <c r="Y153" s="62">
        <v>1</v>
      </c>
    </row>
    <row r="154" spans="1:25" ht="409.5" x14ac:dyDescent="0.25">
      <c r="A154" s="75">
        <v>151</v>
      </c>
      <c r="B154" s="59">
        <v>83</v>
      </c>
      <c r="C154" s="33" t="s">
        <v>238</v>
      </c>
      <c r="D154" s="42" t="s">
        <v>26</v>
      </c>
      <c r="E154" s="33" t="s">
        <v>8</v>
      </c>
      <c r="F154" s="16" t="s">
        <v>2388</v>
      </c>
      <c r="G154" s="13" t="s">
        <v>2366</v>
      </c>
      <c r="H154" s="19" t="s">
        <v>3092</v>
      </c>
      <c r="I154" s="12"/>
      <c r="J154" s="12"/>
      <c r="K154" s="14" t="s">
        <v>974</v>
      </c>
      <c r="L154" s="51">
        <v>1</v>
      </c>
      <c r="M154" s="51">
        <f t="shared" si="24"/>
        <v>0</v>
      </c>
      <c r="N154" s="52">
        <f t="shared" si="25"/>
        <v>0</v>
      </c>
      <c r="O154" s="52">
        <f t="shared" si="26"/>
        <v>0</v>
      </c>
      <c r="P154" s="52">
        <f t="shared" si="27"/>
        <v>0</v>
      </c>
      <c r="Q154" s="52">
        <f t="shared" si="28"/>
        <v>1</v>
      </c>
      <c r="R154" s="52">
        <f t="shared" si="29"/>
        <v>0</v>
      </c>
      <c r="S154" s="52">
        <f t="shared" si="30"/>
        <v>0</v>
      </c>
      <c r="T154" s="52">
        <f t="shared" si="31"/>
        <v>0</v>
      </c>
      <c r="U154" s="52">
        <f t="shared" si="32"/>
        <v>0</v>
      </c>
      <c r="V154" s="53" t="str">
        <f t="shared" si="33"/>
        <v>OK</v>
      </c>
      <c r="W154" s="53" t="str">
        <f t="shared" si="34"/>
        <v>OK</v>
      </c>
      <c r="X154" s="62" t="str">
        <f t="shared" si="35"/>
        <v>ok</v>
      </c>
      <c r="Y154" s="62">
        <v>1</v>
      </c>
    </row>
    <row r="155" spans="1:25" ht="128.25" x14ac:dyDescent="0.25">
      <c r="A155" s="75">
        <v>152</v>
      </c>
      <c r="B155" s="59" t="s">
        <v>661</v>
      </c>
      <c r="C155" s="33" t="s">
        <v>238</v>
      </c>
      <c r="D155" s="33" t="s">
        <v>26</v>
      </c>
      <c r="E155" s="33" t="s">
        <v>8</v>
      </c>
      <c r="F155" s="15" t="s">
        <v>239</v>
      </c>
      <c r="G155" s="13" t="s">
        <v>2872</v>
      </c>
      <c r="H155" s="12" t="s">
        <v>3044</v>
      </c>
      <c r="I155" s="12"/>
      <c r="J155" s="12"/>
      <c r="K155" s="14" t="s">
        <v>974</v>
      </c>
      <c r="L155" s="51">
        <v>1</v>
      </c>
      <c r="M155" s="51">
        <f t="shared" si="24"/>
        <v>0</v>
      </c>
      <c r="N155" s="52">
        <f t="shared" si="25"/>
        <v>0</v>
      </c>
      <c r="O155" s="52">
        <f t="shared" si="26"/>
        <v>1</v>
      </c>
      <c r="P155" s="52">
        <f t="shared" si="27"/>
        <v>0</v>
      </c>
      <c r="Q155" s="52">
        <f t="shared" si="28"/>
        <v>0</v>
      </c>
      <c r="R155" s="52">
        <f t="shared" si="29"/>
        <v>0</v>
      </c>
      <c r="S155" s="52">
        <f t="shared" si="30"/>
        <v>0</v>
      </c>
      <c r="T155" s="52">
        <f t="shared" si="31"/>
        <v>0</v>
      </c>
      <c r="U155" s="52">
        <f t="shared" si="32"/>
        <v>0</v>
      </c>
      <c r="V155" s="53" t="str">
        <f t="shared" si="33"/>
        <v>OK</v>
      </c>
      <c r="W155" s="53" t="str">
        <f t="shared" si="34"/>
        <v>OK</v>
      </c>
      <c r="X155" s="62" t="str">
        <f t="shared" si="35"/>
        <v>ok</v>
      </c>
      <c r="Y155" s="62">
        <v>1</v>
      </c>
    </row>
    <row r="156" spans="1:25" ht="128.25" x14ac:dyDescent="0.25">
      <c r="A156" s="75">
        <v>153</v>
      </c>
      <c r="B156" s="59">
        <v>81</v>
      </c>
      <c r="C156" s="33" t="s">
        <v>238</v>
      </c>
      <c r="D156" s="33" t="s">
        <v>246</v>
      </c>
      <c r="E156" s="33" t="s">
        <v>8</v>
      </c>
      <c r="F156" s="12" t="s">
        <v>2389</v>
      </c>
      <c r="G156" s="13" t="s">
        <v>2872</v>
      </c>
      <c r="H156" s="12" t="s">
        <v>3051</v>
      </c>
      <c r="I156" s="12"/>
      <c r="J156" s="12"/>
      <c r="K156" s="14" t="s">
        <v>974</v>
      </c>
      <c r="L156" s="51">
        <v>1</v>
      </c>
      <c r="M156" s="51">
        <f t="shared" si="24"/>
        <v>0</v>
      </c>
      <c r="N156" s="52">
        <f t="shared" si="25"/>
        <v>0</v>
      </c>
      <c r="O156" s="52">
        <f t="shared" si="26"/>
        <v>1</v>
      </c>
      <c r="P156" s="52">
        <f t="shared" si="27"/>
        <v>0</v>
      </c>
      <c r="Q156" s="52">
        <f t="shared" si="28"/>
        <v>0</v>
      </c>
      <c r="R156" s="52">
        <f t="shared" si="29"/>
        <v>0</v>
      </c>
      <c r="S156" s="52">
        <f t="shared" si="30"/>
        <v>0</v>
      </c>
      <c r="T156" s="52">
        <f t="shared" si="31"/>
        <v>0</v>
      </c>
      <c r="U156" s="52">
        <f t="shared" si="32"/>
        <v>0</v>
      </c>
      <c r="V156" s="53" t="str">
        <f t="shared" si="33"/>
        <v>OK</v>
      </c>
      <c r="W156" s="53" t="str">
        <f t="shared" si="34"/>
        <v>OK</v>
      </c>
      <c r="X156" s="62" t="str">
        <f t="shared" si="35"/>
        <v>ok</v>
      </c>
      <c r="Y156" s="62">
        <v>1</v>
      </c>
    </row>
    <row r="157" spans="1:25" ht="157.5" x14ac:dyDescent="0.25">
      <c r="A157" s="75">
        <v>154</v>
      </c>
      <c r="B157" s="59" t="s">
        <v>2932</v>
      </c>
      <c r="C157" s="33" t="s">
        <v>238</v>
      </c>
      <c r="D157" s="33" t="s">
        <v>247</v>
      </c>
      <c r="E157" s="33" t="s">
        <v>8</v>
      </c>
      <c r="F157" s="17" t="s">
        <v>2390</v>
      </c>
      <c r="G157" s="13" t="s">
        <v>2366</v>
      </c>
      <c r="H157" s="12" t="s">
        <v>2962</v>
      </c>
      <c r="I157" s="12"/>
      <c r="J157" s="12"/>
      <c r="K157" s="14" t="s">
        <v>974</v>
      </c>
      <c r="L157" s="51">
        <v>1</v>
      </c>
      <c r="M157" s="51">
        <f t="shared" si="24"/>
        <v>0</v>
      </c>
      <c r="N157" s="52">
        <f t="shared" si="25"/>
        <v>0</v>
      </c>
      <c r="O157" s="52">
        <f t="shared" si="26"/>
        <v>0</v>
      </c>
      <c r="P157" s="52">
        <f t="shared" si="27"/>
        <v>0</v>
      </c>
      <c r="Q157" s="52">
        <f t="shared" si="28"/>
        <v>1</v>
      </c>
      <c r="R157" s="52">
        <f t="shared" si="29"/>
        <v>0</v>
      </c>
      <c r="S157" s="52">
        <f t="shared" si="30"/>
        <v>0</v>
      </c>
      <c r="T157" s="52">
        <f t="shared" si="31"/>
        <v>0</v>
      </c>
      <c r="U157" s="52">
        <f t="shared" si="32"/>
        <v>0</v>
      </c>
      <c r="V157" s="53" t="str">
        <f t="shared" si="33"/>
        <v>OK</v>
      </c>
      <c r="W157" s="53" t="str">
        <f t="shared" si="34"/>
        <v>OK</v>
      </c>
      <c r="X157" s="62" t="str">
        <f t="shared" si="35"/>
        <v>ok</v>
      </c>
      <c r="Y157" s="62">
        <v>1</v>
      </c>
    </row>
    <row r="158" spans="1:25" ht="187.5" x14ac:dyDescent="0.25">
      <c r="A158" s="75">
        <v>155</v>
      </c>
      <c r="B158" s="59" t="s">
        <v>2932</v>
      </c>
      <c r="C158" s="33" t="s">
        <v>238</v>
      </c>
      <c r="D158" s="33" t="s">
        <v>248</v>
      </c>
      <c r="E158" s="33" t="s">
        <v>8</v>
      </c>
      <c r="F158" s="17" t="s">
        <v>2391</v>
      </c>
      <c r="G158" s="13" t="s">
        <v>2366</v>
      </c>
      <c r="H158" s="12" t="s">
        <v>2962</v>
      </c>
      <c r="I158" s="12"/>
      <c r="J158" s="12"/>
      <c r="K158" s="14" t="s">
        <v>974</v>
      </c>
      <c r="L158" s="51">
        <v>1</v>
      </c>
      <c r="M158" s="51">
        <f t="shared" si="24"/>
        <v>0</v>
      </c>
      <c r="N158" s="52">
        <f t="shared" si="25"/>
        <v>0</v>
      </c>
      <c r="O158" s="52">
        <f t="shared" si="26"/>
        <v>0</v>
      </c>
      <c r="P158" s="52">
        <f t="shared" si="27"/>
        <v>0</v>
      </c>
      <c r="Q158" s="52">
        <f t="shared" si="28"/>
        <v>1</v>
      </c>
      <c r="R158" s="52">
        <f t="shared" si="29"/>
        <v>0</v>
      </c>
      <c r="S158" s="52">
        <f t="shared" si="30"/>
        <v>0</v>
      </c>
      <c r="T158" s="52">
        <f t="shared" si="31"/>
        <v>0</v>
      </c>
      <c r="U158" s="52">
        <f t="shared" si="32"/>
        <v>0</v>
      </c>
      <c r="V158" s="53" t="str">
        <f t="shared" si="33"/>
        <v>OK</v>
      </c>
      <c r="W158" s="53" t="str">
        <f t="shared" si="34"/>
        <v>OK</v>
      </c>
      <c r="X158" s="62" t="str">
        <f t="shared" si="35"/>
        <v>ok</v>
      </c>
      <c r="Y158" s="62">
        <v>1</v>
      </c>
    </row>
    <row r="159" spans="1:25" ht="128.25" x14ac:dyDescent="0.25">
      <c r="A159" s="75">
        <v>156</v>
      </c>
      <c r="B159" s="59" t="s">
        <v>2932</v>
      </c>
      <c r="C159" s="33" t="s">
        <v>238</v>
      </c>
      <c r="D159" s="33" t="s">
        <v>249</v>
      </c>
      <c r="E159" s="33" t="s">
        <v>8</v>
      </c>
      <c r="F159" s="12" t="s">
        <v>2392</v>
      </c>
      <c r="G159" s="13" t="s">
        <v>2366</v>
      </c>
      <c r="H159" s="43" t="s">
        <v>3052</v>
      </c>
      <c r="I159" s="12"/>
      <c r="J159" s="12"/>
      <c r="K159" s="14" t="s">
        <v>974</v>
      </c>
      <c r="L159" s="51">
        <v>1</v>
      </c>
      <c r="M159" s="51">
        <f t="shared" si="24"/>
        <v>0</v>
      </c>
      <c r="N159" s="52">
        <f t="shared" si="25"/>
        <v>0</v>
      </c>
      <c r="O159" s="52">
        <f t="shared" si="26"/>
        <v>0</v>
      </c>
      <c r="P159" s="52">
        <f t="shared" si="27"/>
        <v>0</v>
      </c>
      <c r="Q159" s="52">
        <f t="shared" si="28"/>
        <v>1</v>
      </c>
      <c r="R159" s="52">
        <f t="shared" si="29"/>
        <v>0</v>
      </c>
      <c r="S159" s="52">
        <f t="shared" si="30"/>
        <v>0</v>
      </c>
      <c r="T159" s="52">
        <f t="shared" si="31"/>
        <v>0</v>
      </c>
      <c r="U159" s="52">
        <f t="shared" si="32"/>
        <v>0</v>
      </c>
      <c r="V159" s="53" t="str">
        <f t="shared" si="33"/>
        <v>OK</v>
      </c>
      <c r="W159" s="53" t="str">
        <f t="shared" si="34"/>
        <v>OK</v>
      </c>
      <c r="X159" s="62" t="str">
        <f t="shared" si="35"/>
        <v>ok</v>
      </c>
      <c r="Y159" s="62">
        <v>1</v>
      </c>
    </row>
    <row r="160" spans="1:25" ht="409.5" x14ac:dyDescent="0.25">
      <c r="A160" s="75">
        <v>157</v>
      </c>
      <c r="B160" s="59">
        <v>83</v>
      </c>
      <c r="C160" s="33" t="s">
        <v>238</v>
      </c>
      <c r="D160" s="33" t="s">
        <v>250</v>
      </c>
      <c r="E160" s="33" t="s">
        <v>8</v>
      </c>
      <c r="F160" s="18" t="s">
        <v>2393</v>
      </c>
      <c r="G160" s="13" t="s">
        <v>2366</v>
      </c>
      <c r="H160" s="43" t="s">
        <v>3053</v>
      </c>
      <c r="I160" s="12"/>
      <c r="J160" s="12"/>
      <c r="K160" s="14" t="s">
        <v>974</v>
      </c>
      <c r="L160" s="51">
        <v>1</v>
      </c>
      <c r="M160" s="51">
        <f t="shared" si="24"/>
        <v>0</v>
      </c>
      <c r="N160" s="52">
        <f t="shared" si="25"/>
        <v>0</v>
      </c>
      <c r="O160" s="52">
        <f t="shared" si="26"/>
        <v>0</v>
      </c>
      <c r="P160" s="52">
        <f t="shared" si="27"/>
        <v>0</v>
      </c>
      <c r="Q160" s="52">
        <f t="shared" si="28"/>
        <v>1</v>
      </c>
      <c r="R160" s="52">
        <f t="shared" si="29"/>
        <v>0</v>
      </c>
      <c r="S160" s="52">
        <f t="shared" si="30"/>
        <v>0</v>
      </c>
      <c r="T160" s="52">
        <f t="shared" si="31"/>
        <v>0</v>
      </c>
      <c r="U160" s="52">
        <f t="shared" si="32"/>
        <v>0</v>
      </c>
      <c r="V160" s="53" t="str">
        <f t="shared" si="33"/>
        <v>OK</v>
      </c>
      <c r="W160" s="53" t="str">
        <f t="shared" si="34"/>
        <v>OK</v>
      </c>
      <c r="X160" s="62" t="str">
        <f t="shared" si="35"/>
        <v>ok</v>
      </c>
      <c r="Y160" s="62">
        <v>1</v>
      </c>
    </row>
    <row r="161" spans="1:25" ht="186" x14ac:dyDescent="0.25">
      <c r="A161" s="75">
        <v>158</v>
      </c>
      <c r="B161" s="59" t="s">
        <v>2932</v>
      </c>
      <c r="C161" s="33" t="s">
        <v>238</v>
      </c>
      <c r="D161" s="33" t="s">
        <v>250</v>
      </c>
      <c r="E161" s="33" t="s">
        <v>8</v>
      </c>
      <c r="F161" s="12" t="s">
        <v>2394</v>
      </c>
      <c r="G161" s="13" t="s">
        <v>2363</v>
      </c>
      <c r="H161" s="12"/>
      <c r="I161" s="12"/>
      <c r="J161" s="12"/>
      <c r="K161" s="14" t="s">
        <v>974</v>
      </c>
      <c r="L161" s="51">
        <v>1</v>
      </c>
      <c r="M161" s="51">
        <f t="shared" si="24"/>
        <v>1</v>
      </c>
      <c r="N161" s="52">
        <f t="shared" si="25"/>
        <v>0</v>
      </c>
      <c r="O161" s="52">
        <f t="shared" si="26"/>
        <v>0</v>
      </c>
      <c r="P161" s="52">
        <f t="shared" si="27"/>
        <v>0</v>
      </c>
      <c r="Q161" s="52">
        <f t="shared" si="28"/>
        <v>0</v>
      </c>
      <c r="R161" s="52">
        <f t="shared" si="29"/>
        <v>0</v>
      </c>
      <c r="S161" s="52">
        <f t="shared" si="30"/>
        <v>0</v>
      </c>
      <c r="T161" s="52">
        <f t="shared" si="31"/>
        <v>0</v>
      </c>
      <c r="U161" s="52">
        <f t="shared" si="32"/>
        <v>0</v>
      </c>
      <c r="V161" s="53" t="str">
        <f t="shared" si="33"/>
        <v>OK</v>
      </c>
      <c r="W161" s="53" t="str">
        <f t="shared" si="34"/>
        <v>OK</v>
      </c>
      <c r="X161" s="62" t="str">
        <f t="shared" si="35"/>
        <v>ok</v>
      </c>
      <c r="Y161" s="62">
        <v>1</v>
      </c>
    </row>
    <row r="162" spans="1:25" ht="128.25" x14ac:dyDescent="0.25">
      <c r="A162" s="75">
        <v>159</v>
      </c>
      <c r="B162" s="59">
        <v>83</v>
      </c>
      <c r="C162" s="33" t="s">
        <v>238</v>
      </c>
      <c r="D162" s="33" t="s">
        <v>251</v>
      </c>
      <c r="E162" s="33" t="s">
        <v>8</v>
      </c>
      <c r="F162" s="17" t="s">
        <v>2395</v>
      </c>
      <c r="G162" s="13" t="s">
        <v>2366</v>
      </c>
      <c r="H162" s="12" t="s">
        <v>3054</v>
      </c>
      <c r="I162" s="12"/>
      <c r="J162" s="12"/>
      <c r="K162" s="14" t="s">
        <v>974</v>
      </c>
      <c r="L162" s="51">
        <v>1</v>
      </c>
      <c r="M162" s="51">
        <f t="shared" si="24"/>
        <v>0</v>
      </c>
      <c r="N162" s="52">
        <f t="shared" si="25"/>
        <v>0</v>
      </c>
      <c r="O162" s="52">
        <f t="shared" si="26"/>
        <v>0</v>
      </c>
      <c r="P162" s="52">
        <f t="shared" si="27"/>
        <v>0</v>
      </c>
      <c r="Q162" s="52">
        <f t="shared" si="28"/>
        <v>1</v>
      </c>
      <c r="R162" s="52">
        <f t="shared" si="29"/>
        <v>0</v>
      </c>
      <c r="S162" s="52">
        <f t="shared" si="30"/>
        <v>0</v>
      </c>
      <c r="T162" s="52">
        <f t="shared" si="31"/>
        <v>0</v>
      </c>
      <c r="U162" s="52">
        <f t="shared" si="32"/>
        <v>0</v>
      </c>
      <c r="V162" s="53" t="str">
        <f t="shared" si="33"/>
        <v>OK</v>
      </c>
      <c r="W162" s="53" t="str">
        <f t="shared" si="34"/>
        <v>OK</v>
      </c>
      <c r="X162" s="62" t="str">
        <f t="shared" si="35"/>
        <v>ok</v>
      </c>
      <c r="Y162" s="62">
        <v>1</v>
      </c>
    </row>
    <row r="163" spans="1:25" ht="128.25" x14ac:dyDescent="0.25">
      <c r="A163" s="75">
        <v>160</v>
      </c>
      <c r="B163" s="59" t="s">
        <v>2932</v>
      </c>
      <c r="C163" s="33" t="s">
        <v>238</v>
      </c>
      <c r="D163" s="33" t="s">
        <v>252</v>
      </c>
      <c r="E163" s="33" t="s">
        <v>8</v>
      </c>
      <c r="F163" s="17" t="s">
        <v>2396</v>
      </c>
      <c r="G163" s="13" t="s">
        <v>2366</v>
      </c>
      <c r="H163" s="12" t="s">
        <v>2938</v>
      </c>
      <c r="I163" s="12"/>
      <c r="J163" s="12"/>
      <c r="K163" s="14" t="s">
        <v>974</v>
      </c>
      <c r="L163" s="51">
        <v>1</v>
      </c>
      <c r="M163" s="51">
        <f t="shared" si="24"/>
        <v>0</v>
      </c>
      <c r="N163" s="52">
        <f t="shared" si="25"/>
        <v>0</v>
      </c>
      <c r="O163" s="52">
        <f t="shared" si="26"/>
        <v>0</v>
      </c>
      <c r="P163" s="52">
        <f t="shared" si="27"/>
        <v>0</v>
      </c>
      <c r="Q163" s="52">
        <f t="shared" si="28"/>
        <v>1</v>
      </c>
      <c r="R163" s="52">
        <f t="shared" si="29"/>
        <v>0</v>
      </c>
      <c r="S163" s="52">
        <f t="shared" si="30"/>
        <v>0</v>
      </c>
      <c r="T163" s="52">
        <f t="shared" si="31"/>
        <v>0</v>
      </c>
      <c r="U163" s="52">
        <f t="shared" si="32"/>
        <v>0</v>
      </c>
      <c r="V163" s="53" t="str">
        <f t="shared" si="33"/>
        <v>OK</v>
      </c>
      <c r="W163" s="53" t="str">
        <f t="shared" si="34"/>
        <v>OK</v>
      </c>
      <c r="X163" s="62" t="str">
        <f t="shared" si="35"/>
        <v>ok</v>
      </c>
      <c r="Y163" s="62">
        <v>1</v>
      </c>
    </row>
    <row r="164" spans="1:25" ht="157.5" x14ac:dyDescent="0.25">
      <c r="A164" s="76">
        <v>161</v>
      </c>
      <c r="B164" s="59" t="s">
        <v>2932</v>
      </c>
      <c r="C164" s="33" t="s">
        <v>238</v>
      </c>
      <c r="D164" s="33" t="s">
        <v>380</v>
      </c>
      <c r="E164" s="33" t="s">
        <v>8</v>
      </c>
      <c r="F164" s="17" t="s">
        <v>2390</v>
      </c>
      <c r="G164" s="13" t="s">
        <v>2366</v>
      </c>
      <c r="H164" s="12" t="s">
        <v>2933</v>
      </c>
      <c r="I164" s="12"/>
      <c r="J164" s="12"/>
      <c r="K164" s="14" t="s">
        <v>974</v>
      </c>
      <c r="L164" s="51">
        <v>1</v>
      </c>
      <c r="M164" s="51">
        <f t="shared" si="24"/>
        <v>0</v>
      </c>
      <c r="N164" s="52">
        <f t="shared" si="25"/>
        <v>0</v>
      </c>
      <c r="O164" s="52">
        <f t="shared" si="26"/>
        <v>0</v>
      </c>
      <c r="P164" s="52">
        <f t="shared" si="27"/>
        <v>0</v>
      </c>
      <c r="Q164" s="52">
        <f t="shared" si="28"/>
        <v>1</v>
      </c>
      <c r="R164" s="52">
        <f t="shared" si="29"/>
        <v>0</v>
      </c>
      <c r="S164" s="52">
        <f t="shared" si="30"/>
        <v>0</v>
      </c>
      <c r="T164" s="52">
        <f t="shared" si="31"/>
        <v>0</v>
      </c>
      <c r="U164" s="52">
        <f t="shared" si="32"/>
        <v>0</v>
      </c>
      <c r="V164" s="53" t="str">
        <f t="shared" si="33"/>
        <v>OK</v>
      </c>
      <c r="W164" s="53" t="str">
        <f t="shared" si="34"/>
        <v>OK</v>
      </c>
      <c r="X164" s="62" t="str">
        <f t="shared" si="35"/>
        <v>ok</v>
      </c>
      <c r="Y164" s="62">
        <v>1</v>
      </c>
    </row>
    <row r="165" spans="1:25" ht="315" x14ac:dyDescent="0.25">
      <c r="A165" s="75">
        <v>162</v>
      </c>
      <c r="B165" s="59">
        <v>82</v>
      </c>
      <c r="C165" s="33" t="s">
        <v>238</v>
      </c>
      <c r="D165" s="33" t="s">
        <v>253</v>
      </c>
      <c r="E165" s="33" t="s">
        <v>8</v>
      </c>
      <c r="F165" s="12" t="s">
        <v>2397</v>
      </c>
      <c r="G165" s="13" t="s">
        <v>2366</v>
      </c>
      <c r="H165" s="78" t="s">
        <v>2984</v>
      </c>
      <c r="I165" s="12"/>
      <c r="J165" s="12"/>
      <c r="K165" s="14" t="s">
        <v>974</v>
      </c>
      <c r="L165" s="51">
        <v>1</v>
      </c>
      <c r="M165" s="51">
        <f t="shared" si="24"/>
        <v>0</v>
      </c>
      <c r="N165" s="52">
        <f t="shared" si="25"/>
        <v>0</v>
      </c>
      <c r="O165" s="52">
        <f t="shared" si="26"/>
        <v>0</v>
      </c>
      <c r="P165" s="52">
        <f t="shared" si="27"/>
        <v>0</v>
      </c>
      <c r="Q165" s="52">
        <f t="shared" si="28"/>
        <v>1</v>
      </c>
      <c r="R165" s="52">
        <f t="shared" si="29"/>
        <v>0</v>
      </c>
      <c r="S165" s="52">
        <f t="shared" si="30"/>
        <v>0</v>
      </c>
      <c r="T165" s="52">
        <f t="shared" si="31"/>
        <v>0</v>
      </c>
      <c r="U165" s="52">
        <f t="shared" si="32"/>
        <v>0</v>
      </c>
      <c r="V165" s="53" t="str">
        <f t="shared" si="33"/>
        <v>OK</v>
      </c>
      <c r="W165" s="53" t="str">
        <f t="shared" si="34"/>
        <v>OK</v>
      </c>
      <c r="X165" s="62" t="str">
        <f t="shared" si="35"/>
        <v>ok</v>
      </c>
      <c r="Y165" s="62">
        <v>1</v>
      </c>
    </row>
    <row r="166" spans="1:25" ht="273.75" x14ac:dyDescent="0.25">
      <c r="A166" s="75">
        <v>163</v>
      </c>
      <c r="B166" s="59" t="s">
        <v>2932</v>
      </c>
      <c r="C166" s="33" t="s">
        <v>238</v>
      </c>
      <c r="D166" s="33" t="s">
        <v>254</v>
      </c>
      <c r="E166" s="33" t="s">
        <v>8</v>
      </c>
      <c r="F166" s="12" t="s">
        <v>2398</v>
      </c>
      <c r="G166" s="13" t="s">
        <v>2366</v>
      </c>
      <c r="H166" s="12" t="s">
        <v>2962</v>
      </c>
      <c r="I166" s="12"/>
      <c r="J166" s="12"/>
      <c r="K166" s="14" t="s">
        <v>974</v>
      </c>
      <c r="L166" s="51">
        <v>1</v>
      </c>
      <c r="M166" s="51">
        <f t="shared" si="24"/>
        <v>0</v>
      </c>
      <c r="N166" s="52">
        <f t="shared" si="25"/>
        <v>0</v>
      </c>
      <c r="O166" s="52">
        <f t="shared" si="26"/>
        <v>0</v>
      </c>
      <c r="P166" s="52">
        <f t="shared" si="27"/>
        <v>0</v>
      </c>
      <c r="Q166" s="52">
        <f t="shared" si="28"/>
        <v>1</v>
      </c>
      <c r="R166" s="52">
        <f t="shared" si="29"/>
        <v>0</v>
      </c>
      <c r="S166" s="52">
        <f t="shared" si="30"/>
        <v>0</v>
      </c>
      <c r="T166" s="52">
        <f t="shared" si="31"/>
        <v>0</v>
      </c>
      <c r="U166" s="52">
        <f t="shared" si="32"/>
        <v>0</v>
      </c>
      <c r="V166" s="53" t="str">
        <f t="shared" si="33"/>
        <v>OK</v>
      </c>
      <c r="W166" s="53" t="str">
        <f t="shared" si="34"/>
        <v>OK</v>
      </c>
      <c r="X166" s="62" t="str">
        <f t="shared" si="35"/>
        <v>ok</v>
      </c>
      <c r="Y166" s="62">
        <v>1</v>
      </c>
    </row>
    <row r="167" spans="1:25" ht="204" x14ac:dyDescent="0.25">
      <c r="A167" s="75">
        <v>164</v>
      </c>
      <c r="B167" s="59">
        <v>82</v>
      </c>
      <c r="C167" s="33" t="s">
        <v>238</v>
      </c>
      <c r="D167" s="33" t="s">
        <v>254</v>
      </c>
      <c r="E167" s="33" t="s">
        <v>8</v>
      </c>
      <c r="F167" s="12" t="s">
        <v>2399</v>
      </c>
      <c r="G167" s="13" t="s">
        <v>2366</v>
      </c>
      <c r="H167" s="79" t="s">
        <v>2980</v>
      </c>
      <c r="I167" s="12"/>
      <c r="J167" s="12"/>
      <c r="K167" s="14" t="s">
        <v>974</v>
      </c>
      <c r="L167" s="51">
        <v>1</v>
      </c>
      <c r="M167" s="51">
        <f t="shared" si="24"/>
        <v>0</v>
      </c>
      <c r="N167" s="52">
        <f t="shared" si="25"/>
        <v>0</v>
      </c>
      <c r="O167" s="52">
        <f t="shared" si="26"/>
        <v>0</v>
      </c>
      <c r="P167" s="52">
        <f t="shared" si="27"/>
        <v>0</v>
      </c>
      <c r="Q167" s="52">
        <f t="shared" si="28"/>
        <v>1</v>
      </c>
      <c r="R167" s="52">
        <f t="shared" si="29"/>
        <v>0</v>
      </c>
      <c r="S167" s="52">
        <f t="shared" si="30"/>
        <v>0</v>
      </c>
      <c r="T167" s="52">
        <f t="shared" si="31"/>
        <v>0</v>
      </c>
      <c r="U167" s="52">
        <f t="shared" si="32"/>
        <v>0</v>
      </c>
      <c r="V167" s="53" t="str">
        <f t="shared" si="33"/>
        <v>OK</v>
      </c>
      <c r="W167" s="53" t="str">
        <f t="shared" si="34"/>
        <v>OK</v>
      </c>
      <c r="X167" s="62" t="str">
        <f t="shared" si="35"/>
        <v>ok</v>
      </c>
      <c r="Y167" s="62">
        <v>1</v>
      </c>
    </row>
    <row r="168" spans="1:25" ht="128.25" x14ac:dyDescent="0.25">
      <c r="A168" s="75">
        <v>165</v>
      </c>
      <c r="B168" s="59" t="s">
        <v>2932</v>
      </c>
      <c r="C168" s="33" t="s">
        <v>238</v>
      </c>
      <c r="D168" s="33" t="s">
        <v>255</v>
      </c>
      <c r="E168" s="33" t="s">
        <v>8</v>
      </c>
      <c r="F168" s="12" t="s">
        <v>2400</v>
      </c>
      <c r="G168" s="13" t="s">
        <v>2366</v>
      </c>
      <c r="H168" s="12" t="s">
        <v>2934</v>
      </c>
      <c r="I168" s="12"/>
      <c r="J168" s="12"/>
      <c r="K168" s="14" t="s">
        <v>974</v>
      </c>
      <c r="L168" s="51">
        <v>1</v>
      </c>
      <c r="M168" s="51">
        <f t="shared" si="24"/>
        <v>0</v>
      </c>
      <c r="N168" s="52">
        <f t="shared" si="25"/>
        <v>0</v>
      </c>
      <c r="O168" s="52">
        <f t="shared" si="26"/>
        <v>0</v>
      </c>
      <c r="P168" s="52">
        <f t="shared" si="27"/>
        <v>0</v>
      </c>
      <c r="Q168" s="52">
        <f t="shared" si="28"/>
        <v>1</v>
      </c>
      <c r="R168" s="52">
        <f t="shared" si="29"/>
        <v>0</v>
      </c>
      <c r="S168" s="52">
        <f t="shared" si="30"/>
        <v>0</v>
      </c>
      <c r="T168" s="52">
        <f t="shared" si="31"/>
        <v>0</v>
      </c>
      <c r="U168" s="52">
        <f t="shared" si="32"/>
        <v>0</v>
      </c>
      <c r="V168" s="53" t="str">
        <f t="shared" si="33"/>
        <v>OK</v>
      </c>
      <c r="W168" s="53" t="str">
        <f t="shared" si="34"/>
        <v>OK</v>
      </c>
      <c r="X168" s="62" t="str">
        <f t="shared" si="35"/>
        <v>ok</v>
      </c>
      <c r="Y168" s="62">
        <v>1</v>
      </c>
    </row>
    <row r="169" spans="1:25" ht="128.25" x14ac:dyDescent="0.25">
      <c r="A169" s="75">
        <v>166</v>
      </c>
      <c r="B169" s="59" t="s">
        <v>2932</v>
      </c>
      <c r="C169" s="33" t="s">
        <v>238</v>
      </c>
      <c r="D169" s="33" t="s">
        <v>256</v>
      </c>
      <c r="E169" s="33" t="s">
        <v>8</v>
      </c>
      <c r="F169" s="17" t="s">
        <v>2401</v>
      </c>
      <c r="G169" s="13" t="s">
        <v>2366</v>
      </c>
      <c r="H169" s="12" t="s">
        <v>2935</v>
      </c>
      <c r="I169" s="12"/>
      <c r="J169" s="12"/>
      <c r="K169" s="14" t="s">
        <v>974</v>
      </c>
      <c r="L169" s="51">
        <v>1</v>
      </c>
      <c r="M169" s="51">
        <f t="shared" si="24"/>
        <v>0</v>
      </c>
      <c r="N169" s="52">
        <f t="shared" si="25"/>
        <v>0</v>
      </c>
      <c r="O169" s="52">
        <f t="shared" si="26"/>
        <v>0</v>
      </c>
      <c r="P169" s="52">
        <f t="shared" si="27"/>
        <v>0</v>
      </c>
      <c r="Q169" s="52">
        <f t="shared" si="28"/>
        <v>1</v>
      </c>
      <c r="R169" s="52">
        <f t="shared" si="29"/>
        <v>0</v>
      </c>
      <c r="S169" s="52">
        <f t="shared" si="30"/>
        <v>0</v>
      </c>
      <c r="T169" s="52">
        <f t="shared" si="31"/>
        <v>0</v>
      </c>
      <c r="U169" s="52">
        <f t="shared" si="32"/>
        <v>0</v>
      </c>
      <c r="V169" s="53" t="str">
        <f t="shared" si="33"/>
        <v>OK</v>
      </c>
      <c r="W169" s="53" t="str">
        <f t="shared" si="34"/>
        <v>OK</v>
      </c>
      <c r="X169" s="62" t="str">
        <f t="shared" si="35"/>
        <v>ok</v>
      </c>
      <c r="Y169" s="62">
        <v>1</v>
      </c>
    </row>
    <row r="170" spans="1:25" ht="244.5" x14ac:dyDescent="0.25">
      <c r="A170" s="81">
        <v>167</v>
      </c>
      <c r="B170" s="59">
        <v>82</v>
      </c>
      <c r="C170" s="33" t="s">
        <v>238</v>
      </c>
      <c r="D170" s="33" t="s">
        <v>10</v>
      </c>
      <c r="E170" s="33" t="s">
        <v>8</v>
      </c>
      <c r="F170" s="12" t="s">
        <v>2402</v>
      </c>
      <c r="G170" s="13" t="s">
        <v>2369</v>
      </c>
      <c r="H170" s="12" t="s">
        <v>3119</v>
      </c>
      <c r="I170" s="12"/>
      <c r="J170" s="12"/>
      <c r="K170" s="14" t="s">
        <v>974</v>
      </c>
      <c r="L170" s="51">
        <v>1</v>
      </c>
      <c r="M170" s="51">
        <f t="shared" si="24"/>
        <v>0</v>
      </c>
      <c r="N170" s="52">
        <f t="shared" si="25"/>
        <v>0</v>
      </c>
      <c r="O170" s="52">
        <f t="shared" si="26"/>
        <v>0</v>
      </c>
      <c r="P170" s="52">
        <f t="shared" si="27"/>
        <v>0</v>
      </c>
      <c r="Q170" s="52">
        <f t="shared" si="28"/>
        <v>0</v>
      </c>
      <c r="R170" s="52">
        <f t="shared" si="29"/>
        <v>0</v>
      </c>
      <c r="S170" s="52">
        <f t="shared" si="30"/>
        <v>0</v>
      </c>
      <c r="T170" s="52">
        <f t="shared" si="31"/>
        <v>1</v>
      </c>
      <c r="U170" s="52">
        <f t="shared" si="32"/>
        <v>0</v>
      </c>
      <c r="V170" s="53" t="str">
        <f t="shared" si="33"/>
        <v>OK</v>
      </c>
      <c r="W170" s="53" t="str">
        <f t="shared" si="34"/>
        <v>OK</v>
      </c>
      <c r="X170" s="62" t="str">
        <f t="shared" si="35"/>
        <v>ok</v>
      </c>
      <c r="Y170" s="62">
        <v>1</v>
      </c>
    </row>
    <row r="171" spans="1:25" ht="128.25" x14ac:dyDescent="0.25">
      <c r="A171" s="83">
        <v>168</v>
      </c>
      <c r="B171" s="59">
        <v>83</v>
      </c>
      <c r="C171" s="33" t="s">
        <v>238</v>
      </c>
      <c r="D171" s="33" t="s">
        <v>257</v>
      </c>
      <c r="E171" s="33" t="s">
        <v>8</v>
      </c>
      <c r="F171" s="18" t="s">
        <v>240</v>
      </c>
      <c r="G171" s="13" t="s">
        <v>2366</v>
      </c>
      <c r="H171" s="86" t="s">
        <v>3002</v>
      </c>
      <c r="I171" s="12"/>
      <c r="J171" s="12"/>
      <c r="K171" s="14" t="s">
        <v>974</v>
      </c>
      <c r="L171" s="51">
        <v>1</v>
      </c>
      <c r="M171" s="51">
        <f t="shared" si="24"/>
        <v>0</v>
      </c>
      <c r="N171" s="52">
        <f t="shared" si="25"/>
        <v>0</v>
      </c>
      <c r="O171" s="52">
        <f t="shared" si="26"/>
        <v>0</v>
      </c>
      <c r="P171" s="52">
        <f t="shared" si="27"/>
        <v>0</v>
      </c>
      <c r="Q171" s="52">
        <f t="shared" si="28"/>
        <v>1</v>
      </c>
      <c r="R171" s="52">
        <f t="shared" si="29"/>
        <v>0</v>
      </c>
      <c r="S171" s="52">
        <f t="shared" si="30"/>
        <v>0</v>
      </c>
      <c r="T171" s="52">
        <f t="shared" si="31"/>
        <v>0</v>
      </c>
      <c r="U171" s="52">
        <f t="shared" si="32"/>
        <v>0</v>
      </c>
      <c r="V171" s="53" t="str">
        <f t="shared" si="33"/>
        <v>OK</v>
      </c>
      <c r="W171" s="53" t="str">
        <f t="shared" si="34"/>
        <v>OK</v>
      </c>
      <c r="X171" s="62" t="str">
        <f t="shared" si="35"/>
        <v>ok</v>
      </c>
      <c r="Y171" s="62">
        <v>1</v>
      </c>
    </row>
    <row r="172" spans="1:25" ht="156.75" x14ac:dyDescent="0.25">
      <c r="A172" s="81">
        <v>169</v>
      </c>
      <c r="B172" s="59">
        <v>83</v>
      </c>
      <c r="C172" s="33" t="s">
        <v>238</v>
      </c>
      <c r="D172" s="33" t="s">
        <v>258</v>
      </c>
      <c r="E172" s="33" t="s">
        <v>8</v>
      </c>
      <c r="F172" s="17" t="s">
        <v>241</v>
      </c>
      <c r="G172" s="13" t="s">
        <v>2366</v>
      </c>
      <c r="H172" s="43" t="s">
        <v>3003</v>
      </c>
      <c r="I172" s="12"/>
      <c r="J172" s="12"/>
      <c r="K172" s="14" t="s">
        <v>974</v>
      </c>
      <c r="L172" s="51">
        <v>1</v>
      </c>
      <c r="M172" s="51">
        <f t="shared" si="24"/>
        <v>0</v>
      </c>
      <c r="N172" s="52">
        <f t="shared" si="25"/>
        <v>0</v>
      </c>
      <c r="O172" s="52">
        <f t="shared" si="26"/>
        <v>0</v>
      </c>
      <c r="P172" s="52">
        <f t="shared" si="27"/>
        <v>0</v>
      </c>
      <c r="Q172" s="52">
        <f t="shared" si="28"/>
        <v>1</v>
      </c>
      <c r="R172" s="52">
        <f t="shared" si="29"/>
        <v>0</v>
      </c>
      <c r="S172" s="52">
        <f t="shared" si="30"/>
        <v>0</v>
      </c>
      <c r="T172" s="52">
        <f t="shared" si="31"/>
        <v>0</v>
      </c>
      <c r="U172" s="52">
        <f t="shared" si="32"/>
        <v>0</v>
      </c>
      <c r="V172" s="53" t="str">
        <f t="shared" si="33"/>
        <v>OK</v>
      </c>
      <c r="W172" s="53" t="str">
        <f t="shared" si="34"/>
        <v>OK</v>
      </c>
      <c r="X172" s="62" t="str">
        <f t="shared" si="35"/>
        <v>ok</v>
      </c>
      <c r="Y172" s="62">
        <v>1</v>
      </c>
    </row>
    <row r="173" spans="1:25" ht="409.5" x14ac:dyDescent="0.25">
      <c r="A173" s="81">
        <v>170</v>
      </c>
      <c r="B173" s="59">
        <v>83</v>
      </c>
      <c r="C173" s="33" t="s">
        <v>238</v>
      </c>
      <c r="D173" s="33" t="s">
        <v>259</v>
      </c>
      <c r="E173" s="33" t="s">
        <v>8</v>
      </c>
      <c r="F173" s="12" t="s">
        <v>242</v>
      </c>
      <c r="G173" s="13" t="s">
        <v>2364</v>
      </c>
      <c r="H173" s="43" t="s">
        <v>3007</v>
      </c>
      <c r="I173" s="12"/>
      <c r="J173" s="12"/>
      <c r="K173" s="14" t="s">
        <v>974</v>
      </c>
      <c r="L173" s="51">
        <v>1</v>
      </c>
      <c r="M173" s="51">
        <f t="shared" si="24"/>
        <v>0</v>
      </c>
      <c r="N173" s="52">
        <f t="shared" si="25"/>
        <v>1</v>
      </c>
      <c r="O173" s="52">
        <f t="shared" si="26"/>
        <v>0</v>
      </c>
      <c r="P173" s="52">
        <f t="shared" si="27"/>
        <v>0</v>
      </c>
      <c r="Q173" s="52">
        <f t="shared" si="28"/>
        <v>0</v>
      </c>
      <c r="R173" s="52">
        <f t="shared" si="29"/>
        <v>0</v>
      </c>
      <c r="S173" s="52">
        <f t="shared" si="30"/>
        <v>0</v>
      </c>
      <c r="T173" s="52">
        <f t="shared" si="31"/>
        <v>0</v>
      </c>
      <c r="U173" s="52">
        <f t="shared" si="32"/>
        <v>0</v>
      </c>
      <c r="V173" s="53" t="str">
        <f t="shared" si="33"/>
        <v>OK</v>
      </c>
      <c r="W173" s="53" t="str">
        <f t="shared" si="34"/>
        <v>OK</v>
      </c>
      <c r="X173" s="62" t="str">
        <f t="shared" si="35"/>
        <v>ok</v>
      </c>
      <c r="Y173" s="62">
        <v>1</v>
      </c>
    </row>
    <row r="174" spans="1:25" ht="142.5" x14ac:dyDescent="0.25">
      <c r="A174" s="81">
        <v>171</v>
      </c>
      <c r="B174" s="59">
        <v>83</v>
      </c>
      <c r="C174" s="33" t="s">
        <v>238</v>
      </c>
      <c r="D174" s="33" t="s">
        <v>260</v>
      </c>
      <c r="E174" s="33" t="s">
        <v>8</v>
      </c>
      <c r="F174" s="17" t="s">
        <v>243</v>
      </c>
      <c r="G174" s="13" t="s">
        <v>2364</v>
      </c>
      <c r="H174" s="43" t="s">
        <v>3004</v>
      </c>
      <c r="I174" s="12"/>
      <c r="J174" s="12"/>
      <c r="K174" s="14" t="s">
        <v>974</v>
      </c>
      <c r="L174" s="51">
        <v>1</v>
      </c>
      <c r="M174" s="51">
        <f t="shared" si="24"/>
        <v>0</v>
      </c>
      <c r="N174" s="52">
        <f t="shared" si="25"/>
        <v>1</v>
      </c>
      <c r="O174" s="52">
        <f t="shared" si="26"/>
        <v>0</v>
      </c>
      <c r="P174" s="52">
        <f t="shared" si="27"/>
        <v>0</v>
      </c>
      <c r="Q174" s="52">
        <f t="shared" si="28"/>
        <v>0</v>
      </c>
      <c r="R174" s="52">
        <f t="shared" si="29"/>
        <v>0</v>
      </c>
      <c r="S174" s="52">
        <f t="shared" si="30"/>
        <v>0</v>
      </c>
      <c r="T174" s="52">
        <f t="shared" si="31"/>
        <v>0</v>
      </c>
      <c r="U174" s="52">
        <f t="shared" si="32"/>
        <v>0</v>
      </c>
      <c r="V174" s="53" t="str">
        <f t="shared" si="33"/>
        <v>OK</v>
      </c>
      <c r="W174" s="53" t="str">
        <f t="shared" si="34"/>
        <v>OK</v>
      </c>
      <c r="X174" s="62" t="str">
        <f t="shared" si="35"/>
        <v>ok</v>
      </c>
      <c r="Y174" s="62">
        <v>1</v>
      </c>
    </row>
    <row r="175" spans="1:25" ht="128.25" x14ac:dyDescent="0.25">
      <c r="A175" s="81">
        <v>172</v>
      </c>
      <c r="B175" s="59">
        <v>83</v>
      </c>
      <c r="C175" s="33" t="s">
        <v>238</v>
      </c>
      <c r="D175" s="33" t="s">
        <v>261</v>
      </c>
      <c r="E175" s="33" t="s">
        <v>8</v>
      </c>
      <c r="F175" s="17" t="s">
        <v>244</v>
      </c>
      <c r="G175" s="13" t="s">
        <v>2363</v>
      </c>
      <c r="H175" s="43" t="s">
        <v>3005</v>
      </c>
      <c r="I175" s="12"/>
      <c r="J175" s="12"/>
      <c r="K175" s="14" t="s">
        <v>974</v>
      </c>
      <c r="L175" s="51">
        <v>1</v>
      </c>
      <c r="M175" s="51">
        <f t="shared" si="24"/>
        <v>1</v>
      </c>
      <c r="N175" s="52">
        <f t="shared" si="25"/>
        <v>0</v>
      </c>
      <c r="O175" s="52">
        <f t="shared" si="26"/>
        <v>0</v>
      </c>
      <c r="P175" s="52">
        <f t="shared" si="27"/>
        <v>0</v>
      </c>
      <c r="Q175" s="52">
        <f t="shared" si="28"/>
        <v>0</v>
      </c>
      <c r="R175" s="52">
        <f t="shared" si="29"/>
        <v>0</v>
      </c>
      <c r="S175" s="52">
        <f t="shared" si="30"/>
        <v>0</v>
      </c>
      <c r="T175" s="52">
        <f t="shared" si="31"/>
        <v>0</v>
      </c>
      <c r="U175" s="52">
        <f t="shared" si="32"/>
        <v>0</v>
      </c>
      <c r="V175" s="53" t="str">
        <f t="shared" si="33"/>
        <v>OK</v>
      </c>
      <c r="W175" s="53" t="str">
        <f t="shared" si="34"/>
        <v>OK</v>
      </c>
      <c r="X175" s="62" t="str">
        <f t="shared" si="35"/>
        <v>ok</v>
      </c>
      <c r="Y175" s="62">
        <v>1</v>
      </c>
    </row>
    <row r="176" spans="1:25" ht="71.25" customHeight="1" x14ac:dyDescent="0.25">
      <c r="A176" s="81">
        <v>173</v>
      </c>
      <c r="B176" s="59">
        <v>83</v>
      </c>
      <c r="C176" s="33" t="s">
        <v>238</v>
      </c>
      <c r="D176" s="33" t="s">
        <v>262</v>
      </c>
      <c r="E176" s="33" t="s">
        <v>8</v>
      </c>
      <c r="F176" s="12" t="s">
        <v>245</v>
      </c>
      <c r="G176" s="13" t="s">
        <v>2363</v>
      </c>
      <c r="H176" s="87" t="s">
        <v>3006</v>
      </c>
      <c r="I176" s="12"/>
      <c r="J176" s="12"/>
      <c r="K176" s="14" t="s">
        <v>974</v>
      </c>
      <c r="L176" s="51">
        <v>1</v>
      </c>
      <c r="M176" s="51">
        <f t="shared" si="24"/>
        <v>1</v>
      </c>
      <c r="N176" s="52">
        <f t="shared" si="25"/>
        <v>0</v>
      </c>
      <c r="O176" s="52">
        <f t="shared" si="26"/>
        <v>0</v>
      </c>
      <c r="P176" s="52">
        <f t="shared" si="27"/>
        <v>0</v>
      </c>
      <c r="Q176" s="52">
        <f t="shared" si="28"/>
        <v>0</v>
      </c>
      <c r="R176" s="52">
        <f t="shared" si="29"/>
        <v>0</v>
      </c>
      <c r="S176" s="52">
        <f t="shared" si="30"/>
        <v>0</v>
      </c>
      <c r="T176" s="52">
        <f t="shared" si="31"/>
        <v>0</v>
      </c>
      <c r="U176" s="52">
        <f t="shared" si="32"/>
        <v>0</v>
      </c>
      <c r="V176" s="53" t="str">
        <f t="shared" si="33"/>
        <v>OK</v>
      </c>
      <c r="W176" s="53" t="str">
        <f t="shared" si="34"/>
        <v>OK</v>
      </c>
      <c r="X176" s="62" t="str">
        <f t="shared" si="35"/>
        <v>ok</v>
      </c>
      <c r="Y176" s="62">
        <v>1</v>
      </c>
    </row>
    <row r="177" spans="1:25" ht="409.5" x14ac:dyDescent="0.25">
      <c r="A177" s="81">
        <v>174</v>
      </c>
      <c r="B177" s="59">
        <v>82</v>
      </c>
      <c r="C177" s="33" t="s">
        <v>264</v>
      </c>
      <c r="D177" s="42" t="s">
        <v>265</v>
      </c>
      <c r="E177" s="42" t="s">
        <v>8</v>
      </c>
      <c r="F177" s="12" t="s">
        <v>2403</v>
      </c>
      <c r="G177" s="13" t="s">
        <v>2363</v>
      </c>
      <c r="H177" s="12" t="s">
        <v>3132</v>
      </c>
      <c r="I177" s="12"/>
      <c r="J177" s="12"/>
      <c r="K177" s="14" t="s">
        <v>975</v>
      </c>
      <c r="L177" s="51">
        <v>1</v>
      </c>
      <c r="M177" s="51">
        <f t="shared" si="24"/>
        <v>1</v>
      </c>
      <c r="N177" s="52">
        <f t="shared" si="25"/>
        <v>0</v>
      </c>
      <c r="O177" s="52">
        <f t="shared" si="26"/>
        <v>0</v>
      </c>
      <c r="P177" s="52">
        <f t="shared" si="27"/>
        <v>0</v>
      </c>
      <c r="Q177" s="52">
        <f t="shared" si="28"/>
        <v>0</v>
      </c>
      <c r="R177" s="52">
        <f t="shared" si="29"/>
        <v>0</v>
      </c>
      <c r="S177" s="52">
        <f t="shared" si="30"/>
        <v>0</v>
      </c>
      <c r="T177" s="52">
        <f t="shared" si="31"/>
        <v>0</v>
      </c>
      <c r="U177" s="52">
        <f t="shared" si="32"/>
        <v>0</v>
      </c>
      <c r="V177" s="53" t="str">
        <f t="shared" si="33"/>
        <v>OK</v>
      </c>
      <c r="W177" s="53" t="str">
        <f t="shared" si="34"/>
        <v>OK</v>
      </c>
      <c r="X177" s="62" t="str">
        <f t="shared" si="35"/>
        <v>ok</v>
      </c>
      <c r="Y177" s="62">
        <v>1</v>
      </c>
    </row>
    <row r="178" spans="1:25" ht="129.75" x14ac:dyDescent="0.25">
      <c r="A178" s="81">
        <v>175</v>
      </c>
      <c r="B178" s="59">
        <v>82</v>
      </c>
      <c r="C178" s="33" t="s">
        <v>264</v>
      </c>
      <c r="D178" s="42" t="s">
        <v>265</v>
      </c>
      <c r="E178" s="42" t="s">
        <v>12</v>
      </c>
      <c r="F178" s="12" t="s">
        <v>2404</v>
      </c>
      <c r="G178" s="13" t="s">
        <v>2370</v>
      </c>
      <c r="H178" s="12"/>
      <c r="I178" s="12"/>
      <c r="J178" s="12"/>
      <c r="K178" s="14" t="s">
        <v>975</v>
      </c>
      <c r="L178" s="51">
        <v>1</v>
      </c>
      <c r="M178" s="51">
        <f t="shared" si="24"/>
        <v>0</v>
      </c>
      <c r="N178" s="52">
        <f t="shared" si="25"/>
        <v>0</v>
      </c>
      <c r="O178" s="52">
        <f t="shared" si="26"/>
        <v>0</v>
      </c>
      <c r="P178" s="52">
        <f t="shared" si="27"/>
        <v>0</v>
      </c>
      <c r="Q178" s="52">
        <f t="shared" si="28"/>
        <v>0</v>
      </c>
      <c r="R178" s="52">
        <f t="shared" si="29"/>
        <v>0</v>
      </c>
      <c r="S178" s="52">
        <f t="shared" si="30"/>
        <v>0</v>
      </c>
      <c r="T178" s="52">
        <f t="shared" si="31"/>
        <v>0</v>
      </c>
      <c r="U178" s="52">
        <f t="shared" si="32"/>
        <v>1</v>
      </c>
      <c r="V178" s="53" t="str">
        <f t="shared" si="33"/>
        <v>OK</v>
      </c>
      <c r="W178" s="53" t="str">
        <f t="shared" si="34"/>
        <v>OK</v>
      </c>
      <c r="X178" s="62" t="str">
        <f t="shared" si="35"/>
        <v>ok</v>
      </c>
      <c r="Y178" s="62">
        <v>1</v>
      </c>
    </row>
    <row r="179" spans="1:25" ht="409.5" x14ac:dyDescent="0.25">
      <c r="A179" s="81">
        <v>176</v>
      </c>
      <c r="B179" s="59">
        <v>82</v>
      </c>
      <c r="C179" s="33" t="s">
        <v>264</v>
      </c>
      <c r="D179" s="42" t="s">
        <v>147</v>
      </c>
      <c r="E179" s="42" t="s">
        <v>8</v>
      </c>
      <c r="F179" s="12" t="s">
        <v>2405</v>
      </c>
      <c r="G179" s="13" t="s">
        <v>2363</v>
      </c>
      <c r="H179" s="12" t="s">
        <v>3132</v>
      </c>
      <c r="I179" s="12"/>
      <c r="J179" s="12"/>
      <c r="K179" s="14" t="s">
        <v>975</v>
      </c>
      <c r="L179" s="51">
        <v>1</v>
      </c>
      <c r="M179" s="51">
        <f t="shared" si="24"/>
        <v>1</v>
      </c>
      <c r="N179" s="52">
        <f t="shared" si="25"/>
        <v>0</v>
      </c>
      <c r="O179" s="52">
        <f t="shared" si="26"/>
        <v>0</v>
      </c>
      <c r="P179" s="52">
        <f t="shared" si="27"/>
        <v>0</v>
      </c>
      <c r="Q179" s="52">
        <f t="shared" si="28"/>
        <v>0</v>
      </c>
      <c r="R179" s="52">
        <f t="shared" si="29"/>
        <v>0</v>
      </c>
      <c r="S179" s="52">
        <f t="shared" si="30"/>
        <v>0</v>
      </c>
      <c r="T179" s="52">
        <f t="shared" si="31"/>
        <v>0</v>
      </c>
      <c r="U179" s="52">
        <f t="shared" si="32"/>
        <v>0</v>
      </c>
      <c r="V179" s="53" t="str">
        <f t="shared" si="33"/>
        <v>OK</v>
      </c>
      <c r="W179" s="53" t="str">
        <f t="shared" si="34"/>
        <v>OK</v>
      </c>
      <c r="X179" s="62" t="str">
        <f t="shared" si="35"/>
        <v>ok</v>
      </c>
      <c r="Y179" s="62">
        <v>1</v>
      </c>
    </row>
    <row r="180" spans="1:25" ht="187.5" x14ac:dyDescent="0.25">
      <c r="A180" s="81">
        <v>177</v>
      </c>
      <c r="B180" s="59">
        <v>82</v>
      </c>
      <c r="C180" s="33" t="s">
        <v>264</v>
      </c>
      <c r="D180" s="42" t="s">
        <v>266</v>
      </c>
      <c r="E180" s="42" t="s">
        <v>8</v>
      </c>
      <c r="F180" s="12" t="s">
        <v>2406</v>
      </c>
      <c r="G180" s="13" t="s">
        <v>2363</v>
      </c>
      <c r="H180" s="12"/>
      <c r="I180" s="12"/>
      <c r="J180" s="12"/>
      <c r="K180" s="14" t="s">
        <v>975</v>
      </c>
      <c r="L180" s="51">
        <v>1</v>
      </c>
      <c r="M180" s="51">
        <f t="shared" si="24"/>
        <v>1</v>
      </c>
      <c r="N180" s="52">
        <f t="shared" si="25"/>
        <v>0</v>
      </c>
      <c r="O180" s="52">
        <f t="shared" si="26"/>
        <v>0</v>
      </c>
      <c r="P180" s="52">
        <f t="shared" si="27"/>
        <v>0</v>
      </c>
      <c r="Q180" s="52">
        <f t="shared" si="28"/>
        <v>0</v>
      </c>
      <c r="R180" s="52">
        <f t="shared" si="29"/>
        <v>0</v>
      </c>
      <c r="S180" s="52">
        <f t="shared" si="30"/>
        <v>0</v>
      </c>
      <c r="T180" s="52">
        <f t="shared" si="31"/>
        <v>0</v>
      </c>
      <c r="U180" s="52">
        <f t="shared" si="32"/>
        <v>0</v>
      </c>
      <c r="V180" s="53" t="str">
        <f t="shared" si="33"/>
        <v>OK</v>
      </c>
      <c r="W180" s="53" t="str">
        <f t="shared" si="34"/>
        <v>OK</v>
      </c>
      <c r="X180" s="62" t="str">
        <f t="shared" si="35"/>
        <v>ok</v>
      </c>
      <c r="Y180" s="62">
        <v>1</v>
      </c>
    </row>
    <row r="181" spans="1:25" ht="317.25" x14ac:dyDescent="0.25">
      <c r="A181" s="81">
        <v>178</v>
      </c>
      <c r="B181" s="59">
        <v>82</v>
      </c>
      <c r="C181" s="33" t="s">
        <v>264</v>
      </c>
      <c r="D181" s="42" t="s">
        <v>267</v>
      </c>
      <c r="E181" s="42" t="s">
        <v>8</v>
      </c>
      <c r="F181" s="12" t="s">
        <v>2407</v>
      </c>
      <c r="G181" s="13" t="s">
        <v>2363</v>
      </c>
      <c r="H181" s="12"/>
      <c r="I181" s="12"/>
      <c r="J181" s="12"/>
      <c r="K181" s="14" t="s">
        <v>975</v>
      </c>
      <c r="L181" s="51">
        <v>1</v>
      </c>
      <c r="M181" s="51">
        <f t="shared" si="24"/>
        <v>1</v>
      </c>
      <c r="N181" s="52">
        <f t="shared" si="25"/>
        <v>0</v>
      </c>
      <c r="O181" s="52">
        <f t="shared" si="26"/>
        <v>0</v>
      </c>
      <c r="P181" s="52">
        <f t="shared" si="27"/>
        <v>0</v>
      </c>
      <c r="Q181" s="52">
        <f t="shared" si="28"/>
        <v>0</v>
      </c>
      <c r="R181" s="52">
        <f t="shared" si="29"/>
        <v>0</v>
      </c>
      <c r="S181" s="52">
        <f t="shared" si="30"/>
        <v>0</v>
      </c>
      <c r="T181" s="52">
        <f t="shared" si="31"/>
        <v>0</v>
      </c>
      <c r="U181" s="52">
        <f t="shared" si="32"/>
        <v>0</v>
      </c>
      <c r="V181" s="53" t="str">
        <f t="shared" si="33"/>
        <v>OK</v>
      </c>
      <c r="W181" s="53" t="str">
        <f t="shared" si="34"/>
        <v>OK</v>
      </c>
      <c r="X181" s="62" t="str">
        <f t="shared" si="35"/>
        <v>ok</v>
      </c>
      <c r="Y181" s="62">
        <v>1</v>
      </c>
    </row>
    <row r="182" spans="1:25" ht="173.25" x14ac:dyDescent="0.25">
      <c r="A182" s="81">
        <v>179</v>
      </c>
      <c r="B182" s="59">
        <v>82</v>
      </c>
      <c r="C182" s="33" t="s">
        <v>264</v>
      </c>
      <c r="D182" s="42" t="s">
        <v>268</v>
      </c>
      <c r="E182" s="42" t="s">
        <v>8</v>
      </c>
      <c r="F182" s="12" t="s">
        <v>2408</v>
      </c>
      <c r="G182" s="13" t="s">
        <v>2363</v>
      </c>
      <c r="H182" s="12"/>
      <c r="I182" s="12"/>
      <c r="J182" s="12"/>
      <c r="K182" s="14" t="s">
        <v>975</v>
      </c>
      <c r="L182" s="51">
        <v>1</v>
      </c>
      <c r="M182" s="51">
        <f t="shared" si="24"/>
        <v>1</v>
      </c>
      <c r="N182" s="52">
        <f t="shared" si="25"/>
        <v>0</v>
      </c>
      <c r="O182" s="52">
        <f t="shared" si="26"/>
        <v>0</v>
      </c>
      <c r="P182" s="52">
        <f t="shared" si="27"/>
        <v>0</v>
      </c>
      <c r="Q182" s="52">
        <f t="shared" si="28"/>
        <v>0</v>
      </c>
      <c r="R182" s="52">
        <f t="shared" si="29"/>
        <v>0</v>
      </c>
      <c r="S182" s="52">
        <f t="shared" si="30"/>
        <v>0</v>
      </c>
      <c r="T182" s="52">
        <f t="shared" si="31"/>
        <v>0</v>
      </c>
      <c r="U182" s="52">
        <f t="shared" si="32"/>
        <v>0</v>
      </c>
      <c r="V182" s="53" t="str">
        <f t="shared" si="33"/>
        <v>OK</v>
      </c>
      <c r="W182" s="53" t="str">
        <f t="shared" si="34"/>
        <v>OK</v>
      </c>
      <c r="X182" s="62" t="str">
        <f t="shared" si="35"/>
        <v>ok</v>
      </c>
      <c r="Y182" s="62">
        <v>1</v>
      </c>
    </row>
    <row r="183" spans="1:25" ht="409.5" x14ac:dyDescent="0.25">
      <c r="A183" s="81">
        <v>180</v>
      </c>
      <c r="B183" s="59">
        <v>82</v>
      </c>
      <c r="C183" s="33" t="s">
        <v>264</v>
      </c>
      <c r="D183" s="42" t="s">
        <v>269</v>
      </c>
      <c r="E183" s="42" t="s">
        <v>8</v>
      </c>
      <c r="F183" s="12" t="s">
        <v>2409</v>
      </c>
      <c r="G183" s="13" t="s">
        <v>2363</v>
      </c>
      <c r="H183" s="12"/>
      <c r="I183" s="12"/>
      <c r="J183" s="12"/>
      <c r="K183" s="14" t="s">
        <v>975</v>
      </c>
      <c r="L183" s="51">
        <v>1</v>
      </c>
      <c r="M183" s="51">
        <f t="shared" si="24"/>
        <v>1</v>
      </c>
      <c r="N183" s="52">
        <f t="shared" si="25"/>
        <v>0</v>
      </c>
      <c r="O183" s="52">
        <f t="shared" si="26"/>
        <v>0</v>
      </c>
      <c r="P183" s="52">
        <f t="shared" si="27"/>
        <v>0</v>
      </c>
      <c r="Q183" s="52">
        <f t="shared" si="28"/>
        <v>0</v>
      </c>
      <c r="R183" s="52">
        <f t="shared" si="29"/>
        <v>0</v>
      </c>
      <c r="S183" s="52">
        <f t="shared" si="30"/>
        <v>0</v>
      </c>
      <c r="T183" s="52">
        <f t="shared" si="31"/>
        <v>0</v>
      </c>
      <c r="U183" s="52">
        <f t="shared" si="32"/>
        <v>0</v>
      </c>
      <c r="V183" s="53" t="str">
        <f t="shared" si="33"/>
        <v>OK</v>
      </c>
      <c r="W183" s="53" t="str">
        <f t="shared" si="34"/>
        <v>OK</v>
      </c>
      <c r="X183" s="62" t="str">
        <f t="shared" si="35"/>
        <v>ok</v>
      </c>
      <c r="Y183" s="62">
        <v>1</v>
      </c>
    </row>
    <row r="184" spans="1:25" ht="159" x14ac:dyDescent="0.25">
      <c r="A184" s="81">
        <v>181</v>
      </c>
      <c r="B184" s="59">
        <v>82</v>
      </c>
      <c r="C184" s="33" t="s">
        <v>264</v>
      </c>
      <c r="D184" s="42" t="s">
        <v>270</v>
      </c>
      <c r="E184" s="42" t="s">
        <v>8</v>
      </c>
      <c r="F184" s="12" t="s">
        <v>2410</v>
      </c>
      <c r="G184" s="13" t="s">
        <v>2363</v>
      </c>
      <c r="H184" s="12"/>
      <c r="I184" s="12"/>
      <c r="J184" s="12"/>
      <c r="K184" s="14" t="s">
        <v>975</v>
      </c>
      <c r="L184" s="51">
        <v>1</v>
      </c>
      <c r="M184" s="51">
        <f t="shared" si="24"/>
        <v>1</v>
      </c>
      <c r="N184" s="52">
        <f t="shared" si="25"/>
        <v>0</v>
      </c>
      <c r="O184" s="52">
        <f t="shared" si="26"/>
        <v>0</v>
      </c>
      <c r="P184" s="52">
        <f t="shared" si="27"/>
        <v>0</v>
      </c>
      <c r="Q184" s="52">
        <f t="shared" si="28"/>
        <v>0</v>
      </c>
      <c r="R184" s="52">
        <f t="shared" si="29"/>
        <v>0</v>
      </c>
      <c r="S184" s="52">
        <f t="shared" si="30"/>
        <v>0</v>
      </c>
      <c r="T184" s="52">
        <f t="shared" si="31"/>
        <v>0</v>
      </c>
      <c r="U184" s="52">
        <f t="shared" si="32"/>
        <v>0</v>
      </c>
      <c r="V184" s="53" t="str">
        <f t="shared" si="33"/>
        <v>OK</v>
      </c>
      <c r="W184" s="53" t="str">
        <f t="shared" si="34"/>
        <v>OK</v>
      </c>
      <c r="X184" s="62" t="str">
        <f t="shared" si="35"/>
        <v>ok</v>
      </c>
      <c r="Y184" s="62">
        <v>1</v>
      </c>
    </row>
    <row r="185" spans="1:25" ht="187.5" x14ac:dyDescent="0.25">
      <c r="A185" s="76">
        <v>182</v>
      </c>
      <c r="B185" s="59" t="s">
        <v>2932</v>
      </c>
      <c r="C185" s="33" t="s">
        <v>264</v>
      </c>
      <c r="D185" s="42" t="s">
        <v>271</v>
      </c>
      <c r="E185" s="42" t="s">
        <v>8</v>
      </c>
      <c r="F185" s="12" t="s">
        <v>2411</v>
      </c>
      <c r="G185" s="13" t="s">
        <v>2369</v>
      </c>
      <c r="H185" s="12" t="s">
        <v>3446</v>
      </c>
      <c r="I185" s="12"/>
      <c r="J185" s="12"/>
      <c r="K185" s="14" t="s">
        <v>975</v>
      </c>
      <c r="L185" s="51">
        <v>1</v>
      </c>
      <c r="M185" s="51">
        <f t="shared" si="24"/>
        <v>0</v>
      </c>
      <c r="N185" s="52">
        <f t="shared" si="25"/>
        <v>0</v>
      </c>
      <c r="O185" s="52">
        <f t="shared" si="26"/>
        <v>0</v>
      </c>
      <c r="P185" s="52">
        <f t="shared" si="27"/>
        <v>0</v>
      </c>
      <c r="Q185" s="52">
        <f t="shared" si="28"/>
        <v>0</v>
      </c>
      <c r="R185" s="52">
        <f t="shared" si="29"/>
        <v>0</v>
      </c>
      <c r="S185" s="52">
        <f t="shared" si="30"/>
        <v>0</v>
      </c>
      <c r="T185" s="52">
        <f t="shared" si="31"/>
        <v>1</v>
      </c>
      <c r="U185" s="52">
        <f t="shared" si="32"/>
        <v>0</v>
      </c>
      <c r="V185" s="53" t="str">
        <f t="shared" si="33"/>
        <v>OK</v>
      </c>
      <c r="W185" s="53" t="str">
        <f t="shared" si="34"/>
        <v>OK</v>
      </c>
      <c r="X185" s="62" t="str">
        <f t="shared" si="35"/>
        <v>ok</v>
      </c>
      <c r="Y185" s="62">
        <v>1</v>
      </c>
    </row>
    <row r="186" spans="1:25" ht="409.5" x14ac:dyDescent="0.25">
      <c r="A186" s="81">
        <v>183</v>
      </c>
      <c r="B186" s="59">
        <v>82</v>
      </c>
      <c r="C186" s="33" t="s">
        <v>264</v>
      </c>
      <c r="D186" s="42" t="s">
        <v>272</v>
      </c>
      <c r="E186" s="42" t="s">
        <v>8</v>
      </c>
      <c r="F186" s="12" t="s">
        <v>2412</v>
      </c>
      <c r="G186" s="13" t="s">
        <v>2363</v>
      </c>
      <c r="H186" s="12" t="s">
        <v>3132</v>
      </c>
      <c r="I186" s="12"/>
      <c r="J186" s="12"/>
      <c r="K186" s="14" t="s">
        <v>975</v>
      </c>
      <c r="L186" s="51">
        <v>1</v>
      </c>
      <c r="M186" s="51">
        <f t="shared" si="24"/>
        <v>1</v>
      </c>
      <c r="N186" s="52">
        <f t="shared" si="25"/>
        <v>0</v>
      </c>
      <c r="O186" s="52">
        <f t="shared" si="26"/>
        <v>0</v>
      </c>
      <c r="P186" s="52">
        <f t="shared" si="27"/>
        <v>0</v>
      </c>
      <c r="Q186" s="52">
        <f t="shared" si="28"/>
        <v>0</v>
      </c>
      <c r="R186" s="52">
        <f t="shared" si="29"/>
        <v>0</v>
      </c>
      <c r="S186" s="52">
        <f t="shared" si="30"/>
        <v>0</v>
      </c>
      <c r="T186" s="52">
        <f t="shared" si="31"/>
        <v>0</v>
      </c>
      <c r="U186" s="52">
        <f t="shared" si="32"/>
        <v>0</v>
      </c>
      <c r="V186" s="53" t="str">
        <f t="shared" si="33"/>
        <v>OK</v>
      </c>
      <c r="W186" s="53" t="str">
        <f t="shared" si="34"/>
        <v>OK</v>
      </c>
      <c r="X186" s="62" t="str">
        <f t="shared" si="35"/>
        <v>ok</v>
      </c>
      <c r="Y186" s="62">
        <v>1</v>
      </c>
    </row>
    <row r="187" spans="1:25" ht="409.5" x14ac:dyDescent="0.25">
      <c r="A187" s="81">
        <v>184</v>
      </c>
      <c r="B187" s="59">
        <v>82</v>
      </c>
      <c r="C187" s="33" t="s">
        <v>264</v>
      </c>
      <c r="D187" s="42" t="s">
        <v>273</v>
      </c>
      <c r="E187" s="42" t="s">
        <v>8</v>
      </c>
      <c r="F187" s="12" t="s">
        <v>2413</v>
      </c>
      <c r="G187" s="13" t="s">
        <v>2363</v>
      </c>
      <c r="H187" s="12" t="s">
        <v>3132</v>
      </c>
      <c r="I187" s="12"/>
      <c r="J187" s="12"/>
      <c r="K187" s="14" t="s">
        <v>975</v>
      </c>
      <c r="L187" s="51">
        <v>1</v>
      </c>
      <c r="M187" s="51">
        <f t="shared" si="24"/>
        <v>1</v>
      </c>
      <c r="N187" s="52">
        <f t="shared" si="25"/>
        <v>0</v>
      </c>
      <c r="O187" s="52">
        <f t="shared" si="26"/>
        <v>0</v>
      </c>
      <c r="P187" s="52">
        <f t="shared" si="27"/>
        <v>0</v>
      </c>
      <c r="Q187" s="52">
        <f t="shared" si="28"/>
        <v>0</v>
      </c>
      <c r="R187" s="52">
        <f t="shared" si="29"/>
        <v>0</v>
      </c>
      <c r="S187" s="52">
        <f t="shared" si="30"/>
        <v>0</v>
      </c>
      <c r="T187" s="52">
        <f t="shared" si="31"/>
        <v>0</v>
      </c>
      <c r="U187" s="52">
        <f t="shared" si="32"/>
        <v>0</v>
      </c>
      <c r="V187" s="53" t="str">
        <f t="shared" si="33"/>
        <v>OK</v>
      </c>
      <c r="W187" s="53" t="str">
        <f t="shared" si="34"/>
        <v>OK</v>
      </c>
      <c r="X187" s="62" t="str">
        <f t="shared" si="35"/>
        <v>ok</v>
      </c>
      <c r="Y187" s="62">
        <v>1</v>
      </c>
    </row>
    <row r="188" spans="1:25" ht="409.5" x14ac:dyDescent="0.25">
      <c r="A188" s="75">
        <v>185</v>
      </c>
      <c r="B188" s="59">
        <v>82</v>
      </c>
      <c r="C188" s="33" t="s">
        <v>264</v>
      </c>
      <c r="D188" s="42" t="s">
        <v>273</v>
      </c>
      <c r="E188" s="42" t="s">
        <v>8</v>
      </c>
      <c r="F188" s="12" t="s">
        <v>2414</v>
      </c>
      <c r="G188" s="13" t="s">
        <v>2363</v>
      </c>
      <c r="H188" s="12" t="s">
        <v>3447</v>
      </c>
      <c r="I188" s="12"/>
      <c r="J188" s="12"/>
      <c r="K188" s="14" t="s">
        <v>975</v>
      </c>
      <c r="L188" s="51">
        <v>1</v>
      </c>
      <c r="M188" s="51">
        <f t="shared" si="24"/>
        <v>1</v>
      </c>
      <c r="N188" s="52">
        <f t="shared" si="25"/>
        <v>0</v>
      </c>
      <c r="O188" s="52">
        <f t="shared" si="26"/>
        <v>0</v>
      </c>
      <c r="P188" s="52">
        <f t="shared" si="27"/>
        <v>0</v>
      </c>
      <c r="Q188" s="52">
        <f t="shared" si="28"/>
        <v>0</v>
      </c>
      <c r="R188" s="52">
        <f t="shared" si="29"/>
        <v>0</v>
      </c>
      <c r="S188" s="52">
        <f t="shared" si="30"/>
        <v>0</v>
      </c>
      <c r="T188" s="52">
        <f t="shared" si="31"/>
        <v>0</v>
      </c>
      <c r="U188" s="52">
        <f t="shared" si="32"/>
        <v>0</v>
      </c>
      <c r="V188" s="53" t="str">
        <f t="shared" si="33"/>
        <v>OK</v>
      </c>
      <c r="W188" s="53" t="str">
        <f t="shared" si="34"/>
        <v>OK</v>
      </c>
      <c r="X188" s="62" t="str">
        <f t="shared" si="35"/>
        <v>ok</v>
      </c>
      <c r="Y188" s="62">
        <v>1</v>
      </c>
    </row>
    <row r="189" spans="1:25" ht="372.75" x14ac:dyDescent="0.25">
      <c r="A189" s="75">
        <v>186</v>
      </c>
      <c r="B189" s="59">
        <v>82</v>
      </c>
      <c r="C189" s="33" t="s">
        <v>264</v>
      </c>
      <c r="D189" s="42" t="s">
        <v>274</v>
      </c>
      <c r="E189" s="42" t="s">
        <v>8</v>
      </c>
      <c r="F189" s="12" t="s">
        <v>2415</v>
      </c>
      <c r="G189" s="13" t="s">
        <v>2363</v>
      </c>
      <c r="H189" s="12"/>
      <c r="I189" s="12"/>
      <c r="J189" s="12"/>
      <c r="K189" s="14" t="s">
        <v>975</v>
      </c>
      <c r="L189" s="51">
        <v>1</v>
      </c>
      <c r="M189" s="51">
        <f t="shared" si="24"/>
        <v>1</v>
      </c>
      <c r="N189" s="52">
        <f t="shared" si="25"/>
        <v>0</v>
      </c>
      <c r="O189" s="52">
        <f t="shared" si="26"/>
        <v>0</v>
      </c>
      <c r="P189" s="52">
        <f t="shared" si="27"/>
        <v>0</v>
      </c>
      <c r="Q189" s="52">
        <f t="shared" si="28"/>
        <v>0</v>
      </c>
      <c r="R189" s="52">
        <f t="shared" si="29"/>
        <v>0</v>
      </c>
      <c r="S189" s="52">
        <f t="shared" si="30"/>
        <v>0</v>
      </c>
      <c r="T189" s="52">
        <f t="shared" si="31"/>
        <v>0</v>
      </c>
      <c r="U189" s="52">
        <f t="shared" si="32"/>
        <v>0</v>
      </c>
      <c r="V189" s="53" t="str">
        <f t="shared" si="33"/>
        <v>OK</v>
      </c>
      <c r="W189" s="53" t="str">
        <f t="shared" si="34"/>
        <v>OK</v>
      </c>
      <c r="X189" s="62" t="str">
        <f t="shared" si="35"/>
        <v>ok</v>
      </c>
      <c r="Y189" s="62">
        <v>1</v>
      </c>
    </row>
    <row r="190" spans="1:25" ht="372.75" x14ac:dyDescent="0.25">
      <c r="A190" s="81">
        <v>187</v>
      </c>
      <c r="B190" s="59">
        <v>82</v>
      </c>
      <c r="C190" s="33" t="s">
        <v>264</v>
      </c>
      <c r="D190" s="42" t="s">
        <v>147</v>
      </c>
      <c r="E190" s="42" t="s">
        <v>8</v>
      </c>
      <c r="F190" s="12" t="s">
        <v>2416</v>
      </c>
      <c r="G190" s="13" t="s">
        <v>2363</v>
      </c>
      <c r="H190" s="12"/>
      <c r="I190" s="12"/>
      <c r="J190" s="12"/>
      <c r="K190" s="14" t="s">
        <v>975</v>
      </c>
      <c r="L190" s="51">
        <v>1</v>
      </c>
      <c r="M190" s="51">
        <f t="shared" si="24"/>
        <v>1</v>
      </c>
      <c r="N190" s="52">
        <f t="shared" si="25"/>
        <v>0</v>
      </c>
      <c r="O190" s="52">
        <f t="shared" si="26"/>
        <v>0</v>
      </c>
      <c r="P190" s="52">
        <f t="shared" si="27"/>
        <v>0</v>
      </c>
      <c r="Q190" s="52">
        <f t="shared" si="28"/>
        <v>0</v>
      </c>
      <c r="R190" s="52">
        <f t="shared" si="29"/>
        <v>0</v>
      </c>
      <c r="S190" s="52">
        <f t="shared" si="30"/>
        <v>0</v>
      </c>
      <c r="T190" s="52">
        <f t="shared" si="31"/>
        <v>0</v>
      </c>
      <c r="U190" s="52">
        <f t="shared" si="32"/>
        <v>0</v>
      </c>
      <c r="V190" s="53" t="str">
        <f t="shared" si="33"/>
        <v>OK</v>
      </c>
      <c r="W190" s="53" t="str">
        <f t="shared" si="34"/>
        <v>OK</v>
      </c>
      <c r="X190" s="62" t="str">
        <f t="shared" si="35"/>
        <v>ok</v>
      </c>
      <c r="Y190" s="62">
        <v>1</v>
      </c>
    </row>
    <row r="191" spans="1:25" ht="359.25" x14ac:dyDescent="0.25">
      <c r="A191" s="83">
        <v>188</v>
      </c>
      <c r="B191" s="59">
        <v>82</v>
      </c>
      <c r="C191" s="33" t="s">
        <v>264</v>
      </c>
      <c r="D191" s="42" t="s">
        <v>147</v>
      </c>
      <c r="E191" s="42" t="s">
        <v>8</v>
      </c>
      <c r="F191" s="12" t="s">
        <v>2417</v>
      </c>
      <c r="G191" s="13" t="s">
        <v>2872</v>
      </c>
      <c r="H191" s="12" t="s">
        <v>3127</v>
      </c>
      <c r="I191" s="12"/>
      <c r="J191" s="12"/>
      <c r="K191" s="14" t="s">
        <v>975</v>
      </c>
      <c r="L191" s="51">
        <v>1</v>
      </c>
      <c r="M191" s="51">
        <f t="shared" si="24"/>
        <v>0</v>
      </c>
      <c r="N191" s="52">
        <f t="shared" si="25"/>
        <v>0</v>
      </c>
      <c r="O191" s="52">
        <f t="shared" si="26"/>
        <v>1</v>
      </c>
      <c r="P191" s="52">
        <f t="shared" si="27"/>
        <v>0</v>
      </c>
      <c r="Q191" s="52">
        <f t="shared" si="28"/>
        <v>0</v>
      </c>
      <c r="R191" s="52">
        <f t="shared" si="29"/>
        <v>0</v>
      </c>
      <c r="S191" s="52">
        <f t="shared" si="30"/>
        <v>0</v>
      </c>
      <c r="T191" s="52">
        <f t="shared" si="31"/>
        <v>0</v>
      </c>
      <c r="U191" s="52">
        <f t="shared" si="32"/>
        <v>0</v>
      </c>
      <c r="V191" s="53" t="str">
        <f t="shared" si="33"/>
        <v>OK</v>
      </c>
      <c r="W191" s="53" t="str">
        <f t="shared" si="34"/>
        <v>OK</v>
      </c>
      <c r="X191" s="62" t="str">
        <f t="shared" si="35"/>
        <v>ok</v>
      </c>
      <c r="Y191" s="62">
        <v>1</v>
      </c>
    </row>
    <row r="192" spans="1:25" ht="259.5" x14ac:dyDescent="0.25">
      <c r="A192" s="81">
        <v>189</v>
      </c>
      <c r="B192" s="59">
        <v>82</v>
      </c>
      <c r="C192" s="33" t="s">
        <v>264</v>
      </c>
      <c r="D192" s="42" t="s">
        <v>147</v>
      </c>
      <c r="E192" s="42" t="s">
        <v>8</v>
      </c>
      <c r="F192" s="12" t="s">
        <v>2418</v>
      </c>
      <c r="G192" s="13" t="s">
        <v>2363</v>
      </c>
      <c r="H192" s="12"/>
      <c r="I192" s="12"/>
      <c r="J192" s="12"/>
      <c r="K192" s="14" t="s">
        <v>975</v>
      </c>
      <c r="L192" s="51">
        <v>1</v>
      </c>
      <c r="M192" s="51">
        <f t="shared" si="24"/>
        <v>1</v>
      </c>
      <c r="N192" s="52">
        <f t="shared" si="25"/>
        <v>0</v>
      </c>
      <c r="O192" s="52">
        <f t="shared" si="26"/>
        <v>0</v>
      </c>
      <c r="P192" s="52">
        <f t="shared" si="27"/>
        <v>0</v>
      </c>
      <c r="Q192" s="52">
        <f t="shared" si="28"/>
        <v>0</v>
      </c>
      <c r="R192" s="52">
        <f t="shared" si="29"/>
        <v>0</v>
      </c>
      <c r="S192" s="52">
        <f t="shared" si="30"/>
        <v>0</v>
      </c>
      <c r="T192" s="52">
        <f t="shared" si="31"/>
        <v>0</v>
      </c>
      <c r="U192" s="52">
        <f t="shared" si="32"/>
        <v>0</v>
      </c>
      <c r="V192" s="53" t="str">
        <f t="shared" si="33"/>
        <v>OK</v>
      </c>
      <c r="W192" s="53" t="str">
        <f t="shared" si="34"/>
        <v>OK</v>
      </c>
      <c r="X192" s="62" t="str">
        <f t="shared" si="35"/>
        <v>ok</v>
      </c>
      <c r="Y192" s="62">
        <v>1</v>
      </c>
    </row>
    <row r="193" spans="1:25" ht="245.25" x14ac:dyDescent="0.25">
      <c r="A193" s="81">
        <v>190</v>
      </c>
      <c r="B193" s="59">
        <v>82</v>
      </c>
      <c r="C193" s="33" t="s">
        <v>264</v>
      </c>
      <c r="D193" s="42" t="s">
        <v>147</v>
      </c>
      <c r="E193" s="42" t="s">
        <v>8</v>
      </c>
      <c r="F193" s="12" t="s">
        <v>2419</v>
      </c>
      <c r="G193" s="13" t="s">
        <v>2363</v>
      </c>
      <c r="H193" s="12"/>
      <c r="I193" s="12"/>
      <c r="J193" s="12"/>
      <c r="K193" s="14" t="s">
        <v>975</v>
      </c>
      <c r="L193" s="51">
        <v>1</v>
      </c>
      <c r="M193" s="51">
        <f t="shared" si="24"/>
        <v>1</v>
      </c>
      <c r="N193" s="52">
        <f t="shared" si="25"/>
        <v>0</v>
      </c>
      <c r="O193" s="52">
        <f t="shared" si="26"/>
        <v>0</v>
      </c>
      <c r="P193" s="52">
        <f t="shared" si="27"/>
        <v>0</v>
      </c>
      <c r="Q193" s="52">
        <f t="shared" si="28"/>
        <v>0</v>
      </c>
      <c r="R193" s="52">
        <f t="shared" si="29"/>
        <v>0</v>
      </c>
      <c r="S193" s="52">
        <f t="shared" si="30"/>
        <v>0</v>
      </c>
      <c r="T193" s="52">
        <f t="shared" si="31"/>
        <v>0</v>
      </c>
      <c r="U193" s="52">
        <f t="shared" si="32"/>
        <v>0</v>
      </c>
      <c r="V193" s="53" t="str">
        <f t="shared" si="33"/>
        <v>OK</v>
      </c>
      <c r="W193" s="53" t="str">
        <f t="shared" si="34"/>
        <v>OK</v>
      </c>
      <c r="X193" s="62" t="str">
        <f t="shared" si="35"/>
        <v>ok</v>
      </c>
      <c r="Y193" s="62">
        <v>1</v>
      </c>
    </row>
    <row r="194" spans="1:25" ht="344.25" x14ac:dyDescent="0.25">
      <c r="A194" s="81">
        <v>191</v>
      </c>
      <c r="B194" s="59">
        <v>82</v>
      </c>
      <c r="C194" s="33" t="s">
        <v>264</v>
      </c>
      <c r="D194" s="42" t="s">
        <v>275</v>
      </c>
      <c r="E194" s="42" t="s">
        <v>8</v>
      </c>
      <c r="F194" s="12" t="s">
        <v>3133</v>
      </c>
      <c r="G194" s="13" t="s">
        <v>2872</v>
      </c>
      <c r="H194" s="12" t="s">
        <v>3127</v>
      </c>
      <c r="I194" s="12"/>
      <c r="J194" s="12"/>
      <c r="K194" s="14" t="s">
        <v>975</v>
      </c>
      <c r="L194" s="51">
        <v>1</v>
      </c>
      <c r="M194" s="51">
        <f t="shared" si="24"/>
        <v>0</v>
      </c>
      <c r="N194" s="52">
        <f t="shared" si="25"/>
        <v>0</v>
      </c>
      <c r="O194" s="52">
        <f t="shared" si="26"/>
        <v>1</v>
      </c>
      <c r="P194" s="52">
        <f t="shared" si="27"/>
        <v>0</v>
      </c>
      <c r="Q194" s="52">
        <f t="shared" si="28"/>
        <v>0</v>
      </c>
      <c r="R194" s="52">
        <f t="shared" si="29"/>
        <v>0</v>
      </c>
      <c r="S194" s="52">
        <f t="shared" si="30"/>
        <v>0</v>
      </c>
      <c r="T194" s="52">
        <f t="shared" si="31"/>
        <v>0</v>
      </c>
      <c r="U194" s="52">
        <f t="shared" si="32"/>
        <v>0</v>
      </c>
      <c r="V194" s="53" t="str">
        <f t="shared" si="33"/>
        <v>OK</v>
      </c>
      <c r="W194" s="53" t="str">
        <f t="shared" si="34"/>
        <v>OK</v>
      </c>
      <c r="X194" s="62" t="str">
        <f t="shared" si="35"/>
        <v>ok</v>
      </c>
      <c r="Y194" s="62">
        <v>1</v>
      </c>
    </row>
    <row r="195" spans="1:25" ht="159" x14ac:dyDescent="0.25">
      <c r="A195" s="81">
        <v>192</v>
      </c>
      <c r="B195" s="59">
        <v>82</v>
      </c>
      <c r="C195" s="33" t="s">
        <v>264</v>
      </c>
      <c r="D195" s="42" t="s">
        <v>276</v>
      </c>
      <c r="E195" s="42" t="s">
        <v>8</v>
      </c>
      <c r="F195" s="12" t="s">
        <v>2420</v>
      </c>
      <c r="G195" s="13" t="s">
        <v>2363</v>
      </c>
      <c r="H195" s="12"/>
      <c r="I195" s="12"/>
      <c r="J195" s="12"/>
      <c r="K195" s="14" t="s">
        <v>975</v>
      </c>
      <c r="L195" s="51">
        <v>1</v>
      </c>
      <c r="M195" s="51">
        <f t="shared" si="24"/>
        <v>1</v>
      </c>
      <c r="N195" s="52">
        <f t="shared" si="25"/>
        <v>0</v>
      </c>
      <c r="O195" s="52">
        <f t="shared" si="26"/>
        <v>0</v>
      </c>
      <c r="P195" s="52">
        <f t="shared" si="27"/>
        <v>0</v>
      </c>
      <c r="Q195" s="52">
        <f t="shared" si="28"/>
        <v>0</v>
      </c>
      <c r="R195" s="52">
        <f t="shared" si="29"/>
        <v>0</v>
      </c>
      <c r="S195" s="52">
        <f t="shared" si="30"/>
        <v>0</v>
      </c>
      <c r="T195" s="52">
        <f t="shared" si="31"/>
        <v>0</v>
      </c>
      <c r="U195" s="52">
        <f t="shared" si="32"/>
        <v>0</v>
      </c>
      <c r="V195" s="53" t="str">
        <f t="shared" si="33"/>
        <v>OK</v>
      </c>
      <c r="W195" s="53" t="str">
        <f t="shared" si="34"/>
        <v>OK</v>
      </c>
      <c r="X195" s="62" t="str">
        <f t="shared" si="35"/>
        <v>ok</v>
      </c>
      <c r="Y195" s="62">
        <v>1</v>
      </c>
    </row>
    <row r="196" spans="1:25" ht="229.5" x14ac:dyDescent="0.25">
      <c r="A196" s="83">
        <v>193</v>
      </c>
      <c r="B196" s="59">
        <v>82</v>
      </c>
      <c r="C196" s="33" t="s">
        <v>264</v>
      </c>
      <c r="D196" s="42" t="s">
        <v>276</v>
      </c>
      <c r="E196" s="42" t="s">
        <v>12</v>
      </c>
      <c r="F196" s="12" t="s">
        <v>2421</v>
      </c>
      <c r="G196" s="13" t="s">
        <v>2363</v>
      </c>
      <c r="H196" s="12"/>
      <c r="I196" s="12"/>
      <c r="J196" s="12"/>
      <c r="K196" s="14" t="s">
        <v>975</v>
      </c>
      <c r="L196" s="51">
        <v>1</v>
      </c>
      <c r="M196" s="51">
        <f t="shared" si="24"/>
        <v>1</v>
      </c>
      <c r="N196" s="52">
        <f t="shared" si="25"/>
        <v>0</v>
      </c>
      <c r="O196" s="52">
        <f t="shared" si="26"/>
        <v>0</v>
      </c>
      <c r="P196" s="52">
        <f t="shared" si="27"/>
        <v>0</v>
      </c>
      <c r="Q196" s="52">
        <f t="shared" si="28"/>
        <v>0</v>
      </c>
      <c r="R196" s="52">
        <f t="shared" si="29"/>
        <v>0</v>
      </c>
      <c r="S196" s="52">
        <f t="shared" si="30"/>
        <v>0</v>
      </c>
      <c r="T196" s="52">
        <f t="shared" si="31"/>
        <v>0</v>
      </c>
      <c r="U196" s="52">
        <f t="shared" si="32"/>
        <v>0</v>
      </c>
      <c r="V196" s="53" t="str">
        <f t="shared" si="33"/>
        <v>OK</v>
      </c>
      <c r="W196" s="53" t="str">
        <f t="shared" si="34"/>
        <v>OK</v>
      </c>
      <c r="X196" s="62" t="str">
        <f t="shared" si="35"/>
        <v>ok</v>
      </c>
      <c r="Y196" s="62">
        <v>1</v>
      </c>
    </row>
    <row r="197" spans="1:25" ht="409.5" x14ac:dyDescent="0.25">
      <c r="A197" s="81">
        <v>194</v>
      </c>
      <c r="B197" s="59">
        <v>82</v>
      </c>
      <c r="C197" s="33" t="s">
        <v>264</v>
      </c>
      <c r="D197" s="42" t="s">
        <v>277</v>
      </c>
      <c r="E197" s="42" t="s">
        <v>8</v>
      </c>
      <c r="F197" s="12" t="s">
        <v>2422</v>
      </c>
      <c r="G197" s="13" t="s">
        <v>2872</v>
      </c>
      <c r="H197" s="12" t="s">
        <v>3127</v>
      </c>
      <c r="I197" s="12"/>
      <c r="J197" s="12"/>
      <c r="K197" s="14" t="s">
        <v>975</v>
      </c>
      <c r="L197" s="51">
        <v>1</v>
      </c>
      <c r="M197" s="51">
        <f t="shared" ref="M197:M260" si="36">IF(G197="Akceptováno",1,0)</f>
        <v>0</v>
      </c>
      <c r="N197" s="52">
        <f t="shared" ref="N197:N260" si="37">IF(G197="Akceptováno částečně",1,0)</f>
        <v>0</v>
      </c>
      <c r="O197" s="52">
        <f t="shared" ref="O197:O260" si="38">IF(G197="Akceptováno jinak",1,0)</f>
        <v>1</v>
      </c>
      <c r="P197" s="52">
        <f t="shared" ref="P197:P260" si="39">IF(G197="Důvodová zpráva",1,0)</f>
        <v>0</v>
      </c>
      <c r="Q197" s="52">
        <f t="shared" ref="Q197:Q260" si="40">IF(G197="Neakceptováno",1,0)</f>
        <v>0</v>
      </c>
      <c r="R197" s="52">
        <f t="shared" ref="R197:R260" si="41">IF(G197="Přechodná ustanovení",1,0)</f>
        <v>0</v>
      </c>
      <c r="S197" s="52">
        <f t="shared" ref="S197:S260" si="42">IF(G197="Přestupky",1,0)</f>
        <v>0</v>
      </c>
      <c r="T197" s="52">
        <f t="shared" ref="T197:T260" si="43">IF(G197="Vysvětleno",1,0)</f>
        <v>0</v>
      </c>
      <c r="U197" s="52">
        <f t="shared" ref="U197:U260" si="44">IF(G197="Vzato na vědomí",1,0)</f>
        <v>0</v>
      </c>
      <c r="V197" s="53" t="str">
        <f t="shared" ref="V197:V260" si="45">IF((M197+N197+O197+P197+Q197+R197+S197+T197+U197)=0,"Nevypořádáno","OK")</f>
        <v>OK</v>
      </c>
      <c r="W197" s="53" t="str">
        <f t="shared" ref="W197:W260" si="46">IF(G197="","Sloupec G je třeba vyplnit",IF(AND(H197="",(OR(G197="Akceptováno částečně",G197="Akceptováno jinak",G197="Neakceptováno",G197="Vysvětleno"))),"Doplnit text do sloupce H","OK"))</f>
        <v>OK</v>
      </c>
      <c r="X197" s="62" t="str">
        <f t="shared" ref="X197:X260" si="47">IF(A198-A197=1,"ok","error")</f>
        <v>ok</v>
      </c>
      <c r="Y197" s="62">
        <v>1</v>
      </c>
    </row>
    <row r="198" spans="1:25" ht="403.5" x14ac:dyDescent="0.25">
      <c r="A198" s="81">
        <v>195</v>
      </c>
      <c r="B198" s="59">
        <v>82</v>
      </c>
      <c r="C198" s="33" t="s">
        <v>264</v>
      </c>
      <c r="D198" s="42" t="s">
        <v>278</v>
      </c>
      <c r="E198" s="42" t="s">
        <v>8</v>
      </c>
      <c r="F198" s="12" t="s">
        <v>2423</v>
      </c>
      <c r="G198" s="13" t="s">
        <v>2363</v>
      </c>
      <c r="H198" s="12" t="s">
        <v>3132</v>
      </c>
      <c r="I198" s="12"/>
      <c r="J198" s="12"/>
      <c r="K198" s="14" t="s">
        <v>975</v>
      </c>
      <c r="L198" s="51">
        <v>1</v>
      </c>
      <c r="M198" s="51">
        <f t="shared" si="36"/>
        <v>1</v>
      </c>
      <c r="N198" s="52">
        <f t="shared" si="37"/>
        <v>0</v>
      </c>
      <c r="O198" s="52">
        <f t="shared" si="38"/>
        <v>0</v>
      </c>
      <c r="P198" s="52">
        <f t="shared" si="39"/>
        <v>0</v>
      </c>
      <c r="Q198" s="52">
        <f t="shared" si="40"/>
        <v>0</v>
      </c>
      <c r="R198" s="52">
        <f t="shared" si="41"/>
        <v>0</v>
      </c>
      <c r="S198" s="52">
        <f t="shared" si="42"/>
        <v>0</v>
      </c>
      <c r="T198" s="52">
        <f t="shared" si="43"/>
        <v>0</v>
      </c>
      <c r="U198" s="52">
        <f t="shared" si="44"/>
        <v>0</v>
      </c>
      <c r="V198" s="53" t="str">
        <f t="shared" si="45"/>
        <v>OK</v>
      </c>
      <c r="W198" s="53" t="str">
        <f t="shared" si="46"/>
        <v>OK</v>
      </c>
      <c r="X198" s="62" t="str">
        <f t="shared" si="47"/>
        <v>ok</v>
      </c>
      <c r="Y198" s="62">
        <v>1</v>
      </c>
    </row>
    <row r="199" spans="1:25" ht="173.25" x14ac:dyDescent="0.25">
      <c r="A199" s="81">
        <v>196</v>
      </c>
      <c r="B199" s="59">
        <v>82</v>
      </c>
      <c r="C199" s="33" t="s">
        <v>264</v>
      </c>
      <c r="D199" s="42" t="s">
        <v>279</v>
      </c>
      <c r="E199" s="42" t="s">
        <v>8</v>
      </c>
      <c r="F199" s="12" t="s">
        <v>2424</v>
      </c>
      <c r="G199" s="13" t="s">
        <v>2363</v>
      </c>
      <c r="H199" s="12"/>
      <c r="I199" s="12"/>
      <c r="J199" s="12"/>
      <c r="K199" s="14" t="s">
        <v>975</v>
      </c>
      <c r="L199" s="51">
        <v>1</v>
      </c>
      <c r="M199" s="51">
        <f t="shared" si="36"/>
        <v>1</v>
      </c>
      <c r="N199" s="52">
        <f t="shared" si="37"/>
        <v>0</v>
      </c>
      <c r="O199" s="52">
        <f t="shared" si="38"/>
        <v>0</v>
      </c>
      <c r="P199" s="52">
        <f t="shared" si="39"/>
        <v>0</v>
      </c>
      <c r="Q199" s="52">
        <f t="shared" si="40"/>
        <v>0</v>
      </c>
      <c r="R199" s="52">
        <f t="shared" si="41"/>
        <v>0</v>
      </c>
      <c r="S199" s="52">
        <f t="shared" si="42"/>
        <v>0</v>
      </c>
      <c r="T199" s="52">
        <f t="shared" si="43"/>
        <v>0</v>
      </c>
      <c r="U199" s="52">
        <f t="shared" si="44"/>
        <v>0</v>
      </c>
      <c r="V199" s="53" t="str">
        <f t="shared" si="45"/>
        <v>OK</v>
      </c>
      <c r="W199" s="53" t="str">
        <f t="shared" si="46"/>
        <v>OK</v>
      </c>
      <c r="X199" s="62" t="str">
        <f t="shared" si="47"/>
        <v>ok</v>
      </c>
      <c r="Y199" s="62">
        <v>1</v>
      </c>
    </row>
    <row r="200" spans="1:25" ht="315.75" x14ac:dyDescent="0.25">
      <c r="A200" s="81">
        <v>197</v>
      </c>
      <c r="B200" s="59">
        <v>82</v>
      </c>
      <c r="C200" s="33" t="s">
        <v>264</v>
      </c>
      <c r="D200" s="42" t="s">
        <v>280</v>
      </c>
      <c r="E200" s="42" t="s">
        <v>8</v>
      </c>
      <c r="F200" s="12" t="s">
        <v>2425</v>
      </c>
      <c r="G200" s="13" t="s">
        <v>2872</v>
      </c>
      <c r="H200" s="12" t="s">
        <v>3127</v>
      </c>
      <c r="I200" s="12"/>
      <c r="J200" s="12"/>
      <c r="K200" s="14" t="s">
        <v>975</v>
      </c>
      <c r="L200" s="51">
        <v>1</v>
      </c>
      <c r="M200" s="51">
        <f t="shared" si="36"/>
        <v>0</v>
      </c>
      <c r="N200" s="52">
        <f t="shared" si="37"/>
        <v>0</v>
      </c>
      <c r="O200" s="52">
        <f t="shared" si="38"/>
        <v>1</v>
      </c>
      <c r="P200" s="52">
        <f t="shared" si="39"/>
        <v>0</v>
      </c>
      <c r="Q200" s="52">
        <f t="shared" si="40"/>
        <v>0</v>
      </c>
      <c r="R200" s="52">
        <f t="shared" si="41"/>
        <v>0</v>
      </c>
      <c r="S200" s="52">
        <f t="shared" si="42"/>
        <v>0</v>
      </c>
      <c r="T200" s="52">
        <f t="shared" si="43"/>
        <v>0</v>
      </c>
      <c r="U200" s="52">
        <f t="shared" si="44"/>
        <v>0</v>
      </c>
      <c r="V200" s="53" t="str">
        <f t="shared" si="45"/>
        <v>OK</v>
      </c>
      <c r="W200" s="53" t="str">
        <f t="shared" si="46"/>
        <v>OK</v>
      </c>
      <c r="X200" s="62" t="str">
        <f t="shared" si="47"/>
        <v>ok</v>
      </c>
      <c r="Y200" s="62">
        <v>1</v>
      </c>
    </row>
    <row r="201" spans="1:25" ht="315.75" x14ac:dyDescent="0.25">
      <c r="A201" s="81">
        <v>198</v>
      </c>
      <c r="B201" s="59">
        <v>82</v>
      </c>
      <c r="C201" s="33" t="s">
        <v>264</v>
      </c>
      <c r="D201" s="42" t="s">
        <v>281</v>
      </c>
      <c r="E201" s="42" t="s">
        <v>8</v>
      </c>
      <c r="F201" s="12" t="s">
        <v>2426</v>
      </c>
      <c r="G201" s="13" t="s">
        <v>2363</v>
      </c>
      <c r="H201" s="12"/>
      <c r="I201" s="12"/>
      <c r="J201" s="12"/>
      <c r="K201" s="14" t="s">
        <v>975</v>
      </c>
      <c r="L201" s="51">
        <v>1</v>
      </c>
      <c r="M201" s="51">
        <f t="shared" si="36"/>
        <v>1</v>
      </c>
      <c r="N201" s="52">
        <f t="shared" si="37"/>
        <v>0</v>
      </c>
      <c r="O201" s="52">
        <f t="shared" si="38"/>
        <v>0</v>
      </c>
      <c r="P201" s="52">
        <f t="shared" si="39"/>
        <v>0</v>
      </c>
      <c r="Q201" s="52">
        <f t="shared" si="40"/>
        <v>0</v>
      </c>
      <c r="R201" s="52">
        <f t="shared" si="41"/>
        <v>0</v>
      </c>
      <c r="S201" s="52">
        <f t="shared" si="42"/>
        <v>0</v>
      </c>
      <c r="T201" s="52">
        <f t="shared" si="43"/>
        <v>0</v>
      </c>
      <c r="U201" s="52">
        <f t="shared" si="44"/>
        <v>0</v>
      </c>
      <c r="V201" s="53" t="str">
        <f t="shared" si="45"/>
        <v>OK</v>
      </c>
      <c r="W201" s="53" t="str">
        <f t="shared" si="46"/>
        <v>OK</v>
      </c>
      <c r="X201" s="62" t="str">
        <f t="shared" si="47"/>
        <v>ok</v>
      </c>
      <c r="Y201" s="62">
        <v>1</v>
      </c>
    </row>
    <row r="202" spans="1:25" ht="409.5" x14ac:dyDescent="0.25">
      <c r="A202" s="81">
        <v>199</v>
      </c>
      <c r="B202" s="59">
        <v>82</v>
      </c>
      <c r="C202" s="33" t="s">
        <v>264</v>
      </c>
      <c r="D202" s="42" t="s">
        <v>281</v>
      </c>
      <c r="E202" s="42" t="s">
        <v>263</v>
      </c>
      <c r="F202" s="12" t="s">
        <v>2427</v>
      </c>
      <c r="G202" s="13" t="s">
        <v>2363</v>
      </c>
      <c r="H202" s="12"/>
      <c r="I202" s="12"/>
      <c r="J202" s="12"/>
      <c r="K202" s="14" t="s">
        <v>975</v>
      </c>
      <c r="L202" s="51">
        <v>1</v>
      </c>
      <c r="M202" s="51">
        <f t="shared" si="36"/>
        <v>1</v>
      </c>
      <c r="N202" s="52">
        <f t="shared" si="37"/>
        <v>0</v>
      </c>
      <c r="O202" s="52">
        <f t="shared" si="38"/>
        <v>0</v>
      </c>
      <c r="P202" s="52">
        <f t="shared" si="39"/>
        <v>0</v>
      </c>
      <c r="Q202" s="52">
        <f t="shared" si="40"/>
        <v>0</v>
      </c>
      <c r="R202" s="52">
        <f t="shared" si="41"/>
        <v>0</v>
      </c>
      <c r="S202" s="52">
        <f t="shared" si="42"/>
        <v>0</v>
      </c>
      <c r="T202" s="52">
        <f t="shared" si="43"/>
        <v>0</v>
      </c>
      <c r="U202" s="52">
        <f t="shared" si="44"/>
        <v>0</v>
      </c>
      <c r="V202" s="53" t="str">
        <f t="shared" si="45"/>
        <v>OK</v>
      </c>
      <c r="W202" s="53" t="str">
        <f t="shared" si="46"/>
        <v>OK</v>
      </c>
      <c r="X202" s="62" t="str">
        <f t="shared" si="47"/>
        <v>ok</v>
      </c>
      <c r="Y202" s="62">
        <v>1</v>
      </c>
    </row>
    <row r="203" spans="1:25" ht="158.25" x14ac:dyDescent="0.25">
      <c r="A203" s="81">
        <v>200</v>
      </c>
      <c r="B203" s="59">
        <v>82</v>
      </c>
      <c r="C203" s="33" t="s">
        <v>264</v>
      </c>
      <c r="D203" s="42" t="s">
        <v>282</v>
      </c>
      <c r="E203" s="42" t="s">
        <v>12</v>
      </c>
      <c r="F203" s="12" t="s">
        <v>2428</v>
      </c>
      <c r="G203" s="13" t="s">
        <v>2363</v>
      </c>
      <c r="H203" s="12"/>
      <c r="I203" s="12"/>
      <c r="J203" s="12"/>
      <c r="K203" s="14" t="s">
        <v>975</v>
      </c>
      <c r="L203" s="51">
        <v>1</v>
      </c>
      <c r="M203" s="51">
        <f t="shared" si="36"/>
        <v>1</v>
      </c>
      <c r="N203" s="52">
        <f t="shared" si="37"/>
        <v>0</v>
      </c>
      <c r="O203" s="52">
        <f t="shared" si="38"/>
        <v>0</v>
      </c>
      <c r="P203" s="52">
        <f t="shared" si="39"/>
        <v>0</v>
      </c>
      <c r="Q203" s="52">
        <f t="shared" si="40"/>
        <v>0</v>
      </c>
      <c r="R203" s="52">
        <f t="shared" si="41"/>
        <v>0</v>
      </c>
      <c r="S203" s="52">
        <f t="shared" si="42"/>
        <v>0</v>
      </c>
      <c r="T203" s="52">
        <f t="shared" si="43"/>
        <v>0</v>
      </c>
      <c r="U203" s="52">
        <f t="shared" si="44"/>
        <v>0</v>
      </c>
      <c r="V203" s="53" t="str">
        <f t="shared" si="45"/>
        <v>OK</v>
      </c>
      <c r="W203" s="53" t="str">
        <f t="shared" si="46"/>
        <v>OK</v>
      </c>
      <c r="X203" s="62" t="str">
        <f t="shared" si="47"/>
        <v>ok</v>
      </c>
      <c r="Y203" s="62">
        <v>1</v>
      </c>
    </row>
    <row r="204" spans="1:25" ht="316.5" x14ac:dyDescent="0.25">
      <c r="A204" s="81">
        <v>201</v>
      </c>
      <c r="B204" s="59">
        <v>82</v>
      </c>
      <c r="C204" s="33" t="s">
        <v>264</v>
      </c>
      <c r="D204" s="42" t="s">
        <v>282</v>
      </c>
      <c r="E204" s="42" t="s">
        <v>263</v>
      </c>
      <c r="F204" s="12" t="s">
        <v>2429</v>
      </c>
      <c r="G204" s="13" t="s">
        <v>2872</v>
      </c>
      <c r="H204" s="12" t="s">
        <v>3127</v>
      </c>
      <c r="I204" s="12"/>
      <c r="J204" s="12"/>
      <c r="K204" s="14" t="s">
        <v>975</v>
      </c>
      <c r="L204" s="51">
        <v>1</v>
      </c>
      <c r="M204" s="51">
        <f t="shared" si="36"/>
        <v>0</v>
      </c>
      <c r="N204" s="52">
        <f t="shared" si="37"/>
        <v>0</v>
      </c>
      <c r="O204" s="52">
        <f t="shared" si="38"/>
        <v>1</v>
      </c>
      <c r="P204" s="52">
        <f t="shared" si="39"/>
        <v>0</v>
      </c>
      <c r="Q204" s="52">
        <f t="shared" si="40"/>
        <v>0</v>
      </c>
      <c r="R204" s="52">
        <f t="shared" si="41"/>
        <v>0</v>
      </c>
      <c r="S204" s="52">
        <f t="shared" si="42"/>
        <v>0</v>
      </c>
      <c r="T204" s="52">
        <f t="shared" si="43"/>
        <v>0</v>
      </c>
      <c r="U204" s="52">
        <f t="shared" si="44"/>
        <v>0</v>
      </c>
      <c r="V204" s="53" t="str">
        <f t="shared" si="45"/>
        <v>OK</v>
      </c>
      <c r="W204" s="53" t="str">
        <f t="shared" si="46"/>
        <v>OK</v>
      </c>
      <c r="X204" s="62" t="str">
        <f t="shared" si="47"/>
        <v>ok</v>
      </c>
      <c r="Y204" s="62">
        <v>1</v>
      </c>
    </row>
    <row r="205" spans="1:25" ht="246" x14ac:dyDescent="0.25">
      <c r="A205" s="81">
        <v>202</v>
      </c>
      <c r="B205" s="59">
        <v>82</v>
      </c>
      <c r="C205" s="33" t="s">
        <v>264</v>
      </c>
      <c r="D205" s="42" t="s">
        <v>282</v>
      </c>
      <c r="E205" s="42" t="s">
        <v>8</v>
      </c>
      <c r="F205" s="12" t="s">
        <v>2430</v>
      </c>
      <c r="G205" s="13" t="s">
        <v>2363</v>
      </c>
      <c r="H205" s="12"/>
      <c r="I205" s="12"/>
      <c r="J205" s="12"/>
      <c r="K205" s="14" t="s">
        <v>975</v>
      </c>
      <c r="L205" s="51">
        <v>1</v>
      </c>
      <c r="M205" s="51">
        <f t="shared" si="36"/>
        <v>1</v>
      </c>
      <c r="N205" s="52">
        <f t="shared" si="37"/>
        <v>0</v>
      </c>
      <c r="O205" s="52">
        <f t="shared" si="38"/>
        <v>0</v>
      </c>
      <c r="P205" s="52">
        <f t="shared" si="39"/>
        <v>0</v>
      </c>
      <c r="Q205" s="52">
        <f t="shared" si="40"/>
        <v>0</v>
      </c>
      <c r="R205" s="52">
        <f t="shared" si="41"/>
        <v>0</v>
      </c>
      <c r="S205" s="52">
        <f t="shared" si="42"/>
        <v>0</v>
      </c>
      <c r="T205" s="52">
        <f t="shared" si="43"/>
        <v>0</v>
      </c>
      <c r="U205" s="52">
        <f t="shared" si="44"/>
        <v>0</v>
      </c>
      <c r="V205" s="53" t="str">
        <f t="shared" si="45"/>
        <v>OK</v>
      </c>
      <c r="W205" s="53" t="str">
        <f t="shared" si="46"/>
        <v>OK</v>
      </c>
      <c r="X205" s="62" t="str">
        <f t="shared" si="47"/>
        <v>ok</v>
      </c>
      <c r="Y205" s="62">
        <v>1</v>
      </c>
    </row>
    <row r="206" spans="1:25" ht="373.5" x14ac:dyDescent="0.25">
      <c r="A206" s="81">
        <v>203</v>
      </c>
      <c r="B206" s="59">
        <v>82</v>
      </c>
      <c r="C206" s="33" t="s">
        <v>264</v>
      </c>
      <c r="D206" s="42" t="s">
        <v>282</v>
      </c>
      <c r="E206" s="42" t="s">
        <v>8</v>
      </c>
      <c r="F206" s="12" t="s">
        <v>2431</v>
      </c>
      <c r="G206" s="13" t="s">
        <v>2363</v>
      </c>
      <c r="H206" s="12"/>
      <c r="I206" s="12"/>
      <c r="J206" s="12"/>
      <c r="K206" s="14" t="s">
        <v>975</v>
      </c>
      <c r="L206" s="51">
        <v>1</v>
      </c>
      <c r="M206" s="51">
        <f t="shared" si="36"/>
        <v>1</v>
      </c>
      <c r="N206" s="52">
        <f t="shared" si="37"/>
        <v>0</v>
      </c>
      <c r="O206" s="52">
        <f t="shared" si="38"/>
        <v>0</v>
      </c>
      <c r="P206" s="52">
        <f t="shared" si="39"/>
        <v>0</v>
      </c>
      <c r="Q206" s="52">
        <f t="shared" si="40"/>
        <v>0</v>
      </c>
      <c r="R206" s="52">
        <f t="shared" si="41"/>
        <v>0</v>
      </c>
      <c r="S206" s="52">
        <f t="shared" si="42"/>
        <v>0</v>
      </c>
      <c r="T206" s="52">
        <f t="shared" si="43"/>
        <v>0</v>
      </c>
      <c r="U206" s="52">
        <f t="shared" si="44"/>
        <v>0</v>
      </c>
      <c r="V206" s="53" t="str">
        <f t="shared" si="45"/>
        <v>OK</v>
      </c>
      <c r="W206" s="53" t="str">
        <f t="shared" si="46"/>
        <v>OK</v>
      </c>
      <c r="X206" s="62" t="str">
        <f t="shared" si="47"/>
        <v>ok</v>
      </c>
      <c r="Y206" s="62">
        <v>1</v>
      </c>
    </row>
    <row r="207" spans="1:25" ht="375" x14ac:dyDescent="0.25">
      <c r="A207" s="81">
        <v>204</v>
      </c>
      <c r="B207" s="59">
        <v>82</v>
      </c>
      <c r="C207" s="33" t="s">
        <v>264</v>
      </c>
      <c r="D207" s="42" t="s">
        <v>283</v>
      </c>
      <c r="E207" s="42" t="s">
        <v>8</v>
      </c>
      <c r="F207" s="12" t="s">
        <v>2432</v>
      </c>
      <c r="G207" s="13" t="s">
        <v>2363</v>
      </c>
      <c r="H207" s="12" t="s">
        <v>3132</v>
      </c>
      <c r="I207" s="12"/>
      <c r="J207" s="12"/>
      <c r="K207" s="14" t="s">
        <v>975</v>
      </c>
      <c r="L207" s="51">
        <v>1</v>
      </c>
      <c r="M207" s="51">
        <f t="shared" si="36"/>
        <v>1</v>
      </c>
      <c r="N207" s="52">
        <f t="shared" si="37"/>
        <v>0</v>
      </c>
      <c r="O207" s="52">
        <f t="shared" si="38"/>
        <v>0</v>
      </c>
      <c r="P207" s="52">
        <f t="shared" si="39"/>
        <v>0</v>
      </c>
      <c r="Q207" s="52">
        <f t="shared" si="40"/>
        <v>0</v>
      </c>
      <c r="R207" s="52">
        <f t="shared" si="41"/>
        <v>0</v>
      </c>
      <c r="S207" s="52">
        <f t="shared" si="42"/>
        <v>0</v>
      </c>
      <c r="T207" s="52">
        <f t="shared" si="43"/>
        <v>0</v>
      </c>
      <c r="U207" s="52">
        <f t="shared" si="44"/>
        <v>0</v>
      </c>
      <c r="V207" s="53" t="str">
        <f t="shared" si="45"/>
        <v>OK</v>
      </c>
      <c r="W207" s="53" t="str">
        <f t="shared" si="46"/>
        <v>OK</v>
      </c>
      <c r="X207" s="62" t="str">
        <f t="shared" si="47"/>
        <v>ok</v>
      </c>
      <c r="Y207" s="62">
        <v>1</v>
      </c>
    </row>
    <row r="208" spans="1:25" ht="409.5" x14ac:dyDescent="0.25">
      <c r="A208" s="81">
        <v>205</v>
      </c>
      <c r="B208" s="59">
        <v>82</v>
      </c>
      <c r="C208" s="33" t="s">
        <v>264</v>
      </c>
      <c r="D208" s="42" t="s">
        <v>284</v>
      </c>
      <c r="E208" s="42" t="s">
        <v>8</v>
      </c>
      <c r="F208" s="12" t="s">
        <v>2433</v>
      </c>
      <c r="G208" s="13" t="s">
        <v>2363</v>
      </c>
      <c r="H208" s="12" t="s">
        <v>3132</v>
      </c>
      <c r="I208" s="12"/>
      <c r="J208" s="12"/>
      <c r="K208" s="14" t="s">
        <v>975</v>
      </c>
      <c r="L208" s="51">
        <v>1</v>
      </c>
      <c r="M208" s="51">
        <f t="shared" si="36"/>
        <v>1</v>
      </c>
      <c r="N208" s="52">
        <f t="shared" si="37"/>
        <v>0</v>
      </c>
      <c r="O208" s="52">
        <f t="shared" si="38"/>
        <v>0</v>
      </c>
      <c r="P208" s="52">
        <f t="shared" si="39"/>
        <v>0</v>
      </c>
      <c r="Q208" s="52">
        <f t="shared" si="40"/>
        <v>0</v>
      </c>
      <c r="R208" s="52">
        <f t="shared" si="41"/>
        <v>0</v>
      </c>
      <c r="S208" s="52">
        <f t="shared" si="42"/>
        <v>0</v>
      </c>
      <c r="T208" s="52">
        <f t="shared" si="43"/>
        <v>0</v>
      </c>
      <c r="U208" s="52">
        <f t="shared" si="44"/>
        <v>0</v>
      </c>
      <c r="V208" s="53" t="str">
        <f t="shared" si="45"/>
        <v>OK</v>
      </c>
      <c r="W208" s="53" t="str">
        <f t="shared" si="46"/>
        <v>OK</v>
      </c>
      <c r="X208" s="62" t="str">
        <f t="shared" si="47"/>
        <v>ok</v>
      </c>
      <c r="Y208" s="62">
        <v>1</v>
      </c>
    </row>
    <row r="209" spans="1:25" ht="375" x14ac:dyDescent="0.25">
      <c r="A209" s="75">
        <v>206</v>
      </c>
      <c r="B209" s="59">
        <v>82</v>
      </c>
      <c r="C209" s="33" t="s">
        <v>264</v>
      </c>
      <c r="D209" s="42" t="s">
        <v>285</v>
      </c>
      <c r="E209" s="42" t="s">
        <v>8</v>
      </c>
      <c r="F209" s="12" t="s">
        <v>2434</v>
      </c>
      <c r="G209" s="13" t="s">
        <v>2363</v>
      </c>
      <c r="H209" s="12" t="s">
        <v>3447</v>
      </c>
      <c r="I209" s="12"/>
      <c r="J209" s="12"/>
      <c r="K209" s="14" t="s">
        <v>975</v>
      </c>
      <c r="L209" s="51">
        <v>1</v>
      </c>
      <c r="M209" s="51">
        <f t="shared" si="36"/>
        <v>1</v>
      </c>
      <c r="N209" s="52">
        <f t="shared" si="37"/>
        <v>0</v>
      </c>
      <c r="O209" s="52">
        <f t="shared" si="38"/>
        <v>0</v>
      </c>
      <c r="P209" s="52">
        <f t="shared" si="39"/>
        <v>0</v>
      </c>
      <c r="Q209" s="52">
        <f t="shared" si="40"/>
        <v>0</v>
      </c>
      <c r="R209" s="52">
        <f t="shared" si="41"/>
        <v>0</v>
      </c>
      <c r="S209" s="52">
        <f t="shared" si="42"/>
        <v>0</v>
      </c>
      <c r="T209" s="52">
        <f t="shared" si="43"/>
        <v>0</v>
      </c>
      <c r="U209" s="52">
        <f t="shared" si="44"/>
        <v>0</v>
      </c>
      <c r="V209" s="53" t="str">
        <f t="shared" si="45"/>
        <v>OK</v>
      </c>
      <c r="W209" s="53" t="str">
        <f t="shared" si="46"/>
        <v>OK</v>
      </c>
      <c r="X209" s="62" t="str">
        <f t="shared" si="47"/>
        <v>ok</v>
      </c>
      <c r="Y209" s="62">
        <v>1</v>
      </c>
    </row>
    <row r="210" spans="1:25" ht="375.75" x14ac:dyDescent="0.25">
      <c r="A210" s="75">
        <v>207</v>
      </c>
      <c r="B210" s="59">
        <v>82</v>
      </c>
      <c r="C210" s="33" t="s">
        <v>264</v>
      </c>
      <c r="D210" s="42" t="s">
        <v>286</v>
      </c>
      <c r="E210" s="42" t="s">
        <v>8</v>
      </c>
      <c r="F210" s="12" t="s">
        <v>2435</v>
      </c>
      <c r="G210" s="13" t="s">
        <v>2363</v>
      </c>
      <c r="H210" s="12" t="s">
        <v>3447</v>
      </c>
      <c r="I210" s="12"/>
      <c r="J210" s="12"/>
      <c r="K210" s="14" t="s">
        <v>975</v>
      </c>
      <c r="L210" s="51">
        <v>1</v>
      </c>
      <c r="M210" s="51">
        <f t="shared" si="36"/>
        <v>1</v>
      </c>
      <c r="N210" s="52">
        <f t="shared" si="37"/>
        <v>0</v>
      </c>
      <c r="O210" s="52">
        <f t="shared" si="38"/>
        <v>0</v>
      </c>
      <c r="P210" s="52">
        <f t="shared" si="39"/>
        <v>0</v>
      </c>
      <c r="Q210" s="52">
        <f t="shared" si="40"/>
        <v>0</v>
      </c>
      <c r="R210" s="52">
        <f t="shared" si="41"/>
        <v>0</v>
      </c>
      <c r="S210" s="52">
        <f t="shared" si="42"/>
        <v>0</v>
      </c>
      <c r="T210" s="52">
        <f t="shared" si="43"/>
        <v>0</v>
      </c>
      <c r="U210" s="52">
        <f t="shared" si="44"/>
        <v>0</v>
      </c>
      <c r="V210" s="53" t="str">
        <f t="shared" si="45"/>
        <v>OK</v>
      </c>
      <c r="W210" s="53" t="str">
        <f t="shared" si="46"/>
        <v>OK</v>
      </c>
      <c r="X210" s="62" t="str">
        <f t="shared" si="47"/>
        <v>ok</v>
      </c>
      <c r="Y210" s="62">
        <v>1</v>
      </c>
    </row>
    <row r="211" spans="1:25" ht="409.5" x14ac:dyDescent="0.25">
      <c r="A211" s="83">
        <v>208</v>
      </c>
      <c r="B211" s="59">
        <v>82</v>
      </c>
      <c r="C211" s="33" t="s">
        <v>264</v>
      </c>
      <c r="D211" s="42" t="s">
        <v>287</v>
      </c>
      <c r="E211" s="42" t="s">
        <v>263</v>
      </c>
      <c r="F211" s="12" t="s">
        <v>2436</v>
      </c>
      <c r="G211" s="13" t="s">
        <v>2363</v>
      </c>
      <c r="H211" s="12" t="s">
        <v>3132</v>
      </c>
      <c r="I211" s="12"/>
      <c r="J211" s="12"/>
      <c r="K211" s="14" t="s">
        <v>975</v>
      </c>
      <c r="L211" s="51">
        <v>1</v>
      </c>
      <c r="M211" s="51">
        <f t="shared" si="36"/>
        <v>1</v>
      </c>
      <c r="N211" s="52">
        <f t="shared" si="37"/>
        <v>0</v>
      </c>
      <c r="O211" s="52">
        <f t="shared" si="38"/>
        <v>0</v>
      </c>
      <c r="P211" s="52">
        <f t="shared" si="39"/>
        <v>0</v>
      </c>
      <c r="Q211" s="52">
        <f t="shared" si="40"/>
        <v>0</v>
      </c>
      <c r="R211" s="52">
        <f t="shared" si="41"/>
        <v>0</v>
      </c>
      <c r="S211" s="52">
        <f t="shared" si="42"/>
        <v>0</v>
      </c>
      <c r="T211" s="52">
        <f t="shared" si="43"/>
        <v>0</v>
      </c>
      <c r="U211" s="52">
        <f t="shared" si="44"/>
        <v>0</v>
      </c>
      <c r="V211" s="53" t="str">
        <f t="shared" si="45"/>
        <v>OK</v>
      </c>
      <c r="W211" s="53" t="str">
        <f t="shared" si="46"/>
        <v>OK</v>
      </c>
      <c r="X211" s="62" t="str">
        <f t="shared" si="47"/>
        <v>ok</v>
      </c>
      <c r="Y211" s="62">
        <v>1</v>
      </c>
    </row>
    <row r="212" spans="1:25" ht="387.75" x14ac:dyDescent="0.25">
      <c r="A212" s="81">
        <v>209</v>
      </c>
      <c r="B212" s="59">
        <v>82</v>
      </c>
      <c r="C212" s="33" t="s">
        <v>264</v>
      </c>
      <c r="D212" s="42" t="s">
        <v>288</v>
      </c>
      <c r="E212" s="42" t="s">
        <v>8</v>
      </c>
      <c r="F212" s="12" t="s">
        <v>2437</v>
      </c>
      <c r="G212" s="13" t="s">
        <v>2363</v>
      </c>
      <c r="H212" s="12" t="s">
        <v>3132</v>
      </c>
      <c r="I212" s="12"/>
      <c r="J212" s="12"/>
      <c r="K212" s="14" t="s">
        <v>975</v>
      </c>
      <c r="L212" s="51">
        <v>1</v>
      </c>
      <c r="M212" s="51">
        <f t="shared" si="36"/>
        <v>1</v>
      </c>
      <c r="N212" s="52">
        <f t="shared" si="37"/>
        <v>0</v>
      </c>
      <c r="O212" s="52">
        <f t="shared" si="38"/>
        <v>0</v>
      </c>
      <c r="P212" s="52">
        <f t="shared" si="39"/>
        <v>0</v>
      </c>
      <c r="Q212" s="52">
        <f t="shared" si="40"/>
        <v>0</v>
      </c>
      <c r="R212" s="52">
        <f t="shared" si="41"/>
        <v>0</v>
      </c>
      <c r="S212" s="52">
        <f t="shared" si="42"/>
        <v>0</v>
      </c>
      <c r="T212" s="52">
        <f t="shared" si="43"/>
        <v>0</v>
      </c>
      <c r="U212" s="52">
        <f t="shared" si="44"/>
        <v>0</v>
      </c>
      <c r="V212" s="53" t="str">
        <f t="shared" si="45"/>
        <v>OK</v>
      </c>
      <c r="W212" s="53" t="str">
        <f t="shared" si="46"/>
        <v>OK</v>
      </c>
      <c r="X212" s="62" t="str">
        <f t="shared" si="47"/>
        <v>ok</v>
      </c>
      <c r="Y212" s="62">
        <v>1</v>
      </c>
    </row>
    <row r="213" spans="1:25" ht="99.75" x14ac:dyDescent="0.25">
      <c r="A213" s="81">
        <v>210</v>
      </c>
      <c r="B213" s="59">
        <v>82</v>
      </c>
      <c r="C213" s="33" t="s">
        <v>264</v>
      </c>
      <c r="D213" s="42" t="s">
        <v>289</v>
      </c>
      <c r="E213" s="42" t="s">
        <v>12</v>
      </c>
      <c r="F213" s="12" t="s">
        <v>2438</v>
      </c>
      <c r="G213" s="13" t="s">
        <v>2363</v>
      </c>
      <c r="H213" s="12"/>
      <c r="I213" s="12"/>
      <c r="J213" s="12"/>
      <c r="K213" s="14" t="s">
        <v>975</v>
      </c>
      <c r="L213" s="51">
        <v>1</v>
      </c>
      <c r="M213" s="51">
        <f t="shared" si="36"/>
        <v>1</v>
      </c>
      <c r="N213" s="52">
        <f t="shared" si="37"/>
        <v>0</v>
      </c>
      <c r="O213" s="52">
        <f t="shared" si="38"/>
        <v>0</v>
      </c>
      <c r="P213" s="52">
        <f t="shared" si="39"/>
        <v>0</v>
      </c>
      <c r="Q213" s="52">
        <f t="shared" si="40"/>
        <v>0</v>
      </c>
      <c r="R213" s="52">
        <f t="shared" si="41"/>
        <v>0</v>
      </c>
      <c r="S213" s="52">
        <f t="shared" si="42"/>
        <v>0</v>
      </c>
      <c r="T213" s="52">
        <f t="shared" si="43"/>
        <v>0</v>
      </c>
      <c r="U213" s="52">
        <f t="shared" si="44"/>
        <v>0</v>
      </c>
      <c r="V213" s="53" t="str">
        <f t="shared" si="45"/>
        <v>OK</v>
      </c>
      <c r="W213" s="53" t="str">
        <f t="shared" si="46"/>
        <v>OK</v>
      </c>
      <c r="X213" s="62" t="str">
        <f t="shared" si="47"/>
        <v>ok</v>
      </c>
      <c r="Y213" s="62">
        <v>1</v>
      </c>
    </row>
    <row r="214" spans="1:25" ht="144.75" x14ac:dyDescent="0.25">
      <c r="A214" s="81">
        <v>211</v>
      </c>
      <c r="B214" s="59">
        <v>82</v>
      </c>
      <c r="C214" s="33" t="s">
        <v>264</v>
      </c>
      <c r="D214" s="42" t="s">
        <v>289</v>
      </c>
      <c r="E214" s="42" t="s">
        <v>263</v>
      </c>
      <c r="F214" s="12" t="s">
        <v>2439</v>
      </c>
      <c r="G214" s="13" t="s">
        <v>2363</v>
      </c>
      <c r="H214" s="12"/>
      <c r="I214" s="12"/>
      <c r="J214" s="12"/>
      <c r="K214" s="14" t="s">
        <v>975</v>
      </c>
      <c r="L214" s="51">
        <v>1</v>
      </c>
      <c r="M214" s="51">
        <f t="shared" si="36"/>
        <v>1</v>
      </c>
      <c r="N214" s="52">
        <f t="shared" si="37"/>
        <v>0</v>
      </c>
      <c r="O214" s="52">
        <f t="shared" si="38"/>
        <v>0</v>
      </c>
      <c r="P214" s="52">
        <f t="shared" si="39"/>
        <v>0</v>
      </c>
      <c r="Q214" s="52">
        <f t="shared" si="40"/>
        <v>0</v>
      </c>
      <c r="R214" s="52">
        <f t="shared" si="41"/>
        <v>0</v>
      </c>
      <c r="S214" s="52">
        <f t="shared" si="42"/>
        <v>0</v>
      </c>
      <c r="T214" s="52">
        <f t="shared" si="43"/>
        <v>0</v>
      </c>
      <c r="U214" s="52">
        <f t="shared" si="44"/>
        <v>0</v>
      </c>
      <c r="V214" s="53" t="str">
        <f t="shared" si="45"/>
        <v>OK</v>
      </c>
      <c r="W214" s="53" t="str">
        <f t="shared" si="46"/>
        <v>OK</v>
      </c>
      <c r="X214" s="62" t="str">
        <f t="shared" si="47"/>
        <v>ok</v>
      </c>
      <c r="Y214" s="62">
        <v>1</v>
      </c>
    </row>
    <row r="215" spans="1:25" ht="315.75" x14ac:dyDescent="0.25">
      <c r="A215" s="81">
        <v>212</v>
      </c>
      <c r="B215" s="59">
        <v>82</v>
      </c>
      <c r="C215" s="33" t="s">
        <v>264</v>
      </c>
      <c r="D215" s="42" t="s">
        <v>265</v>
      </c>
      <c r="E215" s="42" t="s">
        <v>8</v>
      </c>
      <c r="F215" s="12" t="s">
        <v>2440</v>
      </c>
      <c r="G215" s="13" t="s">
        <v>2363</v>
      </c>
      <c r="H215" s="12"/>
      <c r="I215" s="12"/>
      <c r="J215" s="12"/>
      <c r="K215" s="14" t="s">
        <v>975</v>
      </c>
      <c r="L215" s="51">
        <v>1</v>
      </c>
      <c r="M215" s="51">
        <f t="shared" si="36"/>
        <v>1</v>
      </c>
      <c r="N215" s="52">
        <f t="shared" si="37"/>
        <v>0</v>
      </c>
      <c r="O215" s="52">
        <f t="shared" si="38"/>
        <v>0</v>
      </c>
      <c r="P215" s="52">
        <f t="shared" si="39"/>
        <v>0</v>
      </c>
      <c r="Q215" s="52">
        <f t="shared" si="40"/>
        <v>0</v>
      </c>
      <c r="R215" s="52">
        <f t="shared" si="41"/>
        <v>0</v>
      </c>
      <c r="S215" s="52">
        <f t="shared" si="42"/>
        <v>0</v>
      </c>
      <c r="T215" s="52">
        <f t="shared" si="43"/>
        <v>0</v>
      </c>
      <c r="U215" s="52">
        <f t="shared" si="44"/>
        <v>0</v>
      </c>
      <c r="V215" s="53" t="str">
        <f t="shared" si="45"/>
        <v>OK</v>
      </c>
      <c r="W215" s="53" t="str">
        <f t="shared" si="46"/>
        <v>OK</v>
      </c>
      <c r="X215" s="62" t="str">
        <f t="shared" si="47"/>
        <v>ok</v>
      </c>
      <c r="Y215" s="62">
        <v>1</v>
      </c>
    </row>
    <row r="216" spans="1:25" ht="199.5" x14ac:dyDescent="0.25">
      <c r="A216" s="75">
        <v>213</v>
      </c>
      <c r="B216" s="59" t="s">
        <v>2932</v>
      </c>
      <c r="C216" s="33" t="s">
        <v>264</v>
      </c>
      <c r="D216" s="42" t="s">
        <v>26</v>
      </c>
      <c r="E216" s="42" t="s">
        <v>12</v>
      </c>
      <c r="F216" s="12" t="s">
        <v>290</v>
      </c>
      <c r="G216" s="13" t="s">
        <v>2370</v>
      </c>
      <c r="H216" s="12" t="s">
        <v>3415</v>
      </c>
      <c r="I216" s="12"/>
      <c r="J216" s="12"/>
      <c r="K216" s="14" t="s">
        <v>975</v>
      </c>
      <c r="L216" s="51">
        <v>1</v>
      </c>
      <c r="M216" s="51">
        <f t="shared" si="36"/>
        <v>0</v>
      </c>
      <c r="N216" s="52">
        <f t="shared" si="37"/>
        <v>0</v>
      </c>
      <c r="O216" s="52">
        <f t="shared" si="38"/>
        <v>0</v>
      </c>
      <c r="P216" s="52">
        <f t="shared" si="39"/>
        <v>0</v>
      </c>
      <c r="Q216" s="52">
        <f t="shared" si="40"/>
        <v>0</v>
      </c>
      <c r="R216" s="52">
        <f t="shared" si="41"/>
        <v>0</v>
      </c>
      <c r="S216" s="52">
        <f t="shared" si="42"/>
        <v>0</v>
      </c>
      <c r="T216" s="52">
        <f t="shared" si="43"/>
        <v>0</v>
      </c>
      <c r="U216" s="52">
        <f t="shared" si="44"/>
        <v>1</v>
      </c>
      <c r="V216" s="53" t="str">
        <f t="shared" si="45"/>
        <v>OK</v>
      </c>
      <c r="W216" s="53" t="str">
        <f t="shared" si="46"/>
        <v>OK</v>
      </c>
      <c r="X216" s="62" t="str">
        <f t="shared" si="47"/>
        <v>ok</v>
      </c>
      <c r="Y216" s="62">
        <v>1</v>
      </c>
    </row>
    <row r="217" spans="1:25" ht="285" x14ac:dyDescent="0.25">
      <c r="A217" s="83">
        <v>214</v>
      </c>
      <c r="B217" s="59">
        <v>83</v>
      </c>
      <c r="C217" s="66" t="s">
        <v>291</v>
      </c>
      <c r="D217" s="95" t="s">
        <v>293</v>
      </c>
      <c r="E217" s="95" t="s">
        <v>8</v>
      </c>
      <c r="F217" s="60" t="s">
        <v>292</v>
      </c>
      <c r="G217" s="13" t="s">
        <v>2363</v>
      </c>
      <c r="H217" s="93"/>
      <c r="I217" s="12"/>
      <c r="J217" s="12"/>
      <c r="K217" s="61" t="s">
        <v>976</v>
      </c>
      <c r="L217" s="51">
        <v>1</v>
      </c>
      <c r="M217" s="51">
        <f t="shared" si="36"/>
        <v>1</v>
      </c>
      <c r="N217" s="52">
        <f t="shared" si="37"/>
        <v>0</v>
      </c>
      <c r="O217" s="52">
        <f t="shared" si="38"/>
        <v>0</v>
      </c>
      <c r="P217" s="52">
        <f t="shared" si="39"/>
        <v>0</v>
      </c>
      <c r="Q217" s="52">
        <f t="shared" si="40"/>
        <v>0</v>
      </c>
      <c r="R217" s="52">
        <f t="shared" si="41"/>
        <v>0</v>
      </c>
      <c r="S217" s="52">
        <f t="shared" si="42"/>
        <v>0</v>
      </c>
      <c r="T217" s="52">
        <f t="shared" si="43"/>
        <v>0</v>
      </c>
      <c r="U217" s="52">
        <f t="shared" si="44"/>
        <v>0</v>
      </c>
      <c r="V217" s="53" t="str">
        <f t="shared" si="45"/>
        <v>OK</v>
      </c>
      <c r="W217" s="53" t="str">
        <f t="shared" si="46"/>
        <v>OK</v>
      </c>
      <c r="X217" s="62" t="str">
        <f t="shared" si="47"/>
        <v>ok</v>
      </c>
      <c r="Y217" s="62">
        <v>1</v>
      </c>
    </row>
    <row r="218" spans="1:25" ht="128.25" x14ac:dyDescent="0.25">
      <c r="A218" s="75">
        <v>215</v>
      </c>
      <c r="B218" s="59" t="s">
        <v>2876</v>
      </c>
      <c r="C218" s="33" t="s">
        <v>291</v>
      </c>
      <c r="D218" s="42" t="s">
        <v>15</v>
      </c>
      <c r="E218" s="42" t="s">
        <v>8</v>
      </c>
      <c r="F218" s="12" t="s">
        <v>294</v>
      </c>
      <c r="G218" s="13" t="s">
        <v>2872</v>
      </c>
      <c r="H218" s="12" t="s">
        <v>2921</v>
      </c>
      <c r="I218" s="12"/>
      <c r="J218" s="12"/>
      <c r="K218" s="14" t="s">
        <v>976</v>
      </c>
      <c r="L218" s="51">
        <v>1</v>
      </c>
      <c r="M218" s="51">
        <f t="shared" si="36"/>
        <v>0</v>
      </c>
      <c r="N218" s="52">
        <f t="shared" si="37"/>
        <v>0</v>
      </c>
      <c r="O218" s="52">
        <f t="shared" si="38"/>
        <v>1</v>
      </c>
      <c r="P218" s="52">
        <f t="shared" si="39"/>
        <v>0</v>
      </c>
      <c r="Q218" s="52">
        <f t="shared" si="40"/>
        <v>0</v>
      </c>
      <c r="R218" s="52">
        <f t="shared" si="41"/>
        <v>0</v>
      </c>
      <c r="S218" s="52">
        <f t="shared" si="42"/>
        <v>0</v>
      </c>
      <c r="T218" s="52">
        <f t="shared" si="43"/>
        <v>0</v>
      </c>
      <c r="U218" s="52">
        <f t="shared" si="44"/>
        <v>0</v>
      </c>
      <c r="V218" s="53" t="str">
        <f t="shared" si="45"/>
        <v>OK</v>
      </c>
      <c r="W218" s="53" t="str">
        <f t="shared" si="46"/>
        <v>OK</v>
      </c>
      <c r="X218" s="62" t="str">
        <f t="shared" si="47"/>
        <v>ok</v>
      </c>
      <c r="Y218" s="62">
        <v>1</v>
      </c>
    </row>
    <row r="219" spans="1:25" ht="185.25" x14ac:dyDescent="0.25">
      <c r="A219" s="75">
        <v>216</v>
      </c>
      <c r="B219" s="59" t="s">
        <v>2876</v>
      </c>
      <c r="C219" s="33" t="s">
        <v>291</v>
      </c>
      <c r="D219" s="42" t="s">
        <v>17</v>
      </c>
      <c r="E219" s="42" t="s">
        <v>8</v>
      </c>
      <c r="F219" s="12" t="s">
        <v>295</v>
      </c>
      <c r="G219" s="13" t="s">
        <v>2872</v>
      </c>
      <c r="H219" s="12" t="s">
        <v>2878</v>
      </c>
      <c r="I219" s="12"/>
      <c r="J219" s="12"/>
      <c r="K219" s="14" t="s">
        <v>976</v>
      </c>
      <c r="L219" s="51">
        <v>1</v>
      </c>
      <c r="M219" s="51">
        <f t="shared" si="36"/>
        <v>0</v>
      </c>
      <c r="N219" s="52">
        <f t="shared" si="37"/>
        <v>0</v>
      </c>
      <c r="O219" s="52">
        <f t="shared" si="38"/>
        <v>1</v>
      </c>
      <c r="P219" s="52">
        <f t="shared" si="39"/>
        <v>0</v>
      </c>
      <c r="Q219" s="52">
        <f t="shared" si="40"/>
        <v>0</v>
      </c>
      <c r="R219" s="52">
        <f t="shared" si="41"/>
        <v>0</v>
      </c>
      <c r="S219" s="52">
        <f t="shared" si="42"/>
        <v>0</v>
      </c>
      <c r="T219" s="52">
        <f t="shared" si="43"/>
        <v>0</v>
      </c>
      <c r="U219" s="52">
        <f t="shared" si="44"/>
        <v>0</v>
      </c>
      <c r="V219" s="53" t="str">
        <f t="shared" si="45"/>
        <v>OK</v>
      </c>
      <c r="W219" s="53" t="str">
        <f t="shared" si="46"/>
        <v>OK</v>
      </c>
      <c r="X219" s="62" t="str">
        <f t="shared" si="47"/>
        <v>ok</v>
      </c>
      <c r="Y219" s="62">
        <v>1</v>
      </c>
    </row>
    <row r="220" spans="1:25" ht="409.5" x14ac:dyDescent="0.25">
      <c r="A220" s="75">
        <v>217</v>
      </c>
      <c r="B220" s="59">
        <v>82</v>
      </c>
      <c r="C220" s="33" t="s">
        <v>296</v>
      </c>
      <c r="D220" s="42" t="s">
        <v>26</v>
      </c>
      <c r="E220" s="42" t="s">
        <v>8</v>
      </c>
      <c r="F220" s="19" t="s">
        <v>297</v>
      </c>
      <c r="G220" s="13" t="s">
        <v>2370</v>
      </c>
      <c r="H220" s="12"/>
      <c r="I220" s="12"/>
      <c r="J220" s="12"/>
      <c r="K220" s="14" t="s">
        <v>977</v>
      </c>
      <c r="L220" s="51">
        <v>1</v>
      </c>
      <c r="M220" s="51">
        <f t="shared" si="36"/>
        <v>0</v>
      </c>
      <c r="N220" s="52">
        <f t="shared" si="37"/>
        <v>0</v>
      </c>
      <c r="O220" s="52">
        <f t="shared" si="38"/>
        <v>0</v>
      </c>
      <c r="P220" s="52">
        <f t="shared" si="39"/>
        <v>0</v>
      </c>
      <c r="Q220" s="52">
        <f t="shared" si="40"/>
        <v>0</v>
      </c>
      <c r="R220" s="52">
        <f t="shared" si="41"/>
        <v>0</v>
      </c>
      <c r="S220" s="52">
        <f t="shared" si="42"/>
        <v>0</v>
      </c>
      <c r="T220" s="52">
        <f t="shared" si="43"/>
        <v>0</v>
      </c>
      <c r="U220" s="52">
        <f t="shared" si="44"/>
        <v>1</v>
      </c>
      <c r="V220" s="53" t="str">
        <f t="shared" si="45"/>
        <v>OK</v>
      </c>
      <c r="W220" s="53" t="str">
        <f t="shared" si="46"/>
        <v>OK</v>
      </c>
      <c r="X220" s="62" t="str">
        <f t="shared" si="47"/>
        <v>ok</v>
      </c>
      <c r="Y220" s="62">
        <v>1</v>
      </c>
    </row>
    <row r="221" spans="1:25" ht="220.5" x14ac:dyDescent="0.25">
      <c r="A221" s="75">
        <v>218</v>
      </c>
      <c r="B221" s="59" t="s">
        <v>661</v>
      </c>
      <c r="C221" s="33" t="s">
        <v>296</v>
      </c>
      <c r="D221" s="33" t="s">
        <v>26</v>
      </c>
      <c r="E221" s="42" t="s">
        <v>8</v>
      </c>
      <c r="F221" s="20" t="s">
        <v>2441</v>
      </c>
      <c r="G221" s="13" t="s">
        <v>523</v>
      </c>
      <c r="H221" s="89" t="s">
        <v>3045</v>
      </c>
      <c r="I221" s="12"/>
      <c r="J221" s="12"/>
      <c r="K221" s="14" t="s">
        <v>977</v>
      </c>
      <c r="L221" s="51">
        <v>1</v>
      </c>
      <c r="M221" s="51">
        <f t="shared" si="36"/>
        <v>0</v>
      </c>
      <c r="N221" s="52">
        <f t="shared" si="37"/>
        <v>0</v>
      </c>
      <c r="O221" s="52">
        <f t="shared" si="38"/>
        <v>0</v>
      </c>
      <c r="P221" s="52">
        <f t="shared" si="39"/>
        <v>1</v>
      </c>
      <c r="Q221" s="52">
        <f t="shared" si="40"/>
        <v>0</v>
      </c>
      <c r="R221" s="52">
        <f t="shared" si="41"/>
        <v>0</v>
      </c>
      <c r="S221" s="52">
        <f t="shared" si="42"/>
        <v>0</v>
      </c>
      <c r="T221" s="52">
        <f t="shared" si="43"/>
        <v>0</v>
      </c>
      <c r="U221" s="52">
        <f t="shared" si="44"/>
        <v>0</v>
      </c>
      <c r="V221" s="53" t="str">
        <f t="shared" si="45"/>
        <v>OK</v>
      </c>
      <c r="W221" s="53" t="str">
        <f t="shared" si="46"/>
        <v>OK</v>
      </c>
      <c r="X221" s="62" t="str">
        <f t="shared" si="47"/>
        <v>ok</v>
      </c>
      <c r="Y221" s="62">
        <v>1</v>
      </c>
    </row>
    <row r="222" spans="1:25" ht="256.5" x14ac:dyDescent="0.25">
      <c r="A222" s="75">
        <v>219</v>
      </c>
      <c r="B222" s="59" t="s">
        <v>2876</v>
      </c>
      <c r="C222" s="33" t="s">
        <v>296</v>
      </c>
      <c r="D222" s="33" t="s">
        <v>302</v>
      </c>
      <c r="E222" s="42" t="s">
        <v>8</v>
      </c>
      <c r="F222" s="19" t="s">
        <v>298</v>
      </c>
      <c r="G222" s="13" t="s">
        <v>523</v>
      </c>
      <c r="H222" s="89" t="s">
        <v>3045</v>
      </c>
      <c r="I222" s="12"/>
      <c r="J222" s="12"/>
      <c r="K222" s="14" t="s">
        <v>977</v>
      </c>
      <c r="L222" s="51">
        <v>1</v>
      </c>
      <c r="M222" s="51">
        <f t="shared" si="36"/>
        <v>0</v>
      </c>
      <c r="N222" s="52">
        <f t="shared" si="37"/>
        <v>0</v>
      </c>
      <c r="O222" s="52">
        <f t="shared" si="38"/>
        <v>0</v>
      </c>
      <c r="P222" s="52">
        <f t="shared" si="39"/>
        <v>1</v>
      </c>
      <c r="Q222" s="52">
        <f t="shared" si="40"/>
        <v>0</v>
      </c>
      <c r="R222" s="52">
        <f t="shared" si="41"/>
        <v>0</v>
      </c>
      <c r="S222" s="52">
        <f t="shared" si="42"/>
        <v>0</v>
      </c>
      <c r="T222" s="52">
        <f t="shared" si="43"/>
        <v>0</v>
      </c>
      <c r="U222" s="52">
        <f t="shared" si="44"/>
        <v>0</v>
      </c>
      <c r="V222" s="53" t="str">
        <f t="shared" si="45"/>
        <v>OK</v>
      </c>
      <c r="W222" s="53" t="str">
        <f t="shared" si="46"/>
        <v>OK</v>
      </c>
      <c r="X222" s="62" t="str">
        <f t="shared" si="47"/>
        <v>ok</v>
      </c>
      <c r="Y222" s="62">
        <v>1</v>
      </c>
    </row>
    <row r="223" spans="1:25" ht="171" x14ac:dyDescent="0.25">
      <c r="A223" s="75">
        <v>220</v>
      </c>
      <c r="B223" s="59"/>
      <c r="C223" s="33" t="s">
        <v>296</v>
      </c>
      <c r="D223" s="33" t="s">
        <v>353</v>
      </c>
      <c r="E223" s="42" t="s">
        <v>8</v>
      </c>
      <c r="F223" s="19" t="s">
        <v>299</v>
      </c>
      <c r="G223" s="13" t="s">
        <v>2363</v>
      </c>
      <c r="H223" s="12" t="s">
        <v>3046</v>
      </c>
      <c r="I223" s="12"/>
      <c r="J223" s="12"/>
      <c r="K223" s="14" t="s">
        <v>977</v>
      </c>
      <c r="L223" s="51">
        <v>1</v>
      </c>
      <c r="M223" s="51">
        <f t="shared" si="36"/>
        <v>1</v>
      </c>
      <c r="N223" s="52">
        <f t="shared" si="37"/>
        <v>0</v>
      </c>
      <c r="O223" s="52">
        <f t="shared" si="38"/>
        <v>0</v>
      </c>
      <c r="P223" s="52">
        <f t="shared" si="39"/>
        <v>0</v>
      </c>
      <c r="Q223" s="52">
        <f t="shared" si="40"/>
        <v>0</v>
      </c>
      <c r="R223" s="52">
        <f t="shared" si="41"/>
        <v>0</v>
      </c>
      <c r="S223" s="52">
        <f t="shared" si="42"/>
        <v>0</v>
      </c>
      <c r="T223" s="52">
        <f t="shared" si="43"/>
        <v>0</v>
      </c>
      <c r="U223" s="52">
        <f t="shared" si="44"/>
        <v>0</v>
      </c>
      <c r="V223" s="53" t="str">
        <f t="shared" si="45"/>
        <v>OK</v>
      </c>
      <c r="W223" s="53" t="str">
        <f t="shared" si="46"/>
        <v>OK</v>
      </c>
      <c r="X223" s="62" t="str">
        <f t="shared" si="47"/>
        <v>ok</v>
      </c>
      <c r="Y223" s="62">
        <v>1</v>
      </c>
    </row>
    <row r="224" spans="1:25" ht="356.25" x14ac:dyDescent="0.25">
      <c r="A224" s="76">
        <v>221</v>
      </c>
      <c r="B224" s="59"/>
      <c r="C224" s="33" t="s">
        <v>296</v>
      </c>
      <c r="D224" s="33" t="s">
        <v>353</v>
      </c>
      <c r="E224" s="42" t="s">
        <v>8</v>
      </c>
      <c r="F224" s="19" t="s">
        <v>300</v>
      </c>
      <c r="G224" s="13" t="s">
        <v>2872</v>
      </c>
      <c r="H224" s="12" t="s">
        <v>3046</v>
      </c>
      <c r="I224" s="12"/>
      <c r="J224" s="12"/>
      <c r="K224" s="14" t="s">
        <v>977</v>
      </c>
      <c r="L224" s="51">
        <v>1</v>
      </c>
      <c r="M224" s="51">
        <f t="shared" si="36"/>
        <v>0</v>
      </c>
      <c r="N224" s="52">
        <f t="shared" si="37"/>
        <v>0</v>
      </c>
      <c r="O224" s="52">
        <f t="shared" si="38"/>
        <v>1</v>
      </c>
      <c r="P224" s="52">
        <f t="shared" si="39"/>
        <v>0</v>
      </c>
      <c r="Q224" s="52">
        <f t="shared" si="40"/>
        <v>0</v>
      </c>
      <c r="R224" s="52">
        <f t="shared" si="41"/>
        <v>0</v>
      </c>
      <c r="S224" s="52">
        <f t="shared" si="42"/>
        <v>0</v>
      </c>
      <c r="T224" s="52">
        <f t="shared" si="43"/>
        <v>0</v>
      </c>
      <c r="U224" s="52">
        <f t="shared" si="44"/>
        <v>0</v>
      </c>
      <c r="V224" s="53" t="str">
        <f t="shared" si="45"/>
        <v>OK</v>
      </c>
      <c r="W224" s="53" t="str">
        <f t="shared" si="46"/>
        <v>OK</v>
      </c>
      <c r="X224" s="62" t="str">
        <f t="shared" si="47"/>
        <v>ok</v>
      </c>
      <c r="Y224" s="62">
        <v>1</v>
      </c>
    </row>
    <row r="225" spans="1:25" ht="409.5" x14ac:dyDescent="0.25">
      <c r="A225" s="75">
        <v>222</v>
      </c>
      <c r="B225" s="59" t="s">
        <v>2876</v>
      </c>
      <c r="C225" s="33" t="s">
        <v>296</v>
      </c>
      <c r="D225" s="33" t="s">
        <v>354</v>
      </c>
      <c r="E225" s="42" t="s">
        <v>8</v>
      </c>
      <c r="F225" s="21" t="s">
        <v>301</v>
      </c>
      <c r="G225" s="13" t="s">
        <v>2872</v>
      </c>
      <c r="H225" s="12" t="s">
        <v>3047</v>
      </c>
      <c r="I225" s="12"/>
      <c r="J225" s="12"/>
      <c r="K225" s="14" t="s">
        <v>977</v>
      </c>
      <c r="L225" s="51">
        <v>1</v>
      </c>
      <c r="M225" s="51">
        <f t="shared" si="36"/>
        <v>0</v>
      </c>
      <c r="N225" s="52">
        <f t="shared" si="37"/>
        <v>0</v>
      </c>
      <c r="O225" s="52">
        <f t="shared" si="38"/>
        <v>1</v>
      </c>
      <c r="P225" s="52">
        <f t="shared" si="39"/>
        <v>0</v>
      </c>
      <c r="Q225" s="52">
        <f t="shared" si="40"/>
        <v>0</v>
      </c>
      <c r="R225" s="52">
        <f t="shared" si="41"/>
        <v>0</v>
      </c>
      <c r="S225" s="52">
        <f t="shared" si="42"/>
        <v>0</v>
      </c>
      <c r="T225" s="52">
        <f t="shared" si="43"/>
        <v>0</v>
      </c>
      <c r="U225" s="52">
        <f t="shared" si="44"/>
        <v>0</v>
      </c>
      <c r="V225" s="53" t="str">
        <f t="shared" si="45"/>
        <v>OK</v>
      </c>
      <c r="W225" s="53" t="str">
        <f t="shared" si="46"/>
        <v>OK</v>
      </c>
      <c r="X225" s="62" t="str">
        <f t="shared" si="47"/>
        <v>ok</v>
      </c>
      <c r="Y225" s="62">
        <v>1</v>
      </c>
    </row>
    <row r="226" spans="1:25" ht="71.25" x14ac:dyDescent="0.25">
      <c r="A226" s="76">
        <v>223</v>
      </c>
      <c r="B226" s="59" t="s">
        <v>2876</v>
      </c>
      <c r="C226" s="33" t="s">
        <v>296</v>
      </c>
      <c r="D226" s="33" t="s">
        <v>1518</v>
      </c>
      <c r="E226" s="42" t="s">
        <v>8</v>
      </c>
      <c r="F226" s="20" t="s">
        <v>303</v>
      </c>
      <c r="G226" s="13" t="s">
        <v>2363</v>
      </c>
      <c r="H226" s="12"/>
      <c r="I226" s="12"/>
      <c r="J226" s="12"/>
      <c r="K226" s="14" t="s">
        <v>977</v>
      </c>
      <c r="L226" s="51">
        <v>1</v>
      </c>
      <c r="M226" s="51">
        <f t="shared" si="36"/>
        <v>1</v>
      </c>
      <c r="N226" s="52">
        <f t="shared" si="37"/>
        <v>0</v>
      </c>
      <c r="O226" s="52">
        <f t="shared" si="38"/>
        <v>0</v>
      </c>
      <c r="P226" s="52">
        <f t="shared" si="39"/>
        <v>0</v>
      </c>
      <c r="Q226" s="52">
        <f t="shared" si="40"/>
        <v>0</v>
      </c>
      <c r="R226" s="52">
        <f t="shared" si="41"/>
        <v>0</v>
      </c>
      <c r="S226" s="52">
        <f t="shared" si="42"/>
        <v>0</v>
      </c>
      <c r="T226" s="52">
        <f t="shared" si="43"/>
        <v>0</v>
      </c>
      <c r="U226" s="52">
        <f t="shared" si="44"/>
        <v>0</v>
      </c>
      <c r="V226" s="53" t="str">
        <f t="shared" si="45"/>
        <v>OK</v>
      </c>
      <c r="W226" s="53" t="str">
        <f t="shared" si="46"/>
        <v>OK</v>
      </c>
      <c r="X226" s="62" t="str">
        <f t="shared" si="47"/>
        <v>ok</v>
      </c>
      <c r="Y226" s="62">
        <v>1</v>
      </c>
    </row>
    <row r="227" spans="1:25" ht="71.25" x14ac:dyDescent="0.25">
      <c r="A227" s="75">
        <v>224</v>
      </c>
      <c r="B227" s="59" t="s">
        <v>2876</v>
      </c>
      <c r="C227" s="33" t="s">
        <v>296</v>
      </c>
      <c r="D227" s="33" t="s">
        <v>1519</v>
      </c>
      <c r="E227" s="42" t="s">
        <v>8</v>
      </c>
      <c r="F227" s="20" t="s">
        <v>304</v>
      </c>
      <c r="G227" s="13" t="s">
        <v>2363</v>
      </c>
      <c r="H227" s="12"/>
      <c r="I227" s="12"/>
      <c r="J227" s="12"/>
      <c r="K227" s="14" t="s">
        <v>977</v>
      </c>
      <c r="L227" s="51">
        <v>1</v>
      </c>
      <c r="M227" s="51">
        <f t="shared" si="36"/>
        <v>1</v>
      </c>
      <c r="N227" s="52">
        <f t="shared" si="37"/>
        <v>0</v>
      </c>
      <c r="O227" s="52">
        <f t="shared" si="38"/>
        <v>0</v>
      </c>
      <c r="P227" s="52">
        <f t="shared" si="39"/>
        <v>0</v>
      </c>
      <c r="Q227" s="52">
        <f t="shared" si="40"/>
        <v>0</v>
      </c>
      <c r="R227" s="52">
        <f t="shared" si="41"/>
        <v>0</v>
      </c>
      <c r="S227" s="52">
        <f t="shared" si="42"/>
        <v>0</v>
      </c>
      <c r="T227" s="52">
        <f t="shared" si="43"/>
        <v>0</v>
      </c>
      <c r="U227" s="52">
        <f t="shared" si="44"/>
        <v>0</v>
      </c>
      <c r="V227" s="53" t="str">
        <f t="shared" si="45"/>
        <v>OK</v>
      </c>
      <c r="W227" s="53" t="str">
        <f t="shared" si="46"/>
        <v>OK</v>
      </c>
      <c r="X227" s="62" t="str">
        <f t="shared" si="47"/>
        <v>ok</v>
      </c>
      <c r="Y227" s="62">
        <v>1</v>
      </c>
    </row>
    <row r="228" spans="1:25" ht="71.25" x14ac:dyDescent="0.25">
      <c r="A228" s="75">
        <v>225</v>
      </c>
      <c r="B228" s="59" t="s">
        <v>2876</v>
      </c>
      <c r="C228" s="33" t="s">
        <v>296</v>
      </c>
      <c r="D228" s="33" t="s">
        <v>1520</v>
      </c>
      <c r="E228" s="42" t="s">
        <v>8</v>
      </c>
      <c r="F228" s="20" t="s">
        <v>305</v>
      </c>
      <c r="G228" s="13" t="s">
        <v>2363</v>
      </c>
      <c r="H228" s="12"/>
      <c r="I228" s="12"/>
      <c r="J228" s="12"/>
      <c r="K228" s="14" t="s">
        <v>977</v>
      </c>
      <c r="L228" s="51">
        <v>1</v>
      </c>
      <c r="M228" s="51">
        <f t="shared" si="36"/>
        <v>1</v>
      </c>
      <c r="N228" s="52">
        <f t="shared" si="37"/>
        <v>0</v>
      </c>
      <c r="O228" s="52">
        <f t="shared" si="38"/>
        <v>0</v>
      </c>
      <c r="P228" s="52">
        <f t="shared" si="39"/>
        <v>0</v>
      </c>
      <c r="Q228" s="52">
        <f t="shared" si="40"/>
        <v>0</v>
      </c>
      <c r="R228" s="52">
        <f t="shared" si="41"/>
        <v>0</v>
      </c>
      <c r="S228" s="52">
        <f t="shared" si="42"/>
        <v>0</v>
      </c>
      <c r="T228" s="52">
        <f t="shared" si="43"/>
        <v>0</v>
      </c>
      <c r="U228" s="52">
        <f t="shared" si="44"/>
        <v>0</v>
      </c>
      <c r="V228" s="53" t="str">
        <f t="shared" si="45"/>
        <v>OK</v>
      </c>
      <c r="W228" s="53" t="str">
        <f t="shared" si="46"/>
        <v>OK</v>
      </c>
      <c r="X228" s="62" t="str">
        <f t="shared" si="47"/>
        <v>ok</v>
      </c>
      <c r="Y228" s="62">
        <v>1</v>
      </c>
    </row>
    <row r="229" spans="1:25" ht="71.25" x14ac:dyDescent="0.25">
      <c r="A229" s="75">
        <v>226</v>
      </c>
      <c r="B229" s="59" t="s">
        <v>2876</v>
      </c>
      <c r="C229" s="33" t="s">
        <v>296</v>
      </c>
      <c r="D229" s="33" t="s">
        <v>1521</v>
      </c>
      <c r="E229" s="42" t="s">
        <v>8</v>
      </c>
      <c r="F229" s="20" t="s">
        <v>306</v>
      </c>
      <c r="G229" s="13" t="s">
        <v>2363</v>
      </c>
      <c r="H229" s="12"/>
      <c r="I229" s="12"/>
      <c r="J229" s="12"/>
      <c r="K229" s="14" t="s">
        <v>977</v>
      </c>
      <c r="L229" s="51">
        <v>1</v>
      </c>
      <c r="M229" s="51">
        <f t="shared" si="36"/>
        <v>1</v>
      </c>
      <c r="N229" s="52">
        <f t="shared" si="37"/>
        <v>0</v>
      </c>
      <c r="O229" s="52">
        <f t="shared" si="38"/>
        <v>0</v>
      </c>
      <c r="P229" s="52">
        <f t="shared" si="39"/>
        <v>0</v>
      </c>
      <c r="Q229" s="52">
        <f t="shared" si="40"/>
        <v>0</v>
      </c>
      <c r="R229" s="52">
        <f t="shared" si="41"/>
        <v>0</v>
      </c>
      <c r="S229" s="52">
        <f t="shared" si="42"/>
        <v>0</v>
      </c>
      <c r="T229" s="52">
        <f t="shared" si="43"/>
        <v>0</v>
      </c>
      <c r="U229" s="52">
        <f t="shared" si="44"/>
        <v>0</v>
      </c>
      <c r="V229" s="53" t="str">
        <f t="shared" si="45"/>
        <v>OK</v>
      </c>
      <c r="W229" s="53" t="str">
        <f t="shared" si="46"/>
        <v>OK</v>
      </c>
      <c r="X229" s="62" t="str">
        <f t="shared" si="47"/>
        <v>ok</v>
      </c>
      <c r="Y229" s="62">
        <v>1</v>
      </c>
    </row>
    <row r="230" spans="1:25" ht="85.5" x14ac:dyDescent="0.25">
      <c r="A230" s="76">
        <v>227</v>
      </c>
      <c r="B230" s="59" t="s">
        <v>2876</v>
      </c>
      <c r="C230" s="33" t="s">
        <v>296</v>
      </c>
      <c r="D230" s="33" t="s">
        <v>1522</v>
      </c>
      <c r="E230" s="42" t="s">
        <v>8</v>
      </c>
      <c r="F230" s="20" t="s">
        <v>307</v>
      </c>
      <c r="G230" s="13" t="s">
        <v>2363</v>
      </c>
      <c r="H230" s="12" t="s">
        <v>2889</v>
      </c>
      <c r="I230" s="12"/>
      <c r="J230" s="12"/>
      <c r="K230" s="14" t="s">
        <v>977</v>
      </c>
      <c r="L230" s="51">
        <v>1</v>
      </c>
      <c r="M230" s="51">
        <f t="shared" si="36"/>
        <v>1</v>
      </c>
      <c r="N230" s="52">
        <f t="shared" si="37"/>
        <v>0</v>
      </c>
      <c r="O230" s="52">
        <f t="shared" si="38"/>
        <v>0</v>
      </c>
      <c r="P230" s="52">
        <f t="shared" si="39"/>
        <v>0</v>
      </c>
      <c r="Q230" s="52">
        <f t="shared" si="40"/>
        <v>0</v>
      </c>
      <c r="R230" s="52">
        <f t="shared" si="41"/>
        <v>0</v>
      </c>
      <c r="S230" s="52">
        <f t="shared" si="42"/>
        <v>0</v>
      </c>
      <c r="T230" s="52">
        <f t="shared" si="43"/>
        <v>0</v>
      </c>
      <c r="U230" s="52">
        <f t="shared" si="44"/>
        <v>0</v>
      </c>
      <c r="V230" s="53" t="str">
        <f t="shared" si="45"/>
        <v>OK</v>
      </c>
      <c r="W230" s="53" t="str">
        <f t="shared" si="46"/>
        <v>OK</v>
      </c>
      <c r="X230" s="62" t="str">
        <f t="shared" si="47"/>
        <v>ok</v>
      </c>
      <c r="Y230" s="62">
        <v>1</v>
      </c>
    </row>
    <row r="231" spans="1:25" ht="99.75" x14ac:dyDescent="0.25">
      <c r="A231" s="75">
        <v>228</v>
      </c>
      <c r="B231" s="59" t="s">
        <v>2876</v>
      </c>
      <c r="C231" s="33" t="s">
        <v>296</v>
      </c>
      <c r="D231" s="33" t="s">
        <v>1522</v>
      </c>
      <c r="E231" s="42" t="s">
        <v>8</v>
      </c>
      <c r="F231" s="20" t="s">
        <v>308</v>
      </c>
      <c r="G231" s="13" t="s">
        <v>2363</v>
      </c>
      <c r="H231" s="12" t="s">
        <v>2890</v>
      </c>
      <c r="I231" s="12"/>
      <c r="J231" s="12"/>
      <c r="K231" s="14" t="s">
        <v>977</v>
      </c>
      <c r="L231" s="51">
        <v>1</v>
      </c>
      <c r="M231" s="51">
        <f t="shared" si="36"/>
        <v>1</v>
      </c>
      <c r="N231" s="52">
        <f t="shared" si="37"/>
        <v>0</v>
      </c>
      <c r="O231" s="52">
        <f t="shared" si="38"/>
        <v>0</v>
      </c>
      <c r="P231" s="52">
        <f t="shared" si="39"/>
        <v>0</v>
      </c>
      <c r="Q231" s="52">
        <f t="shared" si="40"/>
        <v>0</v>
      </c>
      <c r="R231" s="52">
        <f t="shared" si="41"/>
        <v>0</v>
      </c>
      <c r="S231" s="52">
        <f t="shared" si="42"/>
        <v>0</v>
      </c>
      <c r="T231" s="52">
        <f t="shared" si="43"/>
        <v>0</v>
      </c>
      <c r="U231" s="52">
        <f t="shared" si="44"/>
        <v>0</v>
      </c>
      <c r="V231" s="53" t="str">
        <f t="shared" si="45"/>
        <v>OK</v>
      </c>
      <c r="W231" s="53" t="str">
        <f t="shared" si="46"/>
        <v>OK</v>
      </c>
      <c r="X231" s="62" t="str">
        <f t="shared" si="47"/>
        <v>ok</v>
      </c>
      <c r="Y231" s="62">
        <v>1</v>
      </c>
    </row>
    <row r="232" spans="1:25" ht="71.25" x14ac:dyDescent="0.25">
      <c r="A232" s="75">
        <v>229</v>
      </c>
      <c r="B232" s="59" t="s">
        <v>2876</v>
      </c>
      <c r="C232" s="33" t="s">
        <v>296</v>
      </c>
      <c r="D232" s="33" t="s">
        <v>1522</v>
      </c>
      <c r="E232" s="42" t="s">
        <v>8</v>
      </c>
      <c r="F232" s="20" t="s">
        <v>309</v>
      </c>
      <c r="G232" s="13" t="s">
        <v>2363</v>
      </c>
      <c r="H232" s="12"/>
      <c r="I232" s="12"/>
      <c r="J232" s="12"/>
      <c r="K232" s="14" t="s">
        <v>977</v>
      </c>
      <c r="L232" s="51">
        <v>1</v>
      </c>
      <c r="M232" s="51">
        <f t="shared" si="36"/>
        <v>1</v>
      </c>
      <c r="N232" s="52">
        <f t="shared" si="37"/>
        <v>0</v>
      </c>
      <c r="O232" s="52">
        <f t="shared" si="38"/>
        <v>0</v>
      </c>
      <c r="P232" s="52">
        <f t="shared" si="39"/>
        <v>0</v>
      </c>
      <c r="Q232" s="52">
        <f t="shared" si="40"/>
        <v>0</v>
      </c>
      <c r="R232" s="52">
        <f t="shared" si="41"/>
        <v>0</v>
      </c>
      <c r="S232" s="52">
        <f t="shared" si="42"/>
        <v>0</v>
      </c>
      <c r="T232" s="52">
        <f t="shared" si="43"/>
        <v>0</v>
      </c>
      <c r="U232" s="52">
        <f t="shared" si="44"/>
        <v>0</v>
      </c>
      <c r="V232" s="53" t="str">
        <f t="shared" si="45"/>
        <v>OK</v>
      </c>
      <c r="W232" s="53" t="str">
        <f t="shared" si="46"/>
        <v>OK</v>
      </c>
      <c r="X232" s="62" t="str">
        <f t="shared" si="47"/>
        <v>ok</v>
      </c>
      <c r="Y232" s="62">
        <v>1</v>
      </c>
    </row>
    <row r="233" spans="1:25" ht="71.25" x14ac:dyDescent="0.25">
      <c r="A233" s="76">
        <v>230</v>
      </c>
      <c r="B233" s="59" t="s">
        <v>2876</v>
      </c>
      <c r="C233" s="33" t="s">
        <v>296</v>
      </c>
      <c r="D233" s="33" t="s">
        <v>1523</v>
      </c>
      <c r="E233" s="42" t="s">
        <v>8</v>
      </c>
      <c r="F233" s="20" t="s">
        <v>310</v>
      </c>
      <c r="G233" s="13" t="s">
        <v>2363</v>
      </c>
      <c r="H233" s="12"/>
      <c r="I233" s="12"/>
      <c r="J233" s="12"/>
      <c r="K233" s="14" t="s">
        <v>977</v>
      </c>
      <c r="L233" s="51">
        <v>1</v>
      </c>
      <c r="M233" s="51">
        <f t="shared" si="36"/>
        <v>1</v>
      </c>
      <c r="N233" s="52">
        <f t="shared" si="37"/>
        <v>0</v>
      </c>
      <c r="O233" s="52">
        <f t="shared" si="38"/>
        <v>0</v>
      </c>
      <c r="P233" s="52">
        <f t="shared" si="39"/>
        <v>0</v>
      </c>
      <c r="Q233" s="52">
        <f t="shared" si="40"/>
        <v>0</v>
      </c>
      <c r="R233" s="52">
        <f t="shared" si="41"/>
        <v>0</v>
      </c>
      <c r="S233" s="52">
        <f t="shared" si="42"/>
        <v>0</v>
      </c>
      <c r="T233" s="52">
        <f t="shared" si="43"/>
        <v>0</v>
      </c>
      <c r="U233" s="52">
        <f t="shared" si="44"/>
        <v>0</v>
      </c>
      <c r="V233" s="53" t="str">
        <f t="shared" si="45"/>
        <v>OK</v>
      </c>
      <c r="W233" s="53" t="str">
        <f t="shared" si="46"/>
        <v>OK</v>
      </c>
      <c r="X233" s="62" t="str">
        <f t="shared" si="47"/>
        <v>ok</v>
      </c>
      <c r="Y233" s="62">
        <v>1</v>
      </c>
    </row>
    <row r="234" spans="1:25" ht="71.25" x14ac:dyDescent="0.25">
      <c r="A234" s="75">
        <v>231</v>
      </c>
      <c r="B234" s="59" t="s">
        <v>2876</v>
      </c>
      <c r="C234" s="33" t="s">
        <v>296</v>
      </c>
      <c r="D234" s="33" t="s">
        <v>1524</v>
      </c>
      <c r="E234" s="42" t="s">
        <v>8</v>
      </c>
      <c r="F234" s="20" t="s">
        <v>311</v>
      </c>
      <c r="G234" s="13" t="s">
        <v>2363</v>
      </c>
      <c r="H234" s="12"/>
      <c r="I234" s="12"/>
      <c r="J234" s="12"/>
      <c r="K234" s="14" t="s">
        <v>977</v>
      </c>
      <c r="L234" s="51">
        <v>1</v>
      </c>
      <c r="M234" s="51">
        <f t="shared" si="36"/>
        <v>1</v>
      </c>
      <c r="N234" s="52">
        <f t="shared" si="37"/>
        <v>0</v>
      </c>
      <c r="O234" s="52">
        <f t="shared" si="38"/>
        <v>0</v>
      </c>
      <c r="P234" s="52">
        <f t="shared" si="39"/>
        <v>0</v>
      </c>
      <c r="Q234" s="52">
        <f t="shared" si="40"/>
        <v>0</v>
      </c>
      <c r="R234" s="52">
        <f t="shared" si="41"/>
        <v>0</v>
      </c>
      <c r="S234" s="52">
        <f t="shared" si="42"/>
        <v>0</v>
      </c>
      <c r="T234" s="52">
        <f t="shared" si="43"/>
        <v>0</v>
      </c>
      <c r="U234" s="52">
        <f t="shared" si="44"/>
        <v>0</v>
      </c>
      <c r="V234" s="53" t="str">
        <f t="shared" si="45"/>
        <v>OK</v>
      </c>
      <c r="W234" s="53" t="str">
        <f t="shared" si="46"/>
        <v>OK</v>
      </c>
      <c r="X234" s="62" t="str">
        <f t="shared" si="47"/>
        <v>ok</v>
      </c>
      <c r="Y234" s="62">
        <v>1</v>
      </c>
    </row>
    <row r="235" spans="1:25" ht="71.25" x14ac:dyDescent="0.25">
      <c r="A235" s="76">
        <v>232</v>
      </c>
      <c r="B235" s="59" t="s">
        <v>2876</v>
      </c>
      <c r="C235" s="33" t="s">
        <v>296</v>
      </c>
      <c r="D235" s="33" t="s">
        <v>1525</v>
      </c>
      <c r="E235" s="42" t="s">
        <v>8</v>
      </c>
      <c r="F235" s="20" t="s">
        <v>312</v>
      </c>
      <c r="G235" s="13" t="s">
        <v>2363</v>
      </c>
      <c r="H235" s="12"/>
      <c r="I235" s="12"/>
      <c r="J235" s="12"/>
      <c r="K235" s="14" t="s">
        <v>977</v>
      </c>
      <c r="L235" s="51">
        <v>1</v>
      </c>
      <c r="M235" s="51">
        <f t="shared" si="36"/>
        <v>1</v>
      </c>
      <c r="N235" s="52">
        <f t="shared" si="37"/>
        <v>0</v>
      </c>
      <c r="O235" s="52">
        <f t="shared" si="38"/>
        <v>0</v>
      </c>
      <c r="P235" s="52">
        <f t="shared" si="39"/>
        <v>0</v>
      </c>
      <c r="Q235" s="52">
        <f t="shared" si="40"/>
        <v>0</v>
      </c>
      <c r="R235" s="52">
        <f t="shared" si="41"/>
        <v>0</v>
      </c>
      <c r="S235" s="52">
        <f t="shared" si="42"/>
        <v>0</v>
      </c>
      <c r="T235" s="52">
        <f t="shared" si="43"/>
        <v>0</v>
      </c>
      <c r="U235" s="52">
        <f t="shared" si="44"/>
        <v>0</v>
      </c>
      <c r="V235" s="53" t="str">
        <f t="shared" si="45"/>
        <v>OK</v>
      </c>
      <c r="W235" s="53" t="str">
        <f t="shared" si="46"/>
        <v>OK</v>
      </c>
      <c r="X235" s="62" t="str">
        <f t="shared" si="47"/>
        <v>ok</v>
      </c>
      <c r="Y235" s="62">
        <v>1</v>
      </c>
    </row>
    <row r="236" spans="1:25" ht="71.25" x14ac:dyDescent="0.25">
      <c r="A236" s="75">
        <v>233</v>
      </c>
      <c r="B236" s="59" t="s">
        <v>2876</v>
      </c>
      <c r="C236" s="33" t="s">
        <v>296</v>
      </c>
      <c r="D236" s="33" t="s">
        <v>1526</v>
      </c>
      <c r="E236" s="42" t="s">
        <v>8</v>
      </c>
      <c r="F236" s="20" t="s">
        <v>313</v>
      </c>
      <c r="G236" s="13" t="s">
        <v>2363</v>
      </c>
      <c r="H236" s="12"/>
      <c r="I236" s="12"/>
      <c r="J236" s="12"/>
      <c r="K236" s="14" t="s">
        <v>977</v>
      </c>
      <c r="L236" s="51">
        <v>1</v>
      </c>
      <c r="M236" s="51">
        <f t="shared" si="36"/>
        <v>1</v>
      </c>
      <c r="N236" s="52">
        <f t="shared" si="37"/>
        <v>0</v>
      </c>
      <c r="O236" s="52">
        <f t="shared" si="38"/>
        <v>0</v>
      </c>
      <c r="P236" s="52">
        <f t="shared" si="39"/>
        <v>0</v>
      </c>
      <c r="Q236" s="52">
        <f t="shared" si="40"/>
        <v>0</v>
      </c>
      <c r="R236" s="52">
        <f t="shared" si="41"/>
        <v>0</v>
      </c>
      <c r="S236" s="52">
        <f t="shared" si="42"/>
        <v>0</v>
      </c>
      <c r="T236" s="52">
        <f t="shared" si="43"/>
        <v>0</v>
      </c>
      <c r="U236" s="52">
        <f t="shared" si="44"/>
        <v>0</v>
      </c>
      <c r="V236" s="53" t="str">
        <f t="shared" si="45"/>
        <v>OK</v>
      </c>
      <c r="W236" s="53" t="str">
        <f t="shared" si="46"/>
        <v>OK</v>
      </c>
      <c r="X236" s="62" t="str">
        <f t="shared" si="47"/>
        <v>ok</v>
      </c>
      <c r="Y236" s="62">
        <v>1</v>
      </c>
    </row>
    <row r="237" spans="1:25" ht="342" x14ac:dyDescent="0.25">
      <c r="A237" s="75">
        <v>234</v>
      </c>
      <c r="B237" s="59" t="s">
        <v>2876</v>
      </c>
      <c r="C237" s="33" t="s">
        <v>296</v>
      </c>
      <c r="D237" s="33" t="s">
        <v>9</v>
      </c>
      <c r="E237" s="42" t="s">
        <v>8</v>
      </c>
      <c r="F237" s="19" t="s">
        <v>314</v>
      </c>
      <c r="G237" s="13" t="s">
        <v>2363</v>
      </c>
      <c r="H237" s="12" t="s">
        <v>2877</v>
      </c>
      <c r="I237" s="12"/>
      <c r="J237" s="12"/>
      <c r="K237" s="14" t="s">
        <v>977</v>
      </c>
      <c r="L237" s="51">
        <v>1</v>
      </c>
      <c r="M237" s="51">
        <f t="shared" si="36"/>
        <v>1</v>
      </c>
      <c r="N237" s="52">
        <f t="shared" si="37"/>
        <v>0</v>
      </c>
      <c r="O237" s="52">
        <f t="shared" si="38"/>
        <v>0</v>
      </c>
      <c r="P237" s="52">
        <f t="shared" si="39"/>
        <v>0</v>
      </c>
      <c r="Q237" s="52">
        <f t="shared" si="40"/>
        <v>0</v>
      </c>
      <c r="R237" s="52">
        <f t="shared" si="41"/>
        <v>0</v>
      </c>
      <c r="S237" s="52">
        <f t="shared" si="42"/>
        <v>0</v>
      </c>
      <c r="T237" s="52">
        <f t="shared" si="43"/>
        <v>0</v>
      </c>
      <c r="U237" s="52">
        <f t="shared" si="44"/>
        <v>0</v>
      </c>
      <c r="V237" s="53" t="str">
        <f t="shared" si="45"/>
        <v>OK</v>
      </c>
      <c r="W237" s="53" t="str">
        <f t="shared" si="46"/>
        <v>OK</v>
      </c>
      <c r="X237" s="62" t="str">
        <f t="shared" si="47"/>
        <v>ok</v>
      </c>
      <c r="Y237" s="62">
        <v>1</v>
      </c>
    </row>
    <row r="238" spans="1:25" ht="99.75" x14ac:dyDescent="0.25">
      <c r="A238" s="75">
        <v>235</v>
      </c>
      <c r="B238" s="59" t="s">
        <v>2932</v>
      </c>
      <c r="C238" s="33" t="s">
        <v>296</v>
      </c>
      <c r="D238" s="33" t="s">
        <v>24</v>
      </c>
      <c r="E238" s="42" t="s">
        <v>8</v>
      </c>
      <c r="F238" s="19" t="s">
        <v>315</v>
      </c>
      <c r="G238" s="13" t="s">
        <v>2367</v>
      </c>
      <c r="H238" s="12" t="s">
        <v>3413</v>
      </c>
      <c r="I238" s="12"/>
      <c r="J238" s="12"/>
      <c r="K238" s="14" t="s">
        <v>977</v>
      </c>
      <c r="L238" s="51">
        <v>1</v>
      </c>
      <c r="M238" s="51">
        <f t="shared" si="36"/>
        <v>0</v>
      </c>
      <c r="N238" s="52">
        <f t="shared" si="37"/>
        <v>0</v>
      </c>
      <c r="O238" s="52">
        <f t="shared" si="38"/>
        <v>0</v>
      </c>
      <c r="P238" s="52">
        <f t="shared" si="39"/>
        <v>0</v>
      </c>
      <c r="Q238" s="52">
        <f t="shared" si="40"/>
        <v>0</v>
      </c>
      <c r="R238" s="52">
        <f t="shared" si="41"/>
        <v>1</v>
      </c>
      <c r="S238" s="52">
        <f t="shared" si="42"/>
        <v>0</v>
      </c>
      <c r="T238" s="52">
        <f t="shared" si="43"/>
        <v>0</v>
      </c>
      <c r="U238" s="52">
        <f t="shared" si="44"/>
        <v>0</v>
      </c>
      <c r="V238" s="53" t="str">
        <f t="shared" si="45"/>
        <v>OK</v>
      </c>
      <c r="W238" s="53" t="str">
        <f t="shared" si="46"/>
        <v>OK</v>
      </c>
      <c r="X238" s="62" t="str">
        <f t="shared" si="47"/>
        <v>ok</v>
      </c>
      <c r="Y238" s="62">
        <v>1</v>
      </c>
    </row>
    <row r="239" spans="1:25" ht="71.25" x14ac:dyDescent="0.25">
      <c r="A239" s="75">
        <v>236</v>
      </c>
      <c r="B239" s="59" t="s">
        <v>2876</v>
      </c>
      <c r="C239" s="33" t="s">
        <v>296</v>
      </c>
      <c r="D239" s="33" t="s">
        <v>302</v>
      </c>
      <c r="E239" s="33" t="s">
        <v>12</v>
      </c>
      <c r="F239" s="19" t="s">
        <v>316</v>
      </c>
      <c r="G239" s="13" t="s">
        <v>2363</v>
      </c>
      <c r="H239" s="12"/>
      <c r="I239" s="12"/>
      <c r="J239" s="12"/>
      <c r="K239" s="14" t="s">
        <v>977</v>
      </c>
      <c r="L239" s="51">
        <v>1</v>
      </c>
      <c r="M239" s="51">
        <f t="shared" si="36"/>
        <v>1</v>
      </c>
      <c r="N239" s="52">
        <f t="shared" si="37"/>
        <v>0</v>
      </c>
      <c r="O239" s="52">
        <f t="shared" si="38"/>
        <v>0</v>
      </c>
      <c r="P239" s="52">
        <f t="shared" si="39"/>
        <v>0</v>
      </c>
      <c r="Q239" s="52">
        <f t="shared" si="40"/>
        <v>0</v>
      </c>
      <c r="R239" s="52">
        <f t="shared" si="41"/>
        <v>0</v>
      </c>
      <c r="S239" s="52">
        <f t="shared" si="42"/>
        <v>0</v>
      </c>
      <c r="T239" s="52">
        <f t="shared" si="43"/>
        <v>0</v>
      </c>
      <c r="U239" s="52">
        <f t="shared" si="44"/>
        <v>0</v>
      </c>
      <c r="V239" s="53" t="str">
        <f t="shared" si="45"/>
        <v>OK</v>
      </c>
      <c r="W239" s="53" t="str">
        <f t="shared" si="46"/>
        <v>OK</v>
      </c>
      <c r="X239" s="62" t="str">
        <f t="shared" si="47"/>
        <v>ok</v>
      </c>
      <c r="Y239" s="62">
        <v>1</v>
      </c>
    </row>
    <row r="240" spans="1:25" ht="114" x14ac:dyDescent="0.25">
      <c r="A240" s="75">
        <v>237</v>
      </c>
      <c r="B240" s="59" t="s">
        <v>661</v>
      </c>
      <c r="C240" s="33" t="s">
        <v>296</v>
      </c>
      <c r="D240" s="70" t="s">
        <v>90</v>
      </c>
      <c r="E240" s="33" t="s">
        <v>12</v>
      </c>
      <c r="F240" s="22" t="s">
        <v>317</v>
      </c>
      <c r="G240" s="13" t="s">
        <v>2363</v>
      </c>
      <c r="H240" s="12" t="s">
        <v>3046</v>
      </c>
      <c r="I240" s="12"/>
      <c r="J240" s="12"/>
      <c r="K240" s="14" t="s">
        <v>977</v>
      </c>
      <c r="L240" s="51">
        <v>1</v>
      </c>
      <c r="M240" s="51">
        <f t="shared" si="36"/>
        <v>1</v>
      </c>
      <c r="N240" s="52">
        <f t="shared" si="37"/>
        <v>0</v>
      </c>
      <c r="O240" s="52">
        <f t="shared" si="38"/>
        <v>0</v>
      </c>
      <c r="P240" s="52">
        <f t="shared" si="39"/>
        <v>0</v>
      </c>
      <c r="Q240" s="52">
        <f t="shared" si="40"/>
        <v>0</v>
      </c>
      <c r="R240" s="52">
        <f t="shared" si="41"/>
        <v>0</v>
      </c>
      <c r="S240" s="52">
        <f t="shared" si="42"/>
        <v>0</v>
      </c>
      <c r="T240" s="52">
        <f t="shared" si="43"/>
        <v>0</v>
      </c>
      <c r="U240" s="52">
        <f t="shared" si="44"/>
        <v>0</v>
      </c>
      <c r="V240" s="53" t="str">
        <f t="shared" si="45"/>
        <v>OK</v>
      </c>
      <c r="W240" s="53" t="str">
        <f t="shared" si="46"/>
        <v>OK</v>
      </c>
      <c r="X240" s="62" t="str">
        <f t="shared" si="47"/>
        <v>ok</v>
      </c>
      <c r="Y240" s="62">
        <v>1</v>
      </c>
    </row>
    <row r="241" spans="1:25" ht="384.75" x14ac:dyDescent="0.25">
      <c r="A241" s="75">
        <v>238</v>
      </c>
      <c r="B241" s="59">
        <v>82</v>
      </c>
      <c r="C241" s="33" t="s">
        <v>296</v>
      </c>
      <c r="D241" s="70" t="s">
        <v>353</v>
      </c>
      <c r="E241" s="33" t="s">
        <v>12</v>
      </c>
      <c r="F241" s="12" t="s">
        <v>318</v>
      </c>
      <c r="G241" s="13" t="s">
        <v>2370</v>
      </c>
      <c r="H241" s="43"/>
      <c r="I241" s="12"/>
      <c r="J241" s="12"/>
      <c r="K241" s="14" t="s">
        <v>977</v>
      </c>
      <c r="L241" s="51">
        <v>1</v>
      </c>
      <c r="M241" s="51">
        <f t="shared" si="36"/>
        <v>0</v>
      </c>
      <c r="N241" s="52">
        <f t="shared" si="37"/>
        <v>0</v>
      </c>
      <c r="O241" s="52">
        <f t="shared" si="38"/>
        <v>0</v>
      </c>
      <c r="P241" s="52">
        <f t="shared" si="39"/>
        <v>0</v>
      </c>
      <c r="Q241" s="52">
        <f t="shared" si="40"/>
        <v>0</v>
      </c>
      <c r="R241" s="52">
        <f t="shared" si="41"/>
        <v>0</v>
      </c>
      <c r="S241" s="52">
        <f t="shared" si="42"/>
        <v>0</v>
      </c>
      <c r="T241" s="52">
        <f t="shared" si="43"/>
        <v>0</v>
      </c>
      <c r="U241" s="52">
        <f t="shared" si="44"/>
        <v>1</v>
      </c>
      <c r="V241" s="53" t="str">
        <f t="shared" si="45"/>
        <v>OK</v>
      </c>
      <c r="W241" s="53" t="str">
        <f t="shared" si="46"/>
        <v>OK</v>
      </c>
      <c r="X241" s="62" t="str">
        <f t="shared" si="47"/>
        <v>ok</v>
      </c>
      <c r="Y241" s="62">
        <v>1</v>
      </c>
    </row>
    <row r="242" spans="1:25" ht="270.75" x14ac:dyDescent="0.25">
      <c r="A242" s="75">
        <v>239</v>
      </c>
      <c r="B242" s="59"/>
      <c r="C242" s="33" t="s">
        <v>296</v>
      </c>
      <c r="D242" s="70" t="s">
        <v>353</v>
      </c>
      <c r="E242" s="33" t="s">
        <v>12</v>
      </c>
      <c r="F242" s="12" t="s">
        <v>319</v>
      </c>
      <c r="G242" s="13" t="s">
        <v>2363</v>
      </c>
      <c r="H242" s="12" t="s">
        <v>3046</v>
      </c>
      <c r="I242" s="12"/>
      <c r="J242" s="12"/>
      <c r="K242" s="14" t="s">
        <v>977</v>
      </c>
      <c r="L242" s="51">
        <v>1</v>
      </c>
      <c r="M242" s="51">
        <f t="shared" si="36"/>
        <v>1</v>
      </c>
      <c r="N242" s="52">
        <f t="shared" si="37"/>
        <v>0</v>
      </c>
      <c r="O242" s="52">
        <f t="shared" si="38"/>
        <v>0</v>
      </c>
      <c r="P242" s="52">
        <f t="shared" si="39"/>
        <v>0</v>
      </c>
      <c r="Q242" s="52">
        <f t="shared" si="40"/>
        <v>0</v>
      </c>
      <c r="R242" s="52">
        <f t="shared" si="41"/>
        <v>0</v>
      </c>
      <c r="S242" s="52">
        <f t="shared" si="42"/>
        <v>0</v>
      </c>
      <c r="T242" s="52">
        <f t="shared" si="43"/>
        <v>0</v>
      </c>
      <c r="U242" s="52">
        <f t="shared" si="44"/>
        <v>0</v>
      </c>
      <c r="V242" s="53" t="str">
        <f t="shared" si="45"/>
        <v>OK</v>
      </c>
      <c r="W242" s="53" t="str">
        <f t="shared" si="46"/>
        <v>OK</v>
      </c>
      <c r="X242" s="62" t="str">
        <f t="shared" si="47"/>
        <v>ok</v>
      </c>
      <c r="Y242" s="62">
        <v>1</v>
      </c>
    </row>
    <row r="243" spans="1:25" ht="313.5" x14ac:dyDescent="0.25">
      <c r="A243" s="75">
        <v>240</v>
      </c>
      <c r="B243" s="59"/>
      <c r="C243" s="33" t="s">
        <v>296</v>
      </c>
      <c r="D243" s="70" t="s">
        <v>353</v>
      </c>
      <c r="E243" s="33" t="s">
        <v>12</v>
      </c>
      <c r="F243" s="12" t="s">
        <v>320</v>
      </c>
      <c r="G243" s="13" t="s">
        <v>2872</v>
      </c>
      <c r="H243" s="12" t="s">
        <v>3046</v>
      </c>
      <c r="I243" s="12"/>
      <c r="J243" s="12"/>
      <c r="K243" s="14" t="s">
        <v>977</v>
      </c>
      <c r="L243" s="51">
        <v>1</v>
      </c>
      <c r="M243" s="51">
        <f t="shared" si="36"/>
        <v>0</v>
      </c>
      <c r="N243" s="52">
        <f t="shared" si="37"/>
        <v>0</v>
      </c>
      <c r="O243" s="52">
        <f t="shared" si="38"/>
        <v>1</v>
      </c>
      <c r="P243" s="52">
        <f t="shared" si="39"/>
        <v>0</v>
      </c>
      <c r="Q243" s="52">
        <f t="shared" si="40"/>
        <v>0</v>
      </c>
      <c r="R243" s="52">
        <f t="shared" si="41"/>
        <v>0</v>
      </c>
      <c r="S243" s="52">
        <f t="shared" si="42"/>
        <v>0</v>
      </c>
      <c r="T243" s="52">
        <f t="shared" si="43"/>
        <v>0</v>
      </c>
      <c r="U243" s="52">
        <f t="shared" si="44"/>
        <v>0</v>
      </c>
      <c r="V243" s="53" t="str">
        <f t="shared" si="45"/>
        <v>OK</v>
      </c>
      <c r="W243" s="53" t="str">
        <f t="shared" si="46"/>
        <v>OK</v>
      </c>
      <c r="X243" s="62" t="str">
        <f t="shared" si="47"/>
        <v>ok</v>
      </c>
      <c r="Y243" s="62">
        <v>1</v>
      </c>
    </row>
    <row r="244" spans="1:25" ht="370.5" x14ac:dyDescent="0.25">
      <c r="A244" s="76">
        <v>241</v>
      </c>
      <c r="B244" s="59"/>
      <c r="C244" s="33" t="s">
        <v>296</v>
      </c>
      <c r="D244" s="70" t="s">
        <v>353</v>
      </c>
      <c r="E244" s="33" t="s">
        <v>12</v>
      </c>
      <c r="F244" s="12" t="s">
        <v>321</v>
      </c>
      <c r="G244" s="13" t="s">
        <v>2872</v>
      </c>
      <c r="H244" s="12" t="s">
        <v>3047</v>
      </c>
      <c r="I244" s="12"/>
      <c r="J244" s="12"/>
      <c r="K244" s="14" t="s">
        <v>977</v>
      </c>
      <c r="L244" s="51">
        <v>1</v>
      </c>
      <c r="M244" s="51">
        <f t="shared" si="36"/>
        <v>0</v>
      </c>
      <c r="N244" s="52">
        <f t="shared" si="37"/>
        <v>0</v>
      </c>
      <c r="O244" s="52">
        <f t="shared" si="38"/>
        <v>1</v>
      </c>
      <c r="P244" s="52">
        <f t="shared" si="39"/>
        <v>0</v>
      </c>
      <c r="Q244" s="52">
        <f t="shared" si="40"/>
        <v>0</v>
      </c>
      <c r="R244" s="52">
        <f t="shared" si="41"/>
        <v>0</v>
      </c>
      <c r="S244" s="52">
        <f t="shared" si="42"/>
        <v>0</v>
      </c>
      <c r="T244" s="52">
        <f t="shared" si="43"/>
        <v>0</v>
      </c>
      <c r="U244" s="52">
        <f t="shared" si="44"/>
        <v>0</v>
      </c>
      <c r="V244" s="53" t="str">
        <f t="shared" si="45"/>
        <v>OK</v>
      </c>
      <c r="W244" s="53" t="str">
        <f t="shared" si="46"/>
        <v>OK</v>
      </c>
      <c r="X244" s="62" t="str">
        <f t="shared" si="47"/>
        <v>ok</v>
      </c>
      <c r="Y244" s="62">
        <v>1</v>
      </c>
    </row>
    <row r="245" spans="1:25" ht="71.25" x14ac:dyDescent="0.25">
      <c r="A245" s="75">
        <v>242</v>
      </c>
      <c r="B245" s="59" t="s">
        <v>2876</v>
      </c>
      <c r="C245" s="33" t="s">
        <v>296</v>
      </c>
      <c r="D245" s="33" t="s">
        <v>355</v>
      </c>
      <c r="E245" s="33" t="s">
        <v>12</v>
      </c>
      <c r="F245" s="22" t="s">
        <v>322</v>
      </c>
      <c r="G245" s="13" t="s">
        <v>2363</v>
      </c>
      <c r="H245" s="12" t="s">
        <v>2891</v>
      </c>
      <c r="I245" s="12"/>
      <c r="J245" s="12"/>
      <c r="K245" s="14" t="s">
        <v>977</v>
      </c>
      <c r="L245" s="51">
        <v>1</v>
      </c>
      <c r="M245" s="51">
        <f t="shared" si="36"/>
        <v>1</v>
      </c>
      <c r="N245" s="52">
        <f t="shared" si="37"/>
        <v>0</v>
      </c>
      <c r="O245" s="52">
        <f t="shared" si="38"/>
        <v>0</v>
      </c>
      <c r="P245" s="52">
        <f t="shared" si="39"/>
        <v>0</v>
      </c>
      <c r="Q245" s="52">
        <f t="shared" si="40"/>
        <v>0</v>
      </c>
      <c r="R245" s="52">
        <f t="shared" si="41"/>
        <v>0</v>
      </c>
      <c r="S245" s="52">
        <f t="shared" si="42"/>
        <v>0</v>
      </c>
      <c r="T245" s="52">
        <f t="shared" si="43"/>
        <v>0</v>
      </c>
      <c r="U245" s="52">
        <f t="shared" si="44"/>
        <v>0</v>
      </c>
      <c r="V245" s="53" t="str">
        <f t="shared" si="45"/>
        <v>OK</v>
      </c>
      <c r="W245" s="53" t="str">
        <f t="shared" si="46"/>
        <v>OK</v>
      </c>
      <c r="X245" s="62" t="str">
        <f t="shared" si="47"/>
        <v>ok</v>
      </c>
      <c r="Y245" s="62">
        <v>1</v>
      </c>
    </row>
    <row r="246" spans="1:25" ht="71.25" x14ac:dyDescent="0.25">
      <c r="A246" s="81">
        <v>243</v>
      </c>
      <c r="B246" s="59">
        <v>82</v>
      </c>
      <c r="C246" s="33" t="s">
        <v>296</v>
      </c>
      <c r="D246" s="33" t="s">
        <v>356</v>
      </c>
      <c r="E246" s="33" t="s">
        <v>12</v>
      </c>
      <c r="F246" s="22" t="s">
        <v>323</v>
      </c>
      <c r="G246" s="13" t="s">
        <v>2363</v>
      </c>
      <c r="H246" s="12"/>
      <c r="I246" s="12"/>
      <c r="J246" s="12"/>
      <c r="K246" s="14" t="s">
        <v>977</v>
      </c>
      <c r="L246" s="51">
        <v>1</v>
      </c>
      <c r="M246" s="51">
        <f t="shared" si="36"/>
        <v>1</v>
      </c>
      <c r="N246" s="52">
        <f t="shared" si="37"/>
        <v>0</v>
      </c>
      <c r="O246" s="52">
        <f t="shared" si="38"/>
        <v>0</v>
      </c>
      <c r="P246" s="52">
        <f t="shared" si="39"/>
        <v>0</v>
      </c>
      <c r="Q246" s="52">
        <f t="shared" si="40"/>
        <v>0</v>
      </c>
      <c r="R246" s="52">
        <f t="shared" si="41"/>
        <v>0</v>
      </c>
      <c r="S246" s="52">
        <f t="shared" si="42"/>
        <v>0</v>
      </c>
      <c r="T246" s="52">
        <f t="shared" si="43"/>
        <v>0</v>
      </c>
      <c r="U246" s="52">
        <f t="shared" si="44"/>
        <v>0</v>
      </c>
      <c r="V246" s="53" t="str">
        <f t="shared" si="45"/>
        <v>OK</v>
      </c>
      <c r="W246" s="53" t="str">
        <f t="shared" si="46"/>
        <v>OK</v>
      </c>
      <c r="X246" s="62" t="str">
        <f t="shared" si="47"/>
        <v>ok</v>
      </c>
      <c r="Y246" s="62">
        <v>1</v>
      </c>
    </row>
    <row r="247" spans="1:25" ht="71.25" x14ac:dyDescent="0.25">
      <c r="A247" s="83">
        <v>244</v>
      </c>
      <c r="B247" s="59">
        <v>82</v>
      </c>
      <c r="C247" s="33" t="s">
        <v>296</v>
      </c>
      <c r="D247" s="42" t="s">
        <v>357</v>
      </c>
      <c r="E247" s="33" t="s">
        <v>12</v>
      </c>
      <c r="F247" s="22" t="s">
        <v>324</v>
      </c>
      <c r="G247" s="13" t="s">
        <v>2363</v>
      </c>
      <c r="H247" s="12"/>
      <c r="I247" s="12"/>
      <c r="J247" s="12"/>
      <c r="K247" s="14" t="s">
        <v>977</v>
      </c>
      <c r="L247" s="51">
        <v>1</v>
      </c>
      <c r="M247" s="51">
        <f t="shared" si="36"/>
        <v>1</v>
      </c>
      <c r="N247" s="52">
        <f t="shared" si="37"/>
        <v>0</v>
      </c>
      <c r="O247" s="52">
        <f t="shared" si="38"/>
        <v>0</v>
      </c>
      <c r="P247" s="52">
        <f t="shared" si="39"/>
        <v>0</v>
      </c>
      <c r="Q247" s="52">
        <f t="shared" si="40"/>
        <v>0</v>
      </c>
      <c r="R247" s="52">
        <f t="shared" si="41"/>
        <v>0</v>
      </c>
      <c r="S247" s="52">
        <f t="shared" si="42"/>
        <v>0</v>
      </c>
      <c r="T247" s="52">
        <f t="shared" si="43"/>
        <v>0</v>
      </c>
      <c r="U247" s="52">
        <f t="shared" si="44"/>
        <v>0</v>
      </c>
      <c r="V247" s="53" t="str">
        <f t="shared" si="45"/>
        <v>OK</v>
      </c>
      <c r="W247" s="53" t="str">
        <f t="shared" si="46"/>
        <v>OK</v>
      </c>
      <c r="X247" s="62" t="str">
        <f t="shared" si="47"/>
        <v>ok</v>
      </c>
      <c r="Y247" s="62">
        <v>1</v>
      </c>
    </row>
    <row r="248" spans="1:25" ht="71.25" x14ac:dyDescent="0.25">
      <c r="A248" s="81">
        <v>245</v>
      </c>
      <c r="B248" s="59">
        <v>82</v>
      </c>
      <c r="C248" s="33" t="s">
        <v>296</v>
      </c>
      <c r="D248" s="42" t="s">
        <v>267</v>
      </c>
      <c r="E248" s="33" t="s">
        <v>12</v>
      </c>
      <c r="F248" s="22" t="s">
        <v>325</v>
      </c>
      <c r="G248" s="13" t="s">
        <v>2872</v>
      </c>
      <c r="H248" s="12" t="s">
        <v>3127</v>
      </c>
      <c r="I248" s="12"/>
      <c r="J248" s="12"/>
      <c r="K248" s="14" t="s">
        <v>977</v>
      </c>
      <c r="L248" s="51">
        <v>1</v>
      </c>
      <c r="M248" s="51">
        <f t="shared" si="36"/>
        <v>0</v>
      </c>
      <c r="N248" s="52">
        <f t="shared" si="37"/>
        <v>0</v>
      </c>
      <c r="O248" s="52">
        <f t="shared" si="38"/>
        <v>1</v>
      </c>
      <c r="P248" s="52">
        <f t="shared" si="39"/>
        <v>0</v>
      </c>
      <c r="Q248" s="52">
        <f t="shared" si="40"/>
        <v>0</v>
      </c>
      <c r="R248" s="52">
        <f t="shared" si="41"/>
        <v>0</v>
      </c>
      <c r="S248" s="52">
        <f t="shared" si="42"/>
        <v>0</v>
      </c>
      <c r="T248" s="52">
        <f t="shared" si="43"/>
        <v>0</v>
      </c>
      <c r="U248" s="52">
        <f t="shared" si="44"/>
        <v>0</v>
      </c>
      <c r="V248" s="53" t="str">
        <f t="shared" si="45"/>
        <v>OK</v>
      </c>
      <c r="W248" s="53" t="str">
        <f t="shared" si="46"/>
        <v>OK</v>
      </c>
      <c r="X248" s="62" t="str">
        <f t="shared" si="47"/>
        <v>ok</v>
      </c>
      <c r="Y248" s="62">
        <v>1</v>
      </c>
    </row>
    <row r="249" spans="1:25" ht="71.25" x14ac:dyDescent="0.25">
      <c r="A249" s="83">
        <v>246</v>
      </c>
      <c r="B249" s="59">
        <v>82</v>
      </c>
      <c r="C249" s="33" t="s">
        <v>296</v>
      </c>
      <c r="D249" s="42" t="s">
        <v>358</v>
      </c>
      <c r="E249" s="33" t="s">
        <v>12</v>
      </c>
      <c r="F249" s="22" t="s">
        <v>326</v>
      </c>
      <c r="G249" s="13" t="s">
        <v>2363</v>
      </c>
      <c r="H249" s="12"/>
      <c r="I249" s="12"/>
      <c r="J249" s="12"/>
      <c r="K249" s="14" t="s">
        <v>977</v>
      </c>
      <c r="L249" s="51">
        <v>1</v>
      </c>
      <c r="M249" s="51">
        <f t="shared" si="36"/>
        <v>1</v>
      </c>
      <c r="N249" s="52">
        <f t="shared" si="37"/>
        <v>0</v>
      </c>
      <c r="O249" s="52">
        <f t="shared" si="38"/>
        <v>0</v>
      </c>
      <c r="P249" s="52">
        <f t="shared" si="39"/>
        <v>0</v>
      </c>
      <c r="Q249" s="52">
        <f t="shared" si="40"/>
        <v>0</v>
      </c>
      <c r="R249" s="52">
        <f t="shared" si="41"/>
        <v>0</v>
      </c>
      <c r="S249" s="52">
        <f t="shared" si="42"/>
        <v>0</v>
      </c>
      <c r="T249" s="52">
        <f t="shared" si="43"/>
        <v>0</v>
      </c>
      <c r="U249" s="52">
        <f t="shared" si="44"/>
        <v>0</v>
      </c>
      <c r="V249" s="53" t="str">
        <f t="shared" si="45"/>
        <v>OK</v>
      </c>
      <c r="W249" s="53" t="str">
        <f t="shared" si="46"/>
        <v>OK</v>
      </c>
      <c r="X249" s="62" t="str">
        <f t="shared" si="47"/>
        <v>ok</v>
      </c>
      <c r="Y249" s="62">
        <v>1</v>
      </c>
    </row>
    <row r="250" spans="1:25" ht="71.25" x14ac:dyDescent="0.25">
      <c r="A250" s="75">
        <v>247</v>
      </c>
      <c r="B250" s="59" t="s">
        <v>2932</v>
      </c>
      <c r="C250" s="33" t="s">
        <v>296</v>
      </c>
      <c r="D250" s="33" t="s">
        <v>359</v>
      </c>
      <c r="E250" s="33" t="s">
        <v>12</v>
      </c>
      <c r="F250" s="22" t="s">
        <v>327</v>
      </c>
      <c r="G250" s="13" t="s">
        <v>2363</v>
      </c>
      <c r="H250" s="12"/>
      <c r="I250" s="12"/>
      <c r="J250" s="12"/>
      <c r="K250" s="14" t="s">
        <v>977</v>
      </c>
      <c r="L250" s="51">
        <v>1</v>
      </c>
      <c r="M250" s="51">
        <f t="shared" si="36"/>
        <v>1</v>
      </c>
      <c r="N250" s="52">
        <f t="shared" si="37"/>
        <v>0</v>
      </c>
      <c r="O250" s="52">
        <f t="shared" si="38"/>
        <v>0</v>
      </c>
      <c r="P250" s="52">
        <f t="shared" si="39"/>
        <v>0</v>
      </c>
      <c r="Q250" s="52">
        <f t="shared" si="40"/>
        <v>0</v>
      </c>
      <c r="R250" s="52">
        <f t="shared" si="41"/>
        <v>0</v>
      </c>
      <c r="S250" s="52">
        <f t="shared" si="42"/>
        <v>0</v>
      </c>
      <c r="T250" s="52">
        <f t="shared" si="43"/>
        <v>0</v>
      </c>
      <c r="U250" s="52">
        <f t="shared" si="44"/>
        <v>0</v>
      </c>
      <c r="V250" s="53" t="str">
        <f t="shared" si="45"/>
        <v>OK</v>
      </c>
      <c r="W250" s="53" t="str">
        <f t="shared" si="46"/>
        <v>OK</v>
      </c>
      <c r="X250" s="62" t="str">
        <f t="shared" si="47"/>
        <v>ok</v>
      </c>
      <c r="Y250" s="62">
        <v>1</v>
      </c>
    </row>
    <row r="251" spans="1:25" ht="71.25" x14ac:dyDescent="0.25">
      <c r="A251" s="81">
        <v>248</v>
      </c>
      <c r="B251" s="59">
        <v>82</v>
      </c>
      <c r="C251" s="33" t="s">
        <v>296</v>
      </c>
      <c r="D251" s="33" t="s">
        <v>360</v>
      </c>
      <c r="E251" s="33" t="s">
        <v>12</v>
      </c>
      <c r="F251" s="22" t="s">
        <v>328</v>
      </c>
      <c r="G251" s="13" t="s">
        <v>2363</v>
      </c>
      <c r="H251" s="12"/>
      <c r="I251" s="12"/>
      <c r="J251" s="12"/>
      <c r="K251" s="14" t="s">
        <v>977</v>
      </c>
      <c r="L251" s="51">
        <v>1</v>
      </c>
      <c r="M251" s="51">
        <f t="shared" si="36"/>
        <v>1</v>
      </c>
      <c r="N251" s="52">
        <f t="shared" si="37"/>
        <v>0</v>
      </c>
      <c r="O251" s="52">
        <f t="shared" si="38"/>
        <v>0</v>
      </c>
      <c r="P251" s="52">
        <f t="shared" si="39"/>
        <v>0</v>
      </c>
      <c r="Q251" s="52">
        <f t="shared" si="40"/>
        <v>0</v>
      </c>
      <c r="R251" s="52">
        <f t="shared" si="41"/>
        <v>0</v>
      </c>
      <c r="S251" s="52">
        <f t="shared" si="42"/>
        <v>0</v>
      </c>
      <c r="T251" s="52">
        <f t="shared" si="43"/>
        <v>0</v>
      </c>
      <c r="U251" s="52">
        <f t="shared" si="44"/>
        <v>0</v>
      </c>
      <c r="V251" s="53" t="str">
        <f t="shared" si="45"/>
        <v>OK</v>
      </c>
      <c r="W251" s="53" t="str">
        <f t="shared" si="46"/>
        <v>OK</v>
      </c>
      <c r="X251" s="62" t="str">
        <f t="shared" si="47"/>
        <v>ok</v>
      </c>
      <c r="Y251" s="62">
        <v>1</v>
      </c>
    </row>
    <row r="252" spans="1:25" ht="71.25" x14ac:dyDescent="0.25">
      <c r="A252" s="75">
        <v>249</v>
      </c>
      <c r="B252" s="59" t="s">
        <v>2876</v>
      </c>
      <c r="C252" s="33" t="s">
        <v>296</v>
      </c>
      <c r="D252" s="33" t="s">
        <v>212</v>
      </c>
      <c r="E252" s="33" t="s">
        <v>12</v>
      </c>
      <c r="F252" s="22" t="s">
        <v>329</v>
      </c>
      <c r="G252" s="13" t="s">
        <v>2872</v>
      </c>
      <c r="H252" s="12" t="s">
        <v>2884</v>
      </c>
      <c r="I252" s="12"/>
      <c r="J252" s="12"/>
      <c r="K252" s="14" t="s">
        <v>977</v>
      </c>
      <c r="L252" s="51">
        <v>1</v>
      </c>
      <c r="M252" s="51">
        <f t="shared" si="36"/>
        <v>0</v>
      </c>
      <c r="N252" s="52">
        <f t="shared" si="37"/>
        <v>0</v>
      </c>
      <c r="O252" s="52">
        <f t="shared" si="38"/>
        <v>1</v>
      </c>
      <c r="P252" s="52">
        <f t="shared" si="39"/>
        <v>0</v>
      </c>
      <c r="Q252" s="52">
        <f t="shared" si="40"/>
        <v>0</v>
      </c>
      <c r="R252" s="52">
        <f t="shared" si="41"/>
        <v>0</v>
      </c>
      <c r="S252" s="52">
        <f t="shared" si="42"/>
        <v>0</v>
      </c>
      <c r="T252" s="52">
        <f t="shared" si="43"/>
        <v>0</v>
      </c>
      <c r="U252" s="52">
        <f t="shared" si="44"/>
        <v>0</v>
      </c>
      <c r="V252" s="53" t="str">
        <f t="shared" si="45"/>
        <v>OK</v>
      </c>
      <c r="W252" s="53" t="str">
        <f t="shared" si="46"/>
        <v>OK</v>
      </c>
      <c r="X252" s="62" t="str">
        <f t="shared" si="47"/>
        <v>ok</v>
      </c>
      <c r="Y252" s="62">
        <v>1</v>
      </c>
    </row>
    <row r="253" spans="1:25" ht="71.25" x14ac:dyDescent="0.25">
      <c r="A253" s="76">
        <v>250</v>
      </c>
      <c r="B253" s="59" t="s">
        <v>2932</v>
      </c>
      <c r="C253" s="33" t="s">
        <v>296</v>
      </c>
      <c r="D253" s="33" t="s">
        <v>361</v>
      </c>
      <c r="E253" s="33" t="s">
        <v>12</v>
      </c>
      <c r="F253" s="19" t="s">
        <v>330</v>
      </c>
      <c r="G253" s="13" t="s">
        <v>2363</v>
      </c>
      <c r="H253" s="12"/>
      <c r="I253" s="12"/>
      <c r="J253" s="12"/>
      <c r="K253" s="14" t="s">
        <v>977</v>
      </c>
      <c r="L253" s="51">
        <v>1</v>
      </c>
      <c r="M253" s="51">
        <f t="shared" si="36"/>
        <v>1</v>
      </c>
      <c r="N253" s="52">
        <f t="shared" si="37"/>
        <v>0</v>
      </c>
      <c r="O253" s="52">
        <f t="shared" si="38"/>
        <v>0</v>
      </c>
      <c r="P253" s="52">
        <f t="shared" si="39"/>
        <v>0</v>
      </c>
      <c r="Q253" s="52">
        <f t="shared" si="40"/>
        <v>0</v>
      </c>
      <c r="R253" s="52">
        <f t="shared" si="41"/>
        <v>0</v>
      </c>
      <c r="S253" s="52">
        <f t="shared" si="42"/>
        <v>0</v>
      </c>
      <c r="T253" s="52">
        <f t="shared" si="43"/>
        <v>0</v>
      </c>
      <c r="U253" s="52">
        <f t="shared" si="44"/>
        <v>0</v>
      </c>
      <c r="V253" s="53" t="str">
        <f t="shared" si="45"/>
        <v>OK</v>
      </c>
      <c r="W253" s="53" t="str">
        <f t="shared" si="46"/>
        <v>OK</v>
      </c>
      <c r="X253" s="62" t="str">
        <f t="shared" si="47"/>
        <v>ok</v>
      </c>
      <c r="Y253" s="62">
        <v>1</v>
      </c>
    </row>
    <row r="254" spans="1:25" ht="71.25" x14ac:dyDescent="0.25">
      <c r="A254" s="75">
        <v>251</v>
      </c>
      <c r="B254" s="59" t="s">
        <v>2932</v>
      </c>
      <c r="C254" s="33" t="s">
        <v>296</v>
      </c>
      <c r="D254" s="33" t="s">
        <v>362</v>
      </c>
      <c r="E254" s="33" t="s">
        <v>12</v>
      </c>
      <c r="F254" s="22" t="s">
        <v>331</v>
      </c>
      <c r="G254" s="13" t="s">
        <v>2363</v>
      </c>
      <c r="H254" s="12"/>
      <c r="I254" s="12"/>
      <c r="J254" s="12"/>
      <c r="K254" s="14" t="s">
        <v>977</v>
      </c>
      <c r="L254" s="51">
        <v>1</v>
      </c>
      <c r="M254" s="51">
        <f t="shared" si="36"/>
        <v>1</v>
      </c>
      <c r="N254" s="52">
        <f t="shared" si="37"/>
        <v>0</v>
      </c>
      <c r="O254" s="52">
        <f t="shared" si="38"/>
        <v>0</v>
      </c>
      <c r="P254" s="52">
        <f t="shared" si="39"/>
        <v>0</v>
      </c>
      <c r="Q254" s="52">
        <f t="shared" si="40"/>
        <v>0</v>
      </c>
      <c r="R254" s="52">
        <f t="shared" si="41"/>
        <v>0</v>
      </c>
      <c r="S254" s="52">
        <f t="shared" si="42"/>
        <v>0</v>
      </c>
      <c r="T254" s="52">
        <f t="shared" si="43"/>
        <v>0</v>
      </c>
      <c r="U254" s="52">
        <f t="shared" si="44"/>
        <v>0</v>
      </c>
      <c r="V254" s="53" t="str">
        <f t="shared" si="45"/>
        <v>OK</v>
      </c>
      <c r="W254" s="53" t="str">
        <f t="shared" si="46"/>
        <v>OK</v>
      </c>
      <c r="X254" s="62" t="str">
        <f t="shared" si="47"/>
        <v>ok</v>
      </c>
      <c r="Y254" s="62">
        <v>1</v>
      </c>
    </row>
    <row r="255" spans="1:25" ht="85.5" x14ac:dyDescent="0.25">
      <c r="A255" s="75">
        <v>252</v>
      </c>
      <c r="B255" s="59" t="s">
        <v>2932</v>
      </c>
      <c r="C255" s="33" t="s">
        <v>296</v>
      </c>
      <c r="D255" s="33" t="s">
        <v>935</v>
      </c>
      <c r="E255" s="33" t="s">
        <v>12</v>
      </c>
      <c r="F255" s="22" t="s">
        <v>332</v>
      </c>
      <c r="G255" s="13" t="s">
        <v>2872</v>
      </c>
      <c r="H255" s="12" t="s">
        <v>2961</v>
      </c>
      <c r="I255" s="12"/>
      <c r="J255" s="12"/>
      <c r="K255" s="14" t="s">
        <v>977</v>
      </c>
      <c r="L255" s="51">
        <v>1</v>
      </c>
      <c r="M255" s="51">
        <f t="shared" si="36"/>
        <v>0</v>
      </c>
      <c r="N255" s="52">
        <f t="shared" si="37"/>
        <v>0</v>
      </c>
      <c r="O255" s="52">
        <f t="shared" si="38"/>
        <v>1</v>
      </c>
      <c r="P255" s="52">
        <f t="shared" si="39"/>
        <v>0</v>
      </c>
      <c r="Q255" s="52">
        <f t="shared" si="40"/>
        <v>0</v>
      </c>
      <c r="R255" s="52">
        <f t="shared" si="41"/>
        <v>0</v>
      </c>
      <c r="S255" s="52">
        <f t="shared" si="42"/>
        <v>0</v>
      </c>
      <c r="T255" s="52">
        <f t="shared" si="43"/>
        <v>0</v>
      </c>
      <c r="U255" s="52">
        <f t="shared" si="44"/>
        <v>0</v>
      </c>
      <c r="V255" s="53" t="str">
        <f t="shared" si="45"/>
        <v>OK</v>
      </c>
      <c r="W255" s="53" t="str">
        <f t="shared" si="46"/>
        <v>OK</v>
      </c>
      <c r="X255" s="62" t="str">
        <f t="shared" si="47"/>
        <v>ok</v>
      </c>
      <c r="Y255" s="62">
        <v>1</v>
      </c>
    </row>
    <row r="256" spans="1:25" ht="85.5" x14ac:dyDescent="0.25">
      <c r="A256" s="75">
        <v>253</v>
      </c>
      <c r="B256" s="59" t="s">
        <v>2876</v>
      </c>
      <c r="C256" s="33" t="s">
        <v>296</v>
      </c>
      <c r="D256" s="33" t="s">
        <v>47</v>
      </c>
      <c r="E256" s="33" t="s">
        <v>12</v>
      </c>
      <c r="F256" s="12" t="s">
        <v>333</v>
      </c>
      <c r="G256" s="13" t="s">
        <v>2364</v>
      </c>
      <c r="H256" s="12" t="s">
        <v>2972</v>
      </c>
      <c r="I256" s="12"/>
      <c r="J256" s="12"/>
      <c r="K256" s="14" t="s">
        <v>977</v>
      </c>
      <c r="L256" s="51">
        <v>1</v>
      </c>
      <c r="M256" s="51">
        <f t="shared" si="36"/>
        <v>0</v>
      </c>
      <c r="N256" s="52">
        <f t="shared" si="37"/>
        <v>1</v>
      </c>
      <c r="O256" s="52">
        <f t="shared" si="38"/>
        <v>0</v>
      </c>
      <c r="P256" s="52">
        <f t="shared" si="39"/>
        <v>0</v>
      </c>
      <c r="Q256" s="52">
        <f t="shared" si="40"/>
        <v>0</v>
      </c>
      <c r="R256" s="52">
        <f t="shared" si="41"/>
        <v>0</v>
      </c>
      <c r="S256" s="52">
        <f t="shared" si="42"/>
        <v>0</v>
      </c>
      <c r="T256" s="52">
        <f t="shared" si="43"/>
        <v>0</v>
      </c>
      <c r="U256" s="52">
        <f t="shared" si="44"/>
        <v>0</v>
      </c>
      <c r="V256" s="53" t="str">
        <f t="shared" si="45"/>
        <v>OK</v>
      </c>
      <c r="W256" s="53" t="str">
        <f t="shared" si="46"/>
        <v>OK</v>
      </c>
      <c r="X256" s="62" t="str">
        <f t="shared" si="47"/>
        <v>ok</v>
      </c>
      <c r="Y256" s="62">
        <v>1</v>
      </c>
    </row>
    <row r="257" spans="1:25" ht="85.5" x14ac:dyDescent="0.25">
      <c r="A257" s="81">
        <v>254</v>
      </c>
      <c r="B257" s="59">
        <v>83</v>
      </c>
      <c r="C257" s="33" t="s">
        <v>296</v>
      </c>
      <c r="D257" s="33" t="s">
        <v>561</v>
      </c>
      <c r="E257" s="33" t="s">
        <v>12</v>
      </c>
      <c r="F257" s="12" t="s">
        <v>334</v>
      </c>
      <c r="G257" s="13" t="s">
        <v>2370</v>
      </c>
      <c r="H257" s="84"/>
      <c r="I257" s="12"/>
      <c r="J257" s="12"/>
      <c r="K257" s="14" t="s">
        <v>977</v>
      </c>
      <c r="L257" s="51">
        <v>1</v>
      </c>
      <c r="M257" s="51">
        <f t="shared" si="36"/>
        <v>0</v>
      </c>
      <c r="N257" s="52">
        <f t="shared" si="37"/>
        <v>0</v>
      </c>
      <c r="O257" s="52">
        <f t="shared" si="38"/>
        <v>0</v>
      </c>
      <c r="P257" s="52">
        <f t="shared" si="39"/>
        <v>0</v>
      </c>
      <c r="Q257" s="52">
        <f t="shared" si="40"/>
        <v>0</v>
      </c>
      <c r="R257" s="52">
        <f t="shared" si="41"/>
        <v>0</v>
      </c>
      <c r="S257" s="52">
        <f t="shared" si="42"/>
        <v>0</v>
      </c>
      <c r="T257" s="52">
        <f t="shared" si="43"/>
        <v>0</v>
      </c>
      <c r="U257" s="52">
        <f t="shared" si="44"/>
        <v>1</v>
      </c>
      <c r="V257" s="53" t="str">
        <f t="shared" si="45"/>
        <v>OK</v>
      </c>
      <c r="W257" s="53" t="str">
        <f t="shared" si="46"/>
        <v>OK</v>
      </c>
      <c r="X257" s="62" t="str">
        <f t="shared" si="47"/>
        <v>ok</v>
      </c>
      <c r="Y257" s="62">
        <v>1</v>
      </c>
    </row>
    <row r="258" spans="1:25" ht="71.25" x14ac:dyDescent="0.25">
      <c r="A258" s="83">
        <v>255</v>
      </c>
      <c r="B258" s="59">
        <v>83</v>
      </c>
      <c r="C258" s="33" t="s">
        <v>296</v>
      </c>
      <c r="D258" s="33" t="s">
        <v>1527</v>
      </c>
      <c r="E258" s="33" t="s">
        <v>12</v>
      </c>
      <c r="F258" s="22" t="s">
        <v>335</v>
      </c>
      <c r="G258" s="13" t="s">
        <v>2363</v>
      </c>
      <c r="H258" s="84"/>
      <c r="I258" s="12"/>
      <c r="J258" s="12"/>
      <c r="K258" s="14" t="s">
        <v>977</v>
      </c>
      <c r="L258" s="51">
        <v>1</v>
      </c>
      <c r="M258" s="51">
        <f t="shared" si="36"/>
        <v>1</v>
      </c>
      <c r="N258" s="52">
        <f t="shared" si="37"/>
        <v>0</v>
      </c>
      <c r="O258" s="52">
        <f t="shared" si="38"/>
        <v>0</v>
      </c>
      <c r="P258" s="52">
        <f t="shared" si="39"/>
        <v>0</v>
      </c>
      <c r="Q258" s="52">
        <f t="shared" si="40"/>
        <v>0</v>
      </c>
      <c r="R258" s="52">
        <f t="shared" si="41"/>
        <v>0</v>
      </c>
      <c r="S258" s="52">
        <f t="shared" si="42"/>
        <v>0</v>
      </c>
      <c r="T258" s="52">
        <f t="shared" si="43"/>
        <v>0</v>
      </c>
      <c r="U258" s="52">
        <f t="shared" si="44"/>
        <v>0</v>
      </c>
      <c r="V258" s="53" t="str">
        <f t="shared" si="45"/>
        <v>OK</v>
      </c>
      <c r="W258" s="53" t="str">
        <f t="shared" si="46"/>
        <v>OK</v>
      </c>
      <c r="X258" s="62" t="str">
        <f t="shared" si="47"/>
        <v>ok</v>
      </c>
      <c r="Y258" s="62">
        <v>1</v>
      </c>
    </row>
    <row r="259" spans="1:25" ht="71.25" x14ac:dyDescent="0.25">
      <c r="A259" s="81">
        <v>256</v>
      </c>
      <c r="B259" s="59">
        <v>82</v>
      </c>
      <c r="C259" s="33" t="s">
        <v>296</v>
      </c>
      <c r="D259" s="33" t="s">
        <v>363</v>
      </c>
      <c r="E259" s="33" t="s">
        <v>12</v>
      </c>
      <c r="F259" s="22" t="s">
        <v>336</v>
      </c>
      <c r="G259" s="13" t="s">
        <v>2363</v>
      </c>
      <c r="H259" s="12"/>
      <c r="I259" s="12"/>
      <c r="J259" s="12"/>
      <c r="K259" s="14" t="s">
        <v>977</v>
      </c>
      <c r="L259" s="51">
        <v>1</v>
      </c>
      <c r="M259" s="51">
        <f t="shared" si="36"/>
        <v>1</v>
      </c>
      <c r="N259" s="52">
        <f t="shared" si="37"/>
        <v>0</v>
      </c>
      <c r="O259" s="52">
        <f t="shared" si="38"/>
        <v>0</v>
      </c>
      <c r="P259" s="52">
        <f t="shared" si="39"/>
        <v>0</v>
      </c>
      <c r="Q259" s="52">
        <f t="shared" si="40"/>
        <v>0</v>
      </c>
      <c r="R259" s="52">
        <f t="shared" si="41"/>
        <v>0</v>
      </c>
      <c r="S259" s="52">
        <f t="shared" si="42"/>
        <v>0</v>
      </c>
      <c r="T259" s="52">
        <f t="shared" si="43"/>
        <v>0</v>
      </c>
      <c r="U259" s="52">
        <f t="shared" si="44"/>
        <v>0</v>
      </c>
      <c r="V259" s="53" t="str">
        <f t="shared" si="45"/>
        <v>OK</v>
      </c>
      <c r="W259" s="53" t="str">
        <f t="shared" si="46"/>
        <v>OK</v>
      </c>
      <c r="X259" s="62" t="str">
        <f t="shared" si="47"/>
        <v>ok</v>
      </c>
      <c r="Y259" s="62">
        <v>1</v>
      </c>
    </row>
    <row r="260" spans="1:25" ht="71.25" x14ac:dyDescent="0.25">
      <c r="A260" s="83">
        <v>257</v>
      </c>
      <c r="B260" s="59">
        <v>83</v>
      </c>
      <c r="C260" s="33" t="s">
        <v>296</v>
      </c>
      <c r="D260" s="33" t="s">
        <v>364</v>
      </c>
      <c r="E260" s="33" t="s">
        <v>12</v>
      </c>
      <c r="F260" s="22" t="s">
        <v>336</v>
      </c>
      <c r="G260" s="13" t="s">
        <v>2363</v>
      </c>
      <c r="H260" s="84"/>
      <c r="I260" s="12"/>
      <c r="J260" s="12"/>
      <c r="K260" s="14" t="s">
        <v>977</v>
      </c>
      <c r="L260" s="51">
        <v>1</v>
      </c>
      <c r="M260" s="51">
        <f t="shared" si="36"/>
        <v>1</v>
      </c>
      <c r="N260" s="52">
        <f t="shared" si="37"/>
        <v>0</v>
      </c>
      <c r="O260" s="52">
        <f t="shared" si="38"/>
        <v>0</v>
      </c>
      <c r="P260" s="52">
        <f t="shared" si="39"/>
        <v>0</v>
      </c>
      <c r="Q260" s="52">
        <f t="shared" si="40"/>
        <v>0</v>
      </c>
      <c r="R260" s="52">
        <f t="shared" si="41"/>
        <v>0</v>
      </c>
      <c r="S260" s="52">
        <f t="shared" si="42"/>
        <v>0</v>
      </c>
      <c r="T260" s="52">
        <f t="shared" si="43"/>
        <v>0</v>
      </c>
      <c r="U260" s="52">
        <f t="shared" si="44"/>
        <v>0</v>
      </c>
      <c r="V260" s="53" t="str">
        <f t="shared" si="45"/>
        <v>OK</v>
      </c>
      <c r="W260" s="53" t="str">
        <f t="shared" si="46"/>
        <v>OK</v>
      </c>
      <c r="X260" s="62" t="str">
        <f t="shared" si="47"/>
        <v>ok</v>
      </c>
      <c r="Y260" s="62">
        <v>1</v>
      </c>
    </row>
    <row r="261" spans="1:25" ht="71.25" x14ac:dyDescent="0.25">
      <c r="A261" s="75">
        <v>258</v>
      </c>
      <c r="B261" s="59" t="s">
        <v>2932</v>
      </c>
      <c r="C261" s="33" t="s">
        <v>296</v>
      </c>
      <c r="D261" s="33" t="s">
        <v>397</v>
      </c>
      <c r="E261" s="33" t="s">
        <v>12</v>
      </c>
      <c r="F261" s="22" t="s">
        <v>337</v>
      </c>
      <c r="G261" s="13" t="s">
        <v>2370</v>
      </c>
      <c r="H261" s="12"/>
      <c r="I261" s="12"/>
      <c r="J261" s="12"/>
      <c r="K261" s="14" t="s">
        <v>977</v>
      </c>
      <c r="L261" s="51">
        <v>1</v>
      </c>
      <c r="M261" s="51">
        <f t="shared" ref="M261:M324" si="48">IF(G261="Akceptováno",1,0)</f>
        <v>0</v>
      </c>
      <c r="N261" s="52">
        <f t="shared" ref="N261:N324" si="49">IF(G261="Akceptováno částečně",1,0)</f>
        <v>0</v>
      </c>
      <c r="O261" s="52">
        <f t="shared" ref="O261:O324" si="50">IF(G261="Akceptováno jinak",1,0)</f>
        <v>0</v>
      </c>
      <c r="P261" s="52">
        <f t="shared" ref="P261:P324" si="51">IF(G261="Důvodová zpráva",1,0)</f>
        <v>0</v>
      </c>
      <c r="Q261" s="52">
        <f t="shared" ref="Q261:Q324" si="52">IF(G261="Neakceptováno",1,0)</f>
        <v>0</v>
      </c>
      <c r="R261" s="52">
        <f t="shared" ref="R261:R324" si="53">IF(G261="Přechodná ustanovení",1,0)</f>
        <v>0</v>
      </c>
      <c r="S261" s="52">
        <f t="shared" ref="S261:S324" si="54">IF(G261="Přestupky",1,0)</f>
        <v>0</v>
      </c>
      <c r="T261" s="52">
        <f t="shared" ref="T261:T324" si="55">IF(G261="Vysvětleno",1,0)</f>
        <v>0</v>
      </c>
      <c r="U261" s="52">
        <f t="shared" ref="U261:U324" si="56">IF(G261="Vzato na vědomí",1,0)</f>
        <v>1</v>
      </c>
      <c r="V261" s="53" t="str">
        <f t="shared" ref="V261:V324" si="57">IF((M261+N261+O261+P261+Q261+R261+S261+T261+U261)=0,"Nevypořádáno","OK")</f>
        <v>OK</v>
      </c>
      <c r="W261" s="53" t="str">
        <f t="shared" ref="W261:W324" si="58">IF(G261="","Sloupec G je třeba vyplnit",IF(AND(H261="",(OR(G261="Akceptováno částečně",G261="Akceptováno jinak",G261="Neakceptováno",G261="Vysvětleno"))),"Doplnit text do sloupce H","OK"))</f>
        <v>OK</v>
      </c>
      <c r="X261" s="62" t="str">
        <f t="shared" ref="X261:X324" si="59">IF(A262-A261=1,"ok","error")</f>
        <v>ok</v>
      </c>
      <c r="Y261" s="62">
        <v>1</v>
      </c>
    </row>
    <row r="262" spans="1:25" ht="71.25" x14ac:dyDescent="0.25">
      <c r="A262" s="83">
        <v>259</v>
      </c>
      <c r="B262" s="59">
        <v>82</v>
      </c>
      <c r="C262" s="33" t="s">
        <v>296</v>
      </c>
      <c r="D262" s="33" t="s">
        <v>365</v>
      </c>
      <c r="E262" s="33" t="s">
        <v>12</v>
      </c>
      <c r="F262" s="22" t="s">
        <v>336</v>
      </c>
      <c r="G262" s="13" t="s">
        <v>2363</v>
      </c>
      <c r="H262" s="12"/>
      <c r="I262" s="12"/>
      <c r="J262" s="12"/>
      <c r="K262" s="14" t="s">
        <v>977</v>
      </c>
      <c r="L262" s="51">
        <v>1</v>
      </c>
      <c r="M262" s="51">
        <f t="shared" si="48"/>
        <v>1</v>
      </c>
      <c r="N262" s="52">
        <f t="shared" si="49"/>
        <v>0</v>
      </c>
      <c r="O262" s="52">
        <f t="shared" si="50"/>
        <v>0</v>
      </c>
      <c r="P262" s="52">
        <f t="shared" si="51"/>
        <v>0</v>
      </c>
      <c r="Q262" s="52">
        <f t="shared" si="52"/>
        <v>0</v>
      </c>
      <c r="R262" s="52">
        <f t="shared" si="53"/>
        <v>0</v>
      </c>
      <c r="S262" s="52">
        <f t="shared" si="54"/>
        <v>0</v>
      </c>
      <c r="T262" s="52">
        <f t="shared" si="55"/>
        <v>0</v>
      </c>
      <c r="U262" s="52">
        <f t="shared" si="56"/>
        <v>0</v>
      </c>
      <c r="V262" s="53" t="str">
        <f t="shared" si="57"/>
        <v>OK</v>
      </c>
      <c r="W262" s="53" t="str">
        <f t="shared" si="58"/>
        <v>OK</v>
      </c>
      <c r="X262" s="62" t="str">
        <f t="shared" si="59"/>
        <v>ok</v>
      </c>
      <c r="Y262" s="62">
        <v>1</v>
      </c>
    </row>
    <row r="263" spans="1:25" ht="71.25" x14ac:dyDescent="0.25">
      <c r="A263" s="75">
        <v>260</v>
      </c>
      <c r="B263" s="59" t="s">
        <v>2876</v>
      </c>
      <c r="C263" s="33" t="s">
        <v>296</v>
      </c>
      <c r="D263" s="33" t="s">
        <v>1528</v>
      </c>
      <c r="E263" s="33" t="s">
        <v>12</v>
      </c>
      <c r="F263" s="22" t="s">
        <v>338</v>
      </c>
      <c r="G263" s="13" t="s">
        <v>2363</v>
      </c>
      <c r="H263" s="12" t="s">
        <v>2892</v>
      </c>
      <c r="I263" s="12"/>
      <c r="J263" s="12"/>
      <c r="K263" s="14" t="s">
        <v>977</v>
      </c>
      <c r="L263" s="51">
        <v>1</v>
      </c>
      <c r="M263" s="51">
        <f t="shared" si="48"/>
        <v>1</v>
      </c>
      <c r="N263" s="52">
        <f t="shared" si="49"/>
        <v>0</v>
      </c>
      <c r="O263" s="52">
        <f t="shared" si="50"/>
        <v>0</v>
      </c>
      <c r="P263" s="52">
        <f t="shared" si="51"/>
        <v>0</v>
      </c>
      <c r="Q263" s="52">
        <f t="shared" si="52"/>
        <v>0</v>
      </c>
      <c r="R263" s="52">
        <f t="shared" si="53"/>
        <v>0</v>
      </c>
      <c r="S263" s="52">
        <f t="shared" si="54"/>
        <v>0</v>
      </c>
      <c r="T263" s="52">
        <f t="shared" si="55"/>
        <v>0</v>
      </c>
      <c r="U263" s="52">
        <f t="shared" si="56"/>
        <v>0</v>
      </c>
      <c r="V263" s="53" t="str">
        <f t="shared" si="57"/>
        <v>OK</v>
      </c>
      <c r="W263" s="53" t="str">
        <f t="shared" si="58"/>
        <v>OK</v>
      </c>
      <c r="X263" s="62" t="str">
        <f t="shared" si="59"/>
        <v>ok</v>
      </c>
      <c r="Y263" s="62">
        <v>1</v>
      </c>
    </row>
    <row r="264" spans="1:25" ht="71.25" x14ac:dyDescent="0.25">
      <c r="A264" s="81">
        <v>261</v>
      </c>
      <c r="B264" s="59">
        <v>82</v>
      </c>
      <c r="C264" s="33" t="s">
        <v>296</v>
      </c>
      <c r="D264" s="33" t="s">
        <v>526</v>
      </c>
      <c r="E264" s="33" t="s">
        <v>12</v>
      </c>
      <c r="F264" s="22" t="s">
        <v>339</v>
      </c>
      <c r="G264" s="13" t="s">
        <v>2369</v>
      </c>
      <c r="H264" s="12" t="s">
        <v>3134</v>
      </c>
      <c r="I264" s="12"/>
      <c r="J264" s="12"/>
      <c r="K264" s="14" t="s">
        <v>977</v>
      </c>
      <c r="L264" s="51">
        <v>1</v>
      </c>
      <c r="M264" s="51">
        <f t="shared" si="48"/>
        <v>0</v>
      </c>
      <c r="N264" s="52">
        <f t="shared" si="49"/>
        <v>0</v>
      </c>
      <c r="O264" s="52">
        <f t="shared" si="50"/>
        <v>0</v>
      </c>
      <c r="P264" s="52">
        <f t="shared" si="51"/>
        <v>0</v>
      </c>
      <c r="Q264" s="52">
        <f t="shared" si="52"/>
        <v>0</v>
      </c>
      <c r="R264" s="52">
        <f t="shared" si="53"/>
        <v>0</v>
      </c>
      <c r="S264" s="52">
        <f t="shared" si="54"/>
        <v>0</v>
      </c>
      <c r="T264" s="52">
        <f t="shared" si="55"/>
        <v>1</v>
      </c>
      <c r="U264" s="52">
        <f t="shared" si="56"/>
        <v>0</v>
      </c>
      <c r="V264" s="53" t="str">
        <f t="shared" si="57"/>
        <v>OK</v>
      </c>
      <c r="W264" s="53" t="str">
        <f t="shared" si="58"/>
        <v>OK</v>
      </c>
      <c r="X264" s="62" t="str">
        <f t="shared" si="59"/>
        <v>ok</v>
      </c>
      <c r="Y264" s="62">
        <v>1</v>
      </c>
    </row>
    <row r="265" spans="1:25" ht="71.25" x14ac:dyDescent="0.2">
      <c r="A265" s="75">
        <v>262</v>
      </c>
      <c r="B265" s="59" t="s">
        <v>2876</v>
      </c>
      <c r="C265" s="33" t="s">
        <v>296</v>
      </c>
      <c r="D265" s="33" t="s">
        <v>368</v>
      </c>
      <c r="E265" s="33" t="s">
        <v>12</v>
      </c>
      <c r="F265" s="23" t="s">
        <v>340</v>
      </c>
      <c r="G265" s="13" t="s">
        <v>2363</v>
      </c>
      <c r="H265" s="12"/>
      <c r="I265" s="12"/>
      <c r="J265" s="12"/>
      <c r="K265" s="14" t="s">
        <v>977</v>
      </c>
      <c r="L265" s="51">
        <v>1</v>
      </c>
      <c r="M265" s="51">
        <f t="shared" si="48"/>
        <v>1</v>
      </c>
      <c r="N265" s="52">
        <f t="shared" si="49"/>
        <v>0</v>
      </c>
      <c r="O265" s="52">
        <f t="shared" si="50"/>
        <v>0</v>
      </c>
      <c r="P265" s="52">
        <f t="shared" si="51"/>
        <v>0</v>
      </c>
      <c r="Q265" s="52">
        <f t="shared" si="52"/>
        <v>0</v>
      </c>
      <c r="R265" s="52">
        <f t="shared" si="53"/>
        <v>0</v>
      </c>
      <c r="S265" s="52">
        <f t="shared" si="54"/>
        <v>0</v>
      </c>
      <c r="T265" s="52">
        <f t="shared" si="55"/>
        <v>0</v>
      </c>
      <c r="U265" s="52">
        <f t="shared" si="56"/>
        <v>0</v>
      </c>
      <c r="V265" s="53" t="str">
        <f t="shared" si="57"/>
        <v>OK</v>
      </c>
      <c r="W265" s="53" t="str">
        <f t="shared" si="58"/>
        <v>OK</v>
      </c>
      <c r="X265" s="62" t="str">
        <f t="shared" si="59"/>
        <v>ok</v>
      </c>
      <c r="Y265" s="62">
        <v>1</v>
      </c>
    </row>
    <row r="266" spans="1:25" ht="85.5" x14ac:dyDescent="0.25">
      <c r="A266" s="81">
        <v>263</v>
      </c>
      <c r="B266" s="59">
        <v>82</v>
      </c>
      <c r="C266" s="33" t="s">
        <v>296</v>
      </c>
      <c r="D266" s="33" t="s">
        <v>369</v>
      </c>
      <c r="E266" s="33" t="s">
        <v>12</v>
      </c>
      <c r="F266" s="12" t="s">
        <v>341</v>
      </c>
      <c r="G266" s="13" t="s">
        <v>2363</v>
      </c>
      <c r="H266" s="12"/>
      <c r="I266" s="12"/>
      <c r="J266" s="12"/>
      <c r="K266" s="14" t="s">
        <v>977</v>
      </c>
      <c r="L266" s="51">
        <v>1</v>
      </c>
      <c r="M266" s="51">
        <f t="shared" si="48"/>
        <v>1</v>
      </c>
      <c r="N266" s="52">
        <f t="shared" si="49"/>
        <v>0</v>
      </c>
      <c r="O266" s="52">
        <f t="shared" si="50"/>
        <v>0</v>
      </c>
      <c r="P266" s="52">
        <f t="shared" si="51"/>
        <v>0</v>
      </c>
      <c r="Q266" s="52">
        <f t="shared" si="52"/>
        <v>0</v>
      </c>
      <c r="R266" s="52">
        <f t="shared" si="53"/>
        <v>0</v>
      </c>
      <c r="S266" s="52">
        <f t="shared" si="54"/>
        <v>0</v>
      </c>
      <c r="T266" s="52">
        <f t="shared" si="55"/>
        <v>0</v>
      </c>
      <c r="U266" s="52">
        <f t="shared" si="56"/>
        <v>0</v>
      </c>
      <c r="V266" s="53" t="str">
        <f t="shared" si="57"/>
        <v>OK</v>
      </c>
      <c r="W266" s="53" t="str">
        <f t="shared" si="58"/>
        <v>OK</v>
      </c>
      <c r="X266" s="62" t="str">
        <f t="shared" si="59"/>
        <v>ok</v>
      </c>
      <c r="Y266" s="62">
        <v>1</v>
      </c>
    </row>
    <row r="267" spans="1:25" ht="71.25" x14ac:dyDescent="0.25">
      <c r="A267" s="83">
        <v>264</v>
      </c>
      <c r="B267" s="59">
        <v>83</v>
      </c>
      <c r="C267" s="33" t="s">
        <v>296</v>
      </c>
      <c r="D267" s="33" t="s">
        <v>370</v>
      </c>
      <c r="E267" s="33" t="s">
        <v>12</v>
      </c>
      <c r="F267" s="22" t="s">
        <v>342</v>
      </c>
      <c r="G267" s="13" t="s">
        <v>2363</v>
      </c>
      <c r="H267" s="43"/>
      <c r="I267" s="12"/>
      <c r="J267" s="12"/>
      <c r="K267" s="14" t="s">
        <v>977</v>
      </c>
      <c r="L267" s="51">
        <v>1</v>
      </c>
      <c r="M267" s="51">
        <f t="shared" si="48"/>
        <v>1</v>
      </c>
      <c r="N267" s="52">
        <f t="shared" si="49"/>
        <v>0</v>
      </c>
      <c r="O267" s="52">
        <f t="shared" si="50"/>
        <v>0</v>
      </c>
      <c r="P267" s="52">
        <f t="shared" si="51"/>
        <v>0</v>
      </c>
      <c r="Q267" s="52">
        <f t="shared" si="52"/>
        <v>0</v>
      </c>
      <c r="R267" s="52">
        <f t="shared" si="53"/>
        <v>0</v>
      </c>
      <c r="S267" s="52">
        <f t="shared" si="54"/>
        <v>0</v>
      </c>
      <c r="T267" s="52">
        <f t="shared" si="55"/>
        <v>0</v>
      </c>
      <c r="U267" s="52">
        <f t="shared" si="56"/>
        <v>0</v>
      </c>
      <c r="V267" s="53" t="str">
        <f t="shared" si="57"/>
        <v>OK</v>
      </c>
      <c r="W267" s="53" t="str">
        <f t="shared" si="58"/>
        <v>OK</v>
      </c>
      <c r="X267" s="62" t="str">
        <f t="shared" si="59"/>
        <v>ok</v>
      </c>
      <c r="Y267" s="62">
        <v>1</v>
      </c>
    </row>
    <row r="268" spans="1:25" ht="71.25" x14ac:dyDescent="0.25">
      <c r="A268" s="81">
        <v>265</v>
      </c>
      <c r="B268" s="59">
        <v>82</v>
      </c>
      <c r="C268" s="33" t="s">
        <v>296</v>
      </c>
      <c r="D268" s="33" t="s">
        <v>1530</v>
      </c>
      <c r="E268" s="33" t="s">
        <v>12</v>
      </c>
      <c r="F268" s="22" t="s">
        <v>1529</v>
      </c>
      <c r="G268" s="13" t="s">
        <v>2366</v>
      </c>
      <c r="H268" s="12" t="s">
        <v>3130</v>
      </c>
      <c r="I268" s="12"/>
      <c r="J268" s="12"/>
      <c r="K268" s="14" t="s">
        <v>977</v>
      </c>
      <c r="L268" s="51">
        <v>1</v>
      </c>
      <c r="M268" s="51">
        <f t="shared" si="48"/>
        <v>0</v>
      </c>
      <c r="N268" s="52">
        <f t="shared" si="49"/>
        <v>0</v>
      </c>
      <c r="O268" s="52">
        <f t="shared" si="50"/>
        <v>0</v>
      </c>
      <c r="P268" s="52">
        <f t="shared" si="51"/>
        <v>0</v>
      </c>
      <c r="Q268" s="52">
        <f t="shared" si="52"/>
        <v>1</v>
      </c>
      <c r="R268" s="52">
        <f t="shared" si="53"/>
        <v>0</v>
      </c>
      <c r="S268" s="52">
        <f t="shared" si="54"/>
        <v>0</v>
      </c>
      <c r="T268" s="52">
        <f t="shared" si="55"/>
        <v>0</v>
      </c>
      <c r="U268" s="52">
        <f t="shared" si="56"/>
        <v>0</v>
      </c>
      <c r="V268" s="53" t="str">
        <f t="shared" si="57"/>
        <v>OK</v>
      </c>
      <c r="W268" s="53" t="str">
        <f t="shared" si="58"/>
        <v>OK</v>
      </c>
      <c r="X268" s="62" t="str">
        <f t="shared" si="59"/>
        <v>ok</v>
      </c>
      <c r="Y268" s="62">
        <v>1</v>
      </c>
    </row>
    <row r="269" spans="1:25" ht="71.25" x14ac:dyDescent="0.25">
      <c r="A269" s="83">
        <v>266</v>
      </c>
      <c r="B269" s="59">
        <v>82</v>
      </c>
      <c r="C269" s="33" t="s">
        <v>296</v>
      </c>
      <c r="D269" s="33" t="s">
        <v>372</v>
      </c>
      <c r="E269" s="33" t="s">
        <v>12</v>
      </c>
      <c r="F269" s="22" t="s">
        <v>343</v>
      </c>
      <c r="G269" s="13" t="s">
        <v>2366</v>
      </c>
      <c r="H269" s="12" t="s">
        <v>3130</v>
      </c>
      <c r="I269" s="12"/>
      <c r="J269" s="12"/>
      <c r="K269" s="14" t="s">
        <v>977</v>
      </c>
      <c r="L269" s="51">
        <v>1</v>
      </c>
      <c r="M269" s="51">
        <f t="shared" si="48"/>
        <v>0</v>
      </c>
      <c r="N269" s="52">
        <f t="shared" si="49"/>
        <v>0</v>
      </c>
      <c r="O269" s="52">
        <f t="shared" si="50"/>
        <v>0</v>
      </c>
      <c r="P269" s="52">
        <f t="shared" si="51"/>
        <v>0</v>
      </c>
      <c r="Q269" s="52">
        <f t="shared" si="52"/>
        <v>1</v>
      </c>
      <c r="R269" s="52">
        <f t="shared" si="53"/>
        <v>0</v>
      </c>
      <c r="S269" s="52">
        <f t="shared" si="54"/>
        <v>0</v>
      </c>
      <c r="T269" s="52">
        <f t="shared" si="55"/>
        <v>0</v>
      </c>
      <c r="U269" s="52">
        <f t="shared" si="56"/>
        <v>0</v>
      </c>
      <c r="V269" s="53" t="str">
        <f t="shared" si="57"/>
        <v>OK</v>
      </c>
      <c r="W269" s="53" t="str">
        <f t="shared" si="58"/>
        <v>OK</v>
      </c>
      <c r="X269" s="62" t="str">
        <f t="shared" si="59"/>
        <v>ok</v>
      </c>
      <c r="Y269" s="62">
        <v>1</v>
      </c>
    </row>
    <row r="270" spans="1:25" ht="71.25" x14ac:dyDescent="0.25">
      <c r="A270" s="75">
        <v>267</v>
      </c>
      <c r="B270" s="59" t="s">
        <v>2932</v>
      </c>
      <c r="C270" s="33" t="s">
        <v>296</v>
      </c>
      <c r="D270" s="33" t="s">
        <v>373</v>
      </c>
      <c r="E270" s="33" t="s">
        <v>12</v>
      </c>
      <c r="F270" s="22" t="s">
        <v>344</v>
      </c>
      <c r="G270" s="13" t="s">
        <v>2363</v>
      </c>
      <c r="H270" s="12" t="s">
        <v>2943</v>
      </c>
      <c r="I270" s="12"/>
      <c r="J270" s="12"/>
      <c r="K270" s="14" t="s">
        <v>977</v>
      </c>
      <c r="L270" s="51">
        <v>1</v>
      </c>
      <c r="M270" s="51">
        <f t="shared" si="48"/>
        <v>1</v>
      </c>
      <c r="N270" s="52">
        <f t="shared" si="49"/>
        <v>0</v>
      </c>
      <c r="O270" s="52">
        <f t="shared" si="50"/>
        <v>0</v>
      </c>
      <c r="P270" s="52">
        <f t="shared" si="51"/>
        <v>0</v>
      </c>
      <c r="Q270" s="52">
        <f t="shared" si="52"/>
        <v>0</v>
      </c>
      <c r="R270" s="52">
        <f t="shared" si="53"/>
        <v>0</v>
      </c>
      <c r="S270" s="52">
        <f t="shared" si="54"/>
        <v>0</v>
      </c>
      <c r="T270" s="52">
        <f t="shared" si="55"/>
        <v>0</v>
      </c>
      <c r="U270" s="52">
        <f t="shared" si="56"/>
        <v>0</v>
      </c>
      <c r="V270" s="53" t="str">
        <f t="shared" si="57"/>
        <v>OK</v>
      </c>
      <c r="W270" s="53" t="str">
        <f t="shared" si="58"/>
        <v>OK</v>
      </c>
      <c r="X270" s="62" t="str">
        <f t="shared" si="59"/>
        <v>ok</v>
      </c>
      <c r="Y270" s="62">
        <v>1</v>
      </c>
    </row>
    <row r="271" spans="1:25" ht="71.25" x14ac:dyDescent="0.25">
      <c r="A271" s="81">
        <v>268</v>
      </c>
      <c r="B271" s="59">
        <v>83</v>
      </c>
      <c r="C271" s="33" t="s">
        <v>296</v>
      </c>
      <c r="D271" s="33" t="s">
        <v>374</v>
      </c>
      <c r="E271" s="33" t="s">
        <v>12</v>
      </c>
      <c r="F271" s="22" t="s">
        <v>345</v>
      </c>
      <c r="G271" s="13" t="s">
        <v>2363</v>
      </c>
      <c r="H271" s="43"/>
      <c r="I271" s="12"/>
      <c r="J271" s="12"/>
      <c r="K271" s="14" t="s">
        <v>977</v>
      </c>
      <c r="L271" s="51">
        <v>1</v>
      </c>
      <c r="M271" s="51">
        <f t="shared" si="48"/>
        <v>1</v>
      </c>
      <c r="N271" s="52">
        <f t="shared" si="49"/>
        <v>0</v>
      </c>
      <c r="O271" s="52">
        <f t="shared" si="50"/>
        <v>0</v>
      </c>
      <c r="P271" s="52">
        <f t="shared" si="51"/>
        <v>0</v>
      </c>
      <c r="Q271" s="52">
        <f t="shared" si="52"/>
        <v>0</v>
      </c>
      <c r="R271" s="52">
        <f t="shared" si="53"/>
        <v>0</v>
      </c>
      <c r="S271" s="52">
        <f t="shared" si="54"/>
        <v>0</v>
      </c>
      <c r="T271" s="52">
        <f t="shared" si="55"/>
        <v>0</v>
      </c>
      <c r="U271" s="52">
        <f t="shared" si="56"/>
        <v>0</v>
      </c>
      <c r="V271" s="53" t="str">
        <f t="shared" si="57"/>
        <v>OK</v>
      </c>
      <c r="W271" s="53" t="str">
        <f t="shared" si="58"/>
        <v>OK</v>
      </c>
      <c r="X271" s="62" t="str">
        <f t="shared" si="59"/>
        <v>ok</v>
      </c>
      <c r="Y271" s="62">
        <v>1</v>
      </c>
    </row>
    <row r="272" spans="1:25" ht="71.25" x14ac:dyDescent="0.25">
      <c r="A272" s="81">
        <v>269</v>
      </c>
      <c r="B272" s="59">
        <v>83</v>
      </c>
      <c r="C272" s="33" t="s">
        <v>296</v>
      </c>
      <c r="D272" s="33" t="s">
        <v>376</v>
      </c>
      <c r="E272" s="33" t="s">
        <v>12</v>
      </c>
      <c r="F272" s="22" t="s">
        <v>346</v>
      </c>
      <c r="G272" s="13" t="s">
        <v>2363</v>
      </c>
      <c r="H272" s="43"/>
      <c r="I272" s="12"/>
      <c r="J272" s="12"/>
      <c r="K272" s="14" t="s">
        <v>977</v>
      </c>
      <c r="L272" s="51">
        <v>1</v>
      </c>
      <c r="M272" s="51">
        <f t="shared" si="48"/>
        <v>1</v>
      </c>
      <c r="N272" s="52">
        <f t="shared" si="49"/>
        <v>0</v>
      </c>
      <c r="O272" s="52">
        <f t="shared" si="50"/>
        <v>0</v>
      </c>
      <c r="P272" s="52">
        <f t="shared" si="51"/>
        <v>0</v>
      </c>
      <c r="Q272" s="52">
        <f t="shared" si="52"/>
        <v>0</v>
      </c>
      <c r="R272" s="52">
        <f t="shared" si="53"/>
        <v>0</v>
      </c>
      <c r="S272" s="52">
        <f t="shared" si="54"/>
        <v>0</v>
      </c>
      <c r="T272" s="52">
        <f t="shared" si="55"/>
        <v>0</v>
      </c>
      <c r="U272" s="52">
        <f t="shared" si="56"/>
        <v>0</v>
      </c>
      <c r="V272" s="53" t="str">
        <f t="shared" si="57"/>
        <v>OK</v>
      </c>
      <c r="W272" s="53" t="str">
        <f t="shared" si="58"/>
        <v>OK</v>
      </c>
      <c r="X272" s="62" t="str">
        <f t="shared" si="59"/>
        <v>ok</v>
      </c>
      <c r="Y272" s="62">
        <v>1</v>
      </c>
    </row>
    <row r="273" spans="1:25" ht="71.25" x14ac:dyDescent="0.25">
      <c r="A273" s="83">
        <v>270</v>
      </c>
      <c r="B273" s="59">
        <v>83</v>
      </c>
      <c r="C273" s="33" t="s">
        <v>296</v>
      </c>
      <c r="D273" s="33" t="s">
        <v>375</v>
      </c>
      <c r="E273" s="33" t="s">
        <v>12</v>
      </c>
      <c r="F273" s="22" t="s">
        <v>347</v>
      </c>
      <c r="G273" s="13" t="s">
        <v>2363</v>
      </c>
      <c r="H273" s="43"/>
      <c r="I273" s="12"/>
      <c r="J273" s="12"/>
      <c r="K273" s="14" t="s">
        <v>977</v>
      </c>
      <c r="L273" s="51">
        <v>1</v>
      </c>
      <c r="M273" s="51">
        <f t="shared" si="48"/>
        <v>1</v>
      </c>
      <c r="N273" s="52">
        <f t="shared" si="49"/>
        <v>0</v>
      </c>
      <c r="O273" s="52">
        <f t="shared" si="50"/>
        <v>0</v>
      </c>
      <c r="P273" s="52">
        <f t="shared" si="51"/>
        <v>0</v>
      </c>
      <c r="Q273" s="52">
        <f t="shared" si="52"/>
        <v>0</v>
      </c>
      <c r="R273" s="52">
        <f t="shared" si="53"/>
        <v>0</v>
      </c>
      <c r="S273" s="52">
        <f t="shared" si="54"/>
        <v>0</v>
      </c>
      <c r="T273" s="52">
        <f t="shared" si="55"/>
        <v>0</v>
      </c>
      <c r="U273" s="52">
        <f t="shared" si="56"/>
        <v>0</v>
      </c>
      <c r="V273" s="53" t="str">
        <f t="shared" si="57"/>
        <v>OK</v>
      </c>
      <c r="W273" s="53" t="str">
        <f t="shared" si="58"/>
        <v>OK</v>
      </c>
      <c r="X273" s="62" t="str">
        <f t="shared" si="59"/>
        <v>ok</v>
      </c>
      <c r="Y273" s="62">
        <v>1</v>
      </c>
    </row>
    <row r="274" spans="1:25" ht="71.25" x14ac:dyDescent="0.25">
      <c r="A274" s="81">
        <v>271</v>
      </c>
      <c r="B274" s="59">
        <v>83</v>
      </c>
      <c r="C274" s="33" t="s">
        <v>296</v>
      </c>
      <c r="D274" s="33" t="s">
        <v>377</v>
      </c>
      <c r="E274" s="33" t="s">
        <v>12</v>
      </c>
      <c r="F274" s="22" t="s">
        <v>348</v>
      </c>
      <c r="G274" s="13" t="s">
        <v>2363</v>
      </c>
      <c r="H274" s="84"/>
      <c r="I274" s="12"/>
      <c r="J274" s="12"/>
      <c r="K274" s="14" t="s">
        <v>977</v>
      </c>
      <c r="L274" s="51">
        <v>1</v>
      </c>
      <c r="M274" s="51">
        <f t="shared" si="48"/>
        <v>1</v>
      </c>
      <c r="N274" s="52">
        <f t="shared" si="49"/>
        <v>0</v>
      </c>
      <c r="O274" s="52">
        <f t="shared" si="50"/>
        <v>0</v>
      </c>
      <c r="P274" s="52">
        <f t="shared" si="51"/>
        <v>0</v>
      </c>
      <c r="Q274" s="52">
        <f t="shared" si="52"/>
        <v>0</v>
      </c>
      <c r="R274" s="52">
        <f t="shared" si="53"/>
        <v>0</v>
      </c>
      <c r="S274" s="52">
        <f t="shared" si="54"/>
        <v>0</v>
      </c>
      <c r="T274" s="52">
        <f t="shared" si="55"/>
        <v>0</v>
      </c>
      <c r="U274" s="52">
        <f t="shared" si="56"/>
        <v>0</v>
      </c>
      <c r="V274" s="53" t="str">
        <f t="shared" si="57"/>
        <v>OK</v>
      </c>
      <c r="W274" s="53" t="str">
        <f t="shared" si="58"/>
        <v>OK</v>
      </c>
      <c r="X274" s="62" t="str">
        <f t="shared" si="59"/>
        <v>ok</v>
      </c>
      <c r="Y274" s="62">
        <v>1</v>
      </c>
    </row>
    <row r="275" spans="1:25" ht="71.25" x14ac:dyDescent="0.25">
      <c r="A275" s="81">
        <v>272</v>
      </c>
      <c r="B275" s="59">
        <v>83</v>
      </c>
      <c r="C275" s="33" t="s">
        <v>296</v>
      </c>
      <c r="D275" s="33" t="s">
        <v>378</v>
      </c>
      <c r="E275" s="33" t="s">
        <v>12</v>
      </c>
      <c r="F275" s="22" t="s">
        <v>349</v>
      </c>
      <c r="G275" s="13" t="s">
        <v>2872</v>
      </c>
      <c r="H275" s="43" t="s">
        <v>3009</v>
      </c>
      <c r="I275" s="12"/>
      <c r="J275" s="12"/>
      <c r="K275" s="14" t="s">
        <v>977</v>
      </c>
      <c r="L275" s="51">
        <v>1</v>
      </c>
      <c r="M275" s="51">
        <f t="shared" si="48"/>
        <v>0</v>
      </c>
      <c r="N275" s="52">
        <f t="shared" si="49"/>
        <v>0</v>
      </c>
      <c r="O275" s="52">
        <f t="shared" si="50"/>
        <v>1</v>
      </c>
      <c r="P275" s="52">
        <f t="shared" si="51"/>
        <v>0</v>
      </c>
      <c r="Q275" s="52">
        <f t="shared" si="52"/>
        <v>0</v>
      </c>
      <c r="R275" s="52">
        <f t="shared" si="53"/>
        <v>0</v>
      </c>
      <c r="S275" s="52">
        <f t="shared" si="54"/>
        <v>0</v>
      </c>
      <c r="T275" s="52">
        <f t="shared" si="55"/>
        <v>0</v>
      </c>
      <c r="U275" s="52">
        <f t="shared" si="56"/>
        <v>0</v>
      </c>
      <c r="V275" s="53" t="str">
        <f t="shared" si="57"/>
        <v>OK</v>
      </c>
      <c r="W275" s="53" t="str">
        <f t="shared" si="58"/>
        <v>OK</v>
      </c>
      <c r="X275" s="62" t="str">
        <f t="shared" si="59"/>
        <v>ok</v>
      </c>
      <c r="Y275" s="62">
        <v>1</v>
      </c>
    </row>
    <row r="276" spans="1:25" ht="71.25" x14ac:dyDescent="0.25">
      <c r="A276" s="81">
        <v>273</v>
      </c>
      <c r="B276" s="59">
        <v>83</v>
      </c>
      <c r="C276" s="33" t="s">
        <v>296</v>
      </c>
      <c r="D276" s="33" t="s">
        <v>1531</v>
      </c>
      <c r="E276" s="33" t="s">
        <v>12</v>
      </c>
      <c r="F276" s="12" t="s">
        <v>350</v>
      </c>
      <c r="G276" s="13" t="s">
        <v>2363</v>
      </c>
      <c r="H276" s="84"/>
      <c r="I276" s="12"/>
      <c r="J276" s="12"/>
      <c r="K276" s="14" t="s">
        <v>977</v>
      </c>
      <c r="L276" s="51">
        <v>1</v>
      </c>
      <c r="M276" s="51">
        <f t="shared" si="48"/>
        <v>1</v>
      </c>
      <c r="N276" s="52">
        <f t="shared" si="49"/>
        <v>0</v>
      </c>
      <c r="O276" s="52">
        <f t="shared" si="50"/>
        <v>0</v>
      </c>
      <c r="P276" s="52">
        <f t="shared" si="51"/>
        <v>0</v>
      </c>
      <c r="Q276" s="52">
        <f t="shared" si="52"/>
        <v>0</v>
      </c>
      <c r="R276" s="52">
        <f t="shared" si="53"/>
        <v>0</v>
      </c>
      <c r="S276" s="52">
        <f t="shared" si="54"/>
        <v>0</v>
      </c>
      <c r="T276" s="52">
        <f t="shared" si="55"/>
        <v>0</v>
      </c>
      <c r="U276" s="52">
        <f t="shared" si="56"/>
        <v>0</v>
      </c>
      <c r="V276" s="53" t="str">
        <f t="shared" si="57"/>
        <v>OK</v>
      </c>
      <c r="W276" s="53" t="str">
        <f t="shared" si="58"/>
        <v>OK</v>
      </c>
      <c r="X276" s="62" t="str">
        <f t="shared" si="59"/>
        <v>ok</v>
      </c>
      <c r="Y276" s="62">
        <v>1</v>
      </c>
    </row>
    <row r="277" spans="1:25" ht="42.75" x14ac:dyDescent="0.25">
      <c r="A277" s="81">
        <v>274</v>
      </c>
      <c r="B277" s="59">
        <v>82</v>
      </c>
      <c r="C277" s="33" t="s">
        <v>296</v>
      </c>
      <c r="D277" s="33" t="s">
        <v>894</v>
      </c>
      <c r="E277" s="33" t="s">
        <v>12</v>
      </c>
      <c r="F277" s="22" t="s">
        <v>351</v>
      </c>
      <c r="G277" s="13" t="s">
        <v>2363</v>
      </c>
      <c r="H277" s="12" t="s">
        <v>3135</v>
      </c>
      <c r="I277" s="12"/>
      <c r="J277" s="12"/>
      <c r="K277" s="19"/>
      <c r="L277" s="51">
        <v>1</v>
      </c>
      <c r="M277" s="51">
        <f t="shared" si="48"/>
        <v>1</v>
      </c>
      <c r="N277" s="52">
        <f t="shared" si="49"/>
        <v>0</v>
      </c>
      <c r="O277" s="52">
        <f t="shared" si="50"/>
        <v>0</v>
      </c>
      <c r="P277" s="52">
        <f t="shared" si="51"/>
        <v>0</v>
      </c>
      <c r="Q277" s="52">
        <f t="shared" si="52"/>
        <v>0</v>
      </c>
      <c r="R277" s="52">
        <f t="shared" si="53"/>
        <v>0</v>
      </c>
      <c r="S277" s="52">
        <f t="shared" si="54"/>
        <v>0</v>
      </c>
      <c r="T277" s="52">
        <f t="shared" si="55"/>
        <v>0</v>
      </c>
      <c r="U277" s="52">
        <f t="shared" si="56"/>
        <v>0</v>
      </c>
      <c r="V277" s="53" t="str">
        <f t="shared" si="57"/>
        <v>OK</v>
      </c>
      <c r="W277" s="53" t="str">
        <f t="shared" si="58"/>
        <v>OK</v>
      </c>
      <c r="X277" s="62" t="str">
        <f t="shared" si="59"/>
        <v>ok</v>
      </c>
      <c r="Y277" s="62">
        <v>1</v>
      </c>
    </row>
    <row r="278" spans="1:25" ht="71.25" x14ac:dyDescent="0.25">
      <c r="A278" s="81">
        <v>275</v>
      </c>
      <c r="B278" s="59">
        <v>82</v>
      </c>
      <c r="C278" s="33" t="s">
        <v>296</v>
      </c>
      <c r="D278" s="33" t="s">
        <v>1238</v>
      </c>
      <c r="E278" s="33" t="s">
        <v>12</v>
      </c>
      <c r="F278" s="12" t="s">
        <v>352</v>
      </c>
      <c r="G278" s="13" t="s">
        <v>2872</v>
      </c>
      <c r="H278" s="12" t="s">
        <v>3395</v>
      </c>
      <c r="I278" s="12"/>
      <c r="J278" s="12"/>
      <c r="K278" s="14" t="s">
        <v>977</v>
      </c>
      <c r="L278" s="51">
        <v>1</v>
      </c>
      <c r="M278" s="51">
        <f t="shared" si="48"/>
        <v>0</v>
      </c>
      <c r="N278" s="52">
        <f t="shared" si="49"/>
        <v>0</v>
      </c>
      <c r="O278" s="52">
        <f t="shared" si="50"/>
        <v>1</v>
      </c>
      <c r="P278" s="52">
        <f t="shared" si="51"/>
        <v>0</v>
      </c>
      <c r="Q278" s="52">
        <f t="shared" si="52"/>
        <v>0</v>
      </c>
      <c r="R278" s="52">
        <f t="shared" si="53"/>
        <v>0</v>
      </c>
      <c r="S278" s="52">
        <f t="shared" si="54"/>
        <v>0</v>
      </c>
      <c r="T278" s="52">
        <f t="shared" si="55"/>
        <v>0</v>
      </c>
      <c r="U278" s="52">
        <f t="shared" si="56"/>
        <v>0</v>
      </c>
      <c r="V278" s="53" t="str">
        <f t="shared" si="57"/>
        <v>OK</v>
      </c>
      <c r="W278" s="53" t="str">
        <f t="shared" si="58"/>
        <v>OK</v>
      </c>
      <c r="X278" s="62" t="str">
        <f t="shared" si="59"/>
        <v>ok</v>
      </c>
      <c r="Y278" s="62">
        <v>1</v>
      </c>
    </row>
    <row r="279" spans="1:25" ht="85.5" x14ac:dyDescent="0.25">
      <c r="A279" s="75">
        <v>276</v>
      </c>
      <c r="B279" s="59">
        <v>82</v>
      </c>
      <c r="C279" s="33" t="s">
        <v>381</v>
      </c>
      <c r="D279" s="42" t="s">
        <v>353</v>
      </c>
      <c r="E279" s="42" t="s">
        <v>12</v>
      </c>
      <c r="F279" s="12" t="s">
        <v>382</v>
      </c>
      <c r="G279" s="13" t="s">
        <v>2366</v>
      </c>
      <c r="H279" s="12"/>
      <c r="I279" s="12"/>
      <c r="J279" s="12"/>
      <c r="K279" s="14"/>
      <c r="L279" s="51">
        <v>1</v>
      </c>
      <c r="M279" s="51">
        <f t="shared" si="48"/>
        <v>0</v>
      </c>
      <c r="N279" s="52">
        <f t="shared" si="49"/>
        <v>0</v>
      </c>
      <c r="O279" s="52">
        <f t="shared" si="50"/>
        <v>0</v>
      </c>
      <c r="P279" s="52">
        <f t="shared" si="51"/>
        <v>0</v>
      </c>
      <c r="Q279" s="52">
        <f t="shared" si="52"/>
        <v>1</v>
      </c>
      <c r="R279" s="52">
        <f t="shared" si="53"/>
        <v>0</v>
      </c>
      <c r="S279" s="52">
        <f t="shared" si="54"/>
        <v>0</v>
      </c>
      <c r="T279" s="52">
        <f t="shared" si="55"/>
        <v>0</v>
      </c>
      <c r="U279" s="52">
        <f t="shared" si="56"/>
        <v>0</v>
      </c>
      <c r="V279" s="53" t="str">
        <f t="shared" si="57"/>
        <v>OK</v>
      </c>
      <c r="W279" s="53" t="str">
        <f t="shared" si="58"/>
        <v>Doplnit text do sloupce H</v>
      </c>
      <c r="X279" s="62" t="str">
        <f t="shared" si="59"/>
        <v>ok</v>
      </c>
      <c r="Y279" s="62">
        <v>1</v>
      </c>
    </row>
    <row r="280" spans="1:25" ht="228" x14ac:dyDescent="0.25">
      <c r="A280" s="76">
        <v>277</v>
      </c>
      <c r="B280" s="59">
        <v>83</v>
      </c>
      <c r="C280" s="33" t="s">
        <v>384</v>
      </c>
      <c r="D280" s="42" t="s">
        <v>26</v>
      </c>
      <c r="E280" s="42" t="s">
        <v>8</v>
      </c>
      <c r="F280" s="12" t="s">
        <v>385</v>
      </c>
      <c r="G280" s="13" t="s">
        <v>2366</v>
      </c>
      <c r="H280" s="19" t="s">
        <v>3092</v>
      </c>
      <c r="I280" s="12"/>
      <c r="J280" s="12"/>
      <c r="K280" s="14" t="s">
        <v>978</v>
      </c>
      <c r="L280" s="51">
        <v>1</v>
      </c>
      <c r="M280" s="51">
        <f t="shared" si="48"/>
        <v>0</v>
      </c>
      <c r="N280" s="52">
        <f t="shared" si="49"/>
        <v>0</v>
      </c>
      <c r="O280" s="52">
        <f t="shared" si="50"/>
        <v>0</v>
      </c>
      <c r="P280" s="52">
        <f t="shared" si="51"/>
        <v>0</v>
      </c>
      <c r="Q280" s="52">
        <f t="shared" si="52"/>
        <v>1</v>
      </c>
      <c r="R280" s="52">
        <f t="shared" si="53"/>
        <v>0</v>
      </c>
      <c r="S280" s="52">
        <f t="shared" si="54"/>
        <v>0</v>
      </c>
      <c r="T280" s="52">
        <f t="shared" si="55"/>
        <v>0</v>
      </c>
      <c r="U280" s="52">
        <f t="shared" si="56"/>
        <v>0</v>
      </c>
      <c r="V280" s="53" t="str">
        <f t="shared" si="57"/>
        <v>OK</v>
      </c>
      <c r="W280" s="53" t="str">
        <f t="shared" si="58"/>
        <v>OK</v>
      </c>
      <c r="X280" s="62" t="str">
        <f t="shared" si="59"/>
        <v>ok</v>
      </c>
      <c r="Y280" s="62">
        <v>1</v>
      </c>
    </row>
    <row r="281" spans="1:25" ht="213.75" x14ac:dyDescent="0.25">
      <c r="A281" s="81">
        <v>278</v>
      </c>
      <c r="B281" s="59">
        <v>82</v>
      </c>
      <c r="C281" s="33" t="s">
        <v>384</v>
      </c>
      <c r="D281" s="42" t="s">
        <v>265</v>
      </c>
      <c r="E281" s="42" t="s">
        <v>8</v>
      </c>
      <c r="F281" s="12" t="s">
        <v>386</v>
      </c>
      <c r="G281" s="13" t="s">
        <v>2366</v>
      </c>
      <c r="H281" s="12" t="s">
        <v>3136</v>
      </c>
      <c r="I281" s="12"/>
      <c r="J281" s="12"/>
      <c r="K281" s="14" t="s">
        <v>978</v>
      </c>
      <c r="L281" s="51">
        <v>1</v>
      </c>
      <c r="M281" s="51">
        <f t="shared" si="48"/>
        <v>0</v>
      </c>
      <c r="N281" s="52">
        <f t="shared" si="49"/>
        <v>0</v>
      </c>
      <c r="O281" s="52">
        <f t="shared" si="50"/>
        <v>0</v>
      </c>
      <c r="P281" s="52">
        <f t="shared" si="51"/>
        <v>0</v>
      </c>
      <c r="Q281" s="52">
        <f t="shared" si="52"/>
        <v>1</v>
      </c>
      <c r="R281" s="52">
        <f t="shared" si="53"/>
        <v>0</v>
      </c>
      <c r="S281" s="52">
        <f t="shared" si="54"/>
        <v>0</v>
      </c>
      <c r="T281" s="52">
        <f t="shared" si="55"/>
        <v>0</v>
      </c>
      <c r="U281" s="52">
        <f t="shared" si="56"/>
        <v>0</v>
      </c>
      <c r="V281" s="53" t="str">
        <f t="shared" si="57"/>
        <v>OK</v>
      </c>
      <c r="W281" s="53" t="str">
        <f t="shared" si="58"/>
        <v>OK</v>
      </c>
      <c r="X281" s="62" t="str">
        <f t="shared" si="59"/>
        <v>ok</v>
      </c>
      <c r="Y281" s="62">
        <v>1</v>
      </c>
    </row>
    <row r="282" spans="1:25" ht="213.75" x14ac:dyDescent="0.25">
      <c r="A282" s="81">
        <v>279</v>
      </c>
      <c r="B282" s="59">
        <v>82</v>
      </c>
      <c r="C282" s="33" t="s">
        <v>384</v>
      </c>
      <c r="D282" s="42" t="s">
        <v>387</v>
      </c>
      <c r="E282" s="42" t="s">
        <v>8</v>
      </c>
      <c r="F282" s="12" t="s">
        <v>388</v>
      </c>
      <c r="G282" s="13" t="s">
        <v>2366</v>
      </c>
      <c r="H282" s="12" t="s">
        <v>3125</v>
      </c>
      <c r="I282" s="12"/>
      <c r="J282" s="12"/>
      <c r="K282" s="14" t="s">
        <v>978</v>
      </c>
      <c r="L282" s="51">
        <v>1</v>
      </c>
      <c r="M282" s="51">
        <f t="shared" si="48"/>
        <v>0</v>
      </c>
      <c r="N282" s="52">
        <f t="shared" si="49"/>
        <v>0</v>
      </c>
      <c r="O282" s="52">
        <f t="shared" si="50"/>
        <v>0</v>
      </c>
      <c r="P282" s="52">
        <f t="shared" si="51"/>
        <v>0</v>
      </c>
      <c r="Q282" s="52">
        <f t="shared" si="52"/>
        <v>1</v>
      </c>
      <c r="R282" s="52">
        <f t="shared" si="53"/>
        <v>0</v>
      </c>
      <c r="S282" s="52">
        <f t="shared" si="54"/>
        <v>0</v>
      </c>
      <c r="T282" s="52">
        <f t="shared" si="55"/>
        <v>0</v>
      </c>
      <c r="U282" s="52">
        <f t="shared" si="56"/>
        <v>0</v>
      </c>
      <c r="V282" s="53" t="str">
        <f t="shared" si="57"/>
        <v>OK</v>
      </c>
      <c r="W282" s="53" t="str">
        <f t="shared" si="58"/>
        <v>OK</v>
      </c>
      <c r="X282" s="62" t="str">
        <f t="shared" si="59"/>
        <v>ok</v>
      </c>
      <c r="Y282" s="62">
        <v>1</v>
      </c>
    </row>
    <row r="283" spans="1:25" ht="213.75" x14ac:dyDescent="0.25">
      <c r="A283" s="83">
        <v>280</v>
      </c>
      <c r="B283" s="59">
        <v>82</v>
      </c>
      <c r="C283" s="33" t="s">
        <v>384</v>
      </c>
      <c r="D283" s="42" t="s">
        <v>387</v>
      </c>
      <c r="E283" s="42" t="s">
        <v>8</v>
      </c>
      <c r="F283" s="12" t="s">
        <v>389</v>
      </c>
      <c r="G283" s="13" t="s">
        <v>2366</v>
      </c>
      <c r="H283" s="12" t="s">
        <v>3125</v>
      </c>
      <c r="I283" s="12"/>
      <c r="J283" s="12"/>
      <c r="K283" s="14" t="s">
        <v>978</v>
      </c>
      <c r="L283" s="51">
        <v>1</v>
      </c>
      <c r="M283" s="51">
        <f t="shared" si="48"/>
        <v>0</v>
      </c>
      <c r="N283" s="52">
        <f t="shared" si="49"/>
        <v>0</v>
      </c>
      <c r="O283" s="52">
        <f t="shared" si="50"/>
        <v>0</v>
      </c>
      <c r="P283" s="52">
        <f t="shared" si="51"/>
        <v>0</v>
      </c>
      <c r="Q283" s="52">
        <f t="shared" si="52"/>
        <v>1</v>
      </c>
      <c r="R283" s="52">
        <f t="shared" si="53"/>
        <v>0</v>
      </c>
      <c r="S283" s="52">
        <f t="shared" si="54"/>
        <v>0</v>
      </c>
      <c r="T283" s="52">
        <f t="shared" si="55"/>
        <v>0</v>
      </c>
      <c r="U283" s="52">
        <f t="shared" si="56"/>
        <v>0</v>
      </c>
      <c r="V283" s="53" t="str">
        <f t="shared" si="57"/>
        <v>OK</v>
      </c>
      <c r="W283" s="53" t="str">
        <f t="shared" si="58"/>
        <v>OK</v>
      </c>
      <c r="X283" s="62" t="str">
        <f t="shared" si="59"/>
        <v>ok</v>
      </c>
      <c r="Y283" s="62">
        <v>1</v>
      </c>
    </row>
    <row r="284" spans="1:25" ht="213.75" x14ac:dyDescent="0.25">
      <c r="A284" s="75">
        <v>281</v>
      </c>
      <c r="B284" s="59" t="s">
        <v>2932</v>
      </c>
      <c r="C284" s="33" t="s">
        <v>384</v>
      </c>
      <c r="D284" s="42" t="s">
        <v>392</v>
      </c>
      <c r="E284" s="42" t="s">
        <v>8</v>
      </c>
      <c r="F284" s="12" t="s">
        <v>390</v>
      </c>
      <c r="G284" s="13" t="s">
        <v>2366</v>
      </c>
      <c r="H284" s="12" t="s">
        <v>3416</v>
      </c>
      <c r="I284" s="12"/>
      <c r="J284" s="12"/>
      <c r="K284" s="14" t="s">
        <v>978</v>
      </c>
      <c r="L284" s="51">
        <v>1</v>
      </c>
      <c r="M284" s="51">
        <f t="shared" si="48"/>
        <v>0</v>
      </c>
      <c r="N284" s="52">
        <f t="shared" si="49"/>
        <v>0</v>
      </c>
      <c r="O284" s="52">
        <f t="shared" si="50"/>
        <v>0</v>
      </c>
      <c r="P284" s="52">
        <f t="shared" si="51"/>
        <v>0</v>
      </c>
      <c r="Q284" s="52">
        <f t="shared" si="52"/>
        <v>1</v>
      </c>
      <c r="R284" s="52">
        <f t="shared" si="53"/>
        <v>0</v>
      </c>
      <c r="S284" s="52">
        <f t="shared" si="54"/>
        <v>0</v>
      </c>
      <c r="T284" s="52">
        <f t="shared" si="55"/>
        <v>0</v>
      </c>
      <c r="U284" s="52">
        <f t="shared" si="56"/>
        <v>0</v>
      </c>
      <c r="V284" s="53" t="str">
        <f t="shared" si="57"/>
        <v>OK</v>
      </c>
      <c r="W284" s="53" t="str">
        <f t="shared" si="58"/>
        <v>OK</v>
      </c>
      <c r="X284" s="62" t="str">
        <f t="shared" si="59"/>
        <v>ok</v>
      </c>
      <c r="Y284" s="62">
        <v>1</v>
      </c>
    </row>
    <row r="285" spans="1:25" ht="213.75" x14ac:dyDescent="0.25">
      <c r="A285" s="81">
        <v>282</v>
      </c>
      <c r="B285" s="59">
        <v>82</v>
      </c>
      <c r="C285" s="33" t="s">
        <v>384</v>
      </c>
      <c r="D285" s="42" t="s">
        <v>237</v>
      </c>
      <c r="E285" s="42" t="s">
        <v>8</v>
      </c>
      <c r="F285" s="12" t="s">
        <v>391</v>
      </c>
      <c r="G285" s="13" t="s">
        <v>2363</v>
      </c>
      <c r="H285" s="12"/>
      <c r="I285" s="12"/>
      <c r="J285" s="12"/>
      <c r="K285" s="14" t="s">
        <v>978</v>
      </c>
      <c r="L285" s="51">
        <v>1</v>
      </c>
      <c r="M285" s="51">
        <f t="shared" si="48"/>
        <v>1</v>
      </c>
      <c r="N285" s="52">
        <f t="shared" si="49"/>
        <v>0</v>
      </c>
      <c r="O285" s="52">
        <f t="shared" si="50"/>
        <v>0</v>
      </c>
      <c r="P285" s="52">
        <f t="shared" si="51"/>
        <v>0</v>
      </c>
      <c r="Q285" s="52">
        <f t="shared" si="52"/>
        <v>0</v>
      </c>
      <c r="R285" s="52">
        <f t="shared" si="53"/>
        <v>0</v>
      </c>
      <c r="S285" s="52">
        <f t="shared" si="54"/>
        <v>0</v>
      </c>
      <c r="T285" s="52">
        <f t="shared" si="55"/>
        <v>0</v>
      </c>
      <c r="U285" s="52">
        <f t="shared" si="56"/>
        <v>0</v>
      </c>
      <c r="V285" s="53" t="str">
        <f t="shared" si="57"/>
        <v>OK</v>
      </c>
      <c r="W285" s="53" t="str">
        <f t="shared" si="58"/>
        <v>OK</v>
      </c>
      <c r="X285" s="62" t="str">
        <f t="shared" si="59"/>
        <v>ok</v>
      </c>
      <c r="Y285" s="62">
        <v>1</v>
      </c>
    </row>
    <row r="286" spans="1:25" ht="242.25" x14ac:dyDescent="0.25">
      <c r="A286" s="81">
        <v>283</v>
      </c>
      <c r="B286" s="59">
        <v>82</v>
      </c>
      <c r="C286" s="33" t="s">
        <v>384</v>
      </c>
      <c r="D286" s="42" t="s">
        <v>394</v>
      </c>
      <c r="E286" s="42" t="s">
        <v>8</v>
      </c>
      <c r="F286" s="12" t="s">
        <v>393</v>
      </c>
      <c r="G286" s="13" t="s">
        <v>2872</v>
      </c>
      <c r="H286" s="12" t="s">
        <v>3137</v>
      </c>
      <c r="I286" s="12"/>
      <c r="J286" s="12"/>
      <c r="K286" s="14" t="s">
        <v>978</v>
      </c>
      <c r="L286" s="51">
        <v>1</v>
      </c>
      <c r="M286" s="51">
        <f t="shared" si="48"/>
        <v>0</v>
      </c>
      <c r="N286" s="52">
        <f t="shared" si="49"/>
        <v>0</v>
      </c>
      <c r="O286" s="52">
        <f t="shared" si="50"/>
        <v>1</v>
      </c>
      <c r="P286" s="52">
        <f t="shared" si="51"/>
        <v>0</v>
      </c>
      <c r="Q286" s="52">
        <f t="shared" si="52"/>
        <v>0</v>
      </c>
      <c r="R286" s="52">
        <f t="shared" si="53"/>
        <v>0</v>
      </c>
      <c r="S286" s="52">
        <f t="shared" si="54"/>
        <v>0</v>
      </c>
      <c r="T286" s="52">
        <f t="shared" si="55"/>
        <v>0</v>
      </c>
      <c r="U286" s="52">
        <f t="shared" si="56"/>
        <v>0</v>
      </c>
      <c r="V286" s="53" t="str">
        <f t="shared" si="57"/>
        <v>OK</v>
      </c>
      <c r="W286" s="53" t="str">
        <f t="shared" si="58"/>
        <v>OK</v>
      </c>
      <c r="X286" s="62" t="str">
        <f t="shared" si="59"/>
        <v>ok</v>
      </c>
      <c r="Y286" s="62">
        <v>1</v>
      </c>
    </row>
    <row r="287" spans="1:25" ht="213.75" x14ac:dyDescent="0.25">
      <c r="A287" s="83">
        <v>284</v>
      </c>
      <c r="B287" s="59">
        <v>82</v>
      </c>
      <c r="C287" s="33" t="s">
        <v>384</v>
      </c>
      <c r="D287" s="42" t="s">
        <v>396</v>
      </c>
      <c r="E287" s="42" t="s">
        <v>8</v>
      </c>
      <c r="F287" s="12" t="s">
        <v>395</v>
      </c>
      <c r="G287" s="13" t="s">
        <v>2872</v>
      </c>
      <c r="H287" s="12" t="s">
        <v>3138</v>
      </c>
      <c r="I287" s="12"/>
      <c r="J287" s="12"/>
      <c r="K287" s="14" t="s">
        <v>978</v>
      </c>
      <c r="L287" s="51">
        <v>1</v>
      </c>
      <c r="M287" s="51">
        <f t="shared" si="48"/>
        <v>0</v>
      </c>
      <c r="N287" s="52">
        <f t="shared" si="49"/>
        <v>0</v>
      </c>
      <c r="O287" s="52">
        <f t="shared" si="50"/>
        <v>1</v>
      </c>
      <c r="P287" s="52">
        <f t="shared" si="51"/>
        <v>0</v>
      </c>
      <c r="Q287" s="52">
        <f t="shared" si="52"/>
        <v>0</v>
      </c>
      <c r="R287" s="52">
        <f t="shared" si="53"/>
        <v>0</v>
      </c>
      <c r="S287" s="52">
        <f t="shared" si="54"/>
        <v>0</v>
      </c>
      <c r="T287" s="52">
        <f t="shared" si="55"/>
        <v>0</v>
      </c>
      <c r="U287" s="52">
        <f t="shared" si="56"/>
        <v>0</v>
      </c>
      <c r="V287" s="53" t="str">
        <f t="shared" si="57"/>
        <v>OK</v>
      </c>
      <c r="W287" s="53" t="str">
        <f t="shared" si="58"/>
        <v>OK</v>
      </c>
      <c r="X287" s="62" t="str">
        <f t="shared" si="59"/>
        <v>ok</v>
      </c>
      <c r="Y287" s="62">
        <v>1</v>
      </c>
    </row>
    <row r="288" spans="1:25" ht="345" x14ac:dyDescent="0.25">
      <c r="A288" s="81">
        <v>285</v>
      </c>
      <c r="B288" s="59">
        <v>82</v>
      </c>
      <c r="C288" s="33" t="s">
        <v>384</v>
      </c>
      <c r="D288" s="42" t="s">
        <v>397</v>
      </c>
      <c r="E288" s="42" t="s">
        <v>8</v>
      </c>
      <c r="F288" s="12" t="s">
        <v>2442</v>
      </c>
      <c r="G288" s="13" t="s">
        <v>2872</v>
      </c>
      <c r="H288" s="12" t="s">
        <v>3139</v>
      </c>
      <c r="I288" s="12"/>
      <c r="J288" s="12"/>
      <c r="K288" s="14" t="s">
        <v>978</v>
      </c>
      <c r="L288" s="51">
        <v>1</v>
      </c>
      <c r="M288" s="51">
        <f t="shared" si="48"/>
        <v>0</v>
      </c>
      <c r="N288" s="52">
        <f t="shared" si="49"/>
        <v>0</v>
      </c>
      <c r="O288" s="52">
        <f t="shared" si="50"/>
        <v>1</v>
      </c>
      <c r="P288" s="52">
        <f t="shared" si="51"/>
        <v>0</v>
      </c>
      <c r="Q288" s="52">
        <f t="shared" si="52"/>
        <v>0</v>
      </c>
      <c r="R288" s="52">
        <f t="shared" si="53"/>
        <v>0</v>
      </c>
      <c r="S288" s="52">
        <f t="shared" si="54"/>
        <v>0</v>
      </c>
      <c r="T288" s="52">
        <f t="shared" si="55"/>
        <v>0</v>
      </c>
      <c r="U288" s="52">
        <f t="shared" si="56"/>
        <v>0</v>
      </c>
      <c r="V288" s="53" t="str">
        <f t="shared" si="57"/>
        <v>OK</v>
      </c>
      <c r="W288" s="53" t="str">
        <f t="shared" si="58"/>
        <v>OK</v>
      </c>
      <c r="X288" s="62" t="str">
        <f t="shared" si="59"/>
        <v>ok</v>
      </c>
      <c r="Y288" s="62">
        <v>1</v>
      </c>
    </row>
    <row r="289" spans="1:25" ht="286.5" x14ac:dyDescent="0.25">
      <c r="A289" s="83">
        <v>286</v>
      </c>
      <c r="B289" s="59">
        <v>82</v>
      </c>
      <c r="C289" s="33" t="s">
        <v>384</v>
      </c>
      <c r="D289" s="42" t="s">
        <v>398</v>
      </c>
      <c r="E289" s="42" t="s">
        <v>8</v>
      </c>
      <c r="F289" s="12" t="s">
        <v>2443</v>
      </c>
      <c r="G289" s="13" t="s">
        <v>2369</v>
      </c>
      <c r="H289" s="12" t="s">
        <v>3140</v>
      </c>
      <c r="I289" s="12"/>
      <c r="J289" s="12"/>
      <c r="K289" s="14" t="s">
        <v>978</v>
      </c>
      <c r="L289" s="51">
        <v>1</v>
      </c>
      <c r="M289" s="51">
        <f t="shared" si="48"/>
        <v>0</v>
      </c>
      <c r="N289" s="52">
        <f t="shared" si="49"/>
        <v>0</v>
      </c>
      <c r="O289" s="52">
        <f t="shared" si="50"/>
        <v>0</v>
      </c>
      <c r="P289" s="52">
        <f t="shared" si="51"/>
        <v>0</v>
      </c>
      <c r="Q289" s="52">
        <f t="shared" si="52"/>
        <v>0</v>
      </c>
      <c r="R289" s="52">
        <f t="shared" si="53"/>
        <v>0</v>
      </c>
      <c r="S289" s="52">
        <f t="shared" si="54"/>
        <v>0</v>
      </c>
      <c r="T289" s="52">
        <f t="shared" si="55"/>
        <v>1</v>
      </c>
      <c r="U289" s="52">
        <f t="shared" si="56"/>
        <v>0</v>
      </c>
      <c r="V289" s="53" t="str">
        <f t="shared" si="57"/>
        <v>OK</v>
      </c>
      <c r="W289" s="53" t="str">
        <f t="shared" si="58"/>
        <v>OK</v>
      </c>
      <c r="X289" s="62" t="str">
        <f t="shared" si="59"/>
        <v>ok</v>
      </c>
      <c r="Y289" s="62">
        <v>1</v>
      </c>
    </row>
    <row r="290" spans="1:25" ht="231" x14ac:dyDescent="0.25">
      <c r="A290" s="81">
        <v>287</v>
      </c>
      <c r="B290" s="59">
        <v>82</v>
      </c>
      <c r="C290" s="33" t="s">
        <v>384</v>
      </c>
      <c r="D290" s="42" t="s">
        <v>399</v>
      </c>
      <c r="E290" s="42" t="s">
        <v>8</v>
      </c>
      <c r="F290" s="12" t="s">
        <v>2444</v>
      </c>
      <c r="G290" s="13" t="s">
        <v>2872</v>
      </c>
      <c r="H290" s="12" t="s">
        <v>3141</v>
      </c>
      <c r="I290" s="12"/>
      <c r="J290" s="12"/>
      <c r="K290" s="14" t="s">
        <v>978</v>
      </c>
      <c r="L290" s="51">
        <v>1</v>
      </c>
      <c r="M290" s="51">
        <f t="shared" si="48"/>
        <v>0</v>
      </c>
      <c r="N290" s="52">
        <f t="shared" si="49"/>
        <v>0</v>
      </c>
      <c r="O290" s="52">
        <f t="shared" si="50"/>
        <v>1</v>
      </c>
      <c r="P290" s="52">
        <f t="shared" si="51"/>
        <v>0</v>
      </c>
      <c r="Q290" s="52">
        <f t="shared" si="52"/>
        <v>0</v>
      </c>
      <c r="R290" s="52">
        <f t="shared" si="53"/>
        <v>0</v>
      </c>
      <c r="S290" s="52">
        <f t="shared" si="54"/>
        <v>0</v>
      </c>
      <c r="T290" s="52">
        <f t="shared" si="55"/>
        <v>0</v>
      </c>
      <c r="U290" s="52">
        <f t="shared" si="56"/>
        <v>0</v>
      </c>
      <c r="V290" s="53" t="str">
        <f t="shared" si="57"/>
        <v>OK</v>
      </c>
      <c r="W290" s="53" t="str">
        <f t="shared" si="58"/>
        <v>OK</v>
      </c>
      <c r="X290" s="62" t="str">
        <f t="shared" si="59"/>
        <v>ok</v>
      </c>
      <c r="Y290" s="62">
        <v>1</v>
      </c>
    </row>
    <row r="291" spans="1:25" ht="213.75" x14ac:dyDescent="0.25">
      <c r="A291" s="81">
        <v>288</v>
      </c>
      <c r="B291" s="59">
        <v>82</v>
      </c>
      <c r="C291" s="33" t="s">
        <v>384</v>
      </c>
      <c r="D291" s="42" t="s">
        <v>400</v>
      </c>
      <c r="E291" s="42" t="s">
        <v>8</v>
      </c>
      <c r="F291" s="12" t="s">
        <v>2445</v>
      </c>
      <c r="G291" s="13" t="s">
        <v>2872</v>
      </c>
      <c r="H291" s="12" t="s">
        <v>3142</v>
      </c>
      <c r="I291" s="12"/>
      <c r="J291" s="12"/>
      <c r="K291" s="14" t="s">
        <v>978</v>
      </c>
      <c r="L291" s="51">
        <v>1</v>
      </c>
      <c r="M291" s="51">
        <f t="shared" si="48"/>
        <v>0</v>
      </c>
      <c r="N291" s="52">
        <f t="shared" si="49"/>
        <v>0</v>
      </c>
      <c r="O291" s="52">
        <f t="shared" si="50"/>
        <v>1</v>
      </c>
      <c r="P291" s="52">
        <f t="shared" si="51"/>
        <v>0</v>
      </c>
      <c r="Q291" s="52">
        <f t="shared" si="52"/>
        <v>0</v>
      </c>
      <c r="R291" s="52">
        <f t="shared" si="53"/>
        <v>0</v>
      </c>
      <c r="S291" s="52">
        <f t="shared" si="54"/>
        <v>0</v>
      </c>
      <c r="T291" s="52">
        <f t="shared" si="55"/>
        <v>0</v>
      </c>
      <c r="U291" s="52">
        <f t="shared" si="56"/>
        <v>0</v>
      </c>
      <c r="V291" s="53" t="str">
        <f t="shared" si="57"/>
        <v>OK</v>
      </c>
      <c r="W291" s="53" t="str">
        <f t="shared" si="58"/>
        <v>OK</v>
      </c>
      <c r="X291" s="62" t="str">
        <f t="shared" si="59"/>
        <v>ok</v>
      </c>
      <c r="Y291" s="62">
        <v>1</v>
      </c>
    </row>
    <row r="292" spans="1:25" ht="285" x14ac:dyDescent="0.25">
      <c r="A292" s="81">
        <v>289</v>
      </c>
      <c r="B292" s="59">
        <v>82</v>
      </c>
      <c r="C292" s="33" t="s">
        <v>384</v>
      </c>
      <c r="D292" s="42" t="s">
        <v>402</v>
      </c>
      <c r="E292" s="42" t="s">
        <v>8</v>
      </c>
      <c r="F292" s="12" t="s">
        <v>401</v>
      </c>
      <c r="G292" s="13" t="s">
        <v>2872</v>
      </c>
      <c r="H292" s="12" t="s">
        <v>3143</v>
      </c>
      <c r="I292" s="12"/>
      <c r="J292" s="12"/>
      <c r="K292" s="14" t="s">
        <v>978</v>
      </c>
      <c r="L292" s="51">
        <v>1</v>
      </c>
      <c r="M292" s="51">
        <f t="shared" si="48"/>
        <v>0</v>
      </c>
      <c r="N292" s="52">
        <f t="shared" si="49"/>
        <v>0</v>
      </c>
      <c r="O292" s="52">
        <f t="shared" si="50"/>
        <v>1</v>
      </c>
      <c r="P292" s="52">
        <f t="shared" si="51"/>
        <v>0</v>
      </c>
      <c r="Q292" s="52">
        <f t="shared" si="52"/>
        <v>0</v>
      </c>
      <c r="R292" s="52">
        <f t="shared" si="53"/>
        <v>0</v>
      </c>
      <c r="S292" s="52">
        <f t="shared" si="54"/>
        <v>0</v>
      </c>
      <c r="T292" s="52">
        <f t="shared" si="55"/>
        <v>0</v>
      </c>
      <c r="U292" s="52">
        <f t="shared" si="56"/>
        <v>0</v>
      </c>
      <c r="V292" s="53" t="str">
        <f t="shared" si="57"/>
        <v>OK</v>
      </c>
      <c r="W292" s="53" t="str">
        <f t="shared" si="58"/>
        <v>OK</v>
      </c>
      <c r="X292" s="62" t="str">
        <f t="shared" si="59"/>
        <v>ok</v>
      </c>
      <c r="Y292" s="62">
        <v>1</v>
      </c>
    </row>
    <row r="293" spans="1:25" ht="409.5" x14ac:dyDescent="0.25">
      <c r="A293" s="83">
        <v>290</v>
      </c>
      <c r="B293" s="59">
        <v>82</v>
      </c>
      <c r="C293" s="33" t="s">
        <v>384</v>
      </c>
      <c r="D293" s="42" t="s">
        <v>237</v>
      </c>
      <c r="E293" s="42" t="s">
        <v>8</v>
      </c>
      <c r="F293" s="12" t="s">
        <v>403</v>
      </c>
      <c r="G293" s="13" t="s">
        <v>2369</v>
      </c>
      <c r="H293" s="12" t="s">
        <v>3144</v>
      </c>
      <c r="I293" s="12"/>
      <c r="J293" s="12"/>
      <c r="K293" s="14" t="s">
        <v>978</v>
      </c>
      <c r="L293" s="51">
        <v>1</v>
      </c>
      <c r="M293" s="51">
        <f t="shared" si="48"/>
        <v>0</v>
      </c>
      <c r="N293" s="52">
        <f t="shared" si="49"/>
        <v>0</v>
      </c>
      <c r="O293" s="52">
        <f t="shared" si="50"/>
        <v>0</v>
      </c>
      <c r="P293" s="52">
        <f t="shared" si="51"/>
        <v>0</v>
      </c>
      <c r="Q293" s="52">
        <f t="shared" si="52"/>
        <v>0</v>
      </c>
      <c r="R293" s="52">
        <f t="shared" si="53"/>
        <v>0</v>
      </c>
      <c r="S293" s="52">
        <f t="shared" si="54"/>
        <v>0</v>
      </c>
      <c r="T293" s="52">
        <f t="shared" si="55"/>
        <v>1</v>
      </c>
      <c r="U293" s="52">
        <f t="shared" si="56"/>
        <v>0</v>
      </c>
      <c r="V293" s="53" t="str">
        <f t="shared" si="57"/>
        <v>OK</v>
      </c>
      <c r="W293" s="53" t="str">
        <f t="shared" si="58"/>
        <v>OK</v>
      </c>
      <c r="X293" s="62" t="str">
        <f t="shared" si="59"/>
        <v>ok</v>
      </c>
      <c r="Y293" s="62">
        <v>1</v>
      </c>
    </row>
    <row r="294" spans="1:25" ht="213.75" x14ac:dyDescent="0.25">
      <c r="A294" s="81">
        <v>291</v>
      </c>
      <c r="B294" s="59">
        <v>82</v>
      </c>
      <c r="C294" s="33" t="s">
        <v>384</v>
      </c>
      <c r="D294" s="42" t="s">
        <v>365</v>
      </c>
      <c r="E294" s="42" t="s">
        <v>8</v>
      </c>
      <c r="F294" s="12" t="s">
        <v>404</v>
      </c>
      <c r="G294" s="13" t="s">
        <v>2363</v>
      </c>
      <c r="H294" s="12"/>
      <c r="I294" s="12"/>
      <c r="J294" s="12"/>
      <c r="K294" s="14" t="s">
        <v>978</v>
      </c>
      <c r="L294" s="51">
        <v>1</v>
      </c>
      <c r="M294" s="51">
        <f t="shared" si="48"/>
        <v>1</v>
      </c>
      <c r="N294" s="52">
        <f t="shared" si="49"/>
        <v>0</v>
      </c>
      <c r="O294" s="52">
        <f t="shared" si="50"/>
        <v>0</v>
      </c>
      <c r="P294" s="52">
        <f t="shared" si="51"/>
        <v>0</v>
      </c>
      <c r="Q294" s="52">
        <f t="shared" si="52"/>
        <v>0</v>
      </c>
      <c r="R294" s="52">
        <f t="shared" si="53"/>
        <v>0</v>
      </c>
      <c r="S294" s="52">
        <f t="shared" si="54"/>
        <v>0</v>
      </c>
      <c r="T294" s="52">
        <f t="shared" si="55"/>
        <v>0</v>
      </c>
      <c r="U294" s="52">
        <f t="shared" si="56"/>
        <v>0</v>
      </c>
      <c r="V294" s="53" t="str">
        <f t="shared" si="57"/>
        <v>OK</v>
      </c>
      <c r="W294" s="53" t="str">
        <f t="shared" si="58"/>
        <v>OK</v>
      </c>
      <c r="X294" s="62" t="str">
        <f t="shared" si="59"/>
        <v>ok</v>
      </c>
      <c r="Y294" s="62">
        <v>1</v>
      </c>
    </row>
    <row r="295" spans="1:25" ht="213.75" x14ac:dyDescent="0.25">
      <c r="A295" s="81">
        <v>292</v>
      </c>
      <c r="B295" s="59">
        <v>82</v>
      </c>
      <c r="C295" s="33" t="s">
        <v>384</v>
      </c>
      <c r="D295" s="42" t="s">
        <v>365</v>
      </c>
      <c r="E295" s="42" t="s">
        <v>8</v>
      </c>
      <c r="F295" s="12" t="s">
        <v>405</v>
      </c>
      <c r="G295" s="13" t="s">
        <v>2363</v>
      </c>
      <c r="H295" s="12"/>
      <c r="I295" s="12"/>
      <c r="J295" s="12"/>
      <c r="K295" s="14" t="s">
        <v>978</v>
      </c>
      <c r="L295" s="51">
        <v>1</v>
      </c>
      <c r="M295" s="51">
        <f t="shared" si="48"/>
        <v>1</v>
      </c>
      <c r="N295" s="52">
        <f t="shared" si="49"/>
        <v>0</v>
      </c>
      <c r="O295" s="52">
        <f t="shared" si="50"/>
        <v>0</v>
      </c>
      <c r="P295" s="52">
        <f t="shared" si="51"/>
        <v>0</v>
      </c>
      <c r="Q295" s="52">
        <f t="shared" si="52"/>
        <v>0</v>
      </c>
      <c r="R295" s="52">
        <f t="shared" si="53"/>
        <v>0</v>
      </c>
      <c r="S295" s="52">
        <f t="shared" si="54"/>
        <v>0</v>
      </c>
      <c r="T295" s="52">
        <f t="shared" si="55"/>
        <v>0</v>
      </c>
      <c r="U295" s="52">
        <f t="shared" si="56"/>
        <v>0</v>
      </c>
      <c r="V295" s="53" t="str">
        <f t="shared" si="57"/>
        <v>OK</v>
      </c>
      <c r="W295" s="53" t="str">
        <f t="shared" si="58"/>
        <v>OK</v>
      </c>
      <c r="X295" s="62" t="str">
        <f t="shared" si="59"/>
        <v>ok</v>
      </c>
      <c r="Y295" s="62">
        <v>1</v>
      </c>
    </row>
    <row r="296" spans="1:25" ht="228" x14ac:dyDescent="0.25">
      <c r="A296" s="81">
        <v>293</v>
      </c>
      <c r="B296" s="59">
        <v>82</v>
      </c>
      <c r="C296" s="33" t="s">
        <v>384</v>
      </c>
      <c r="D296" s="42" t="s">
        <v>367</v>
      </c>
      <c r="E296" s="42" t="s">
        <v>8</v>
      </c>
      <c r="F296" s="12" t="s">
        <v>406</v>
      </c>
      <c r="G296" s="13" t="s">
        <v>2363</v>
      </c>
      <c r="H296" s="12"/>
      <c r="I296" s="12"/>
      <c r="J296" s="12"/>
      <c r="K296" s="14" t="s">
        <v>978</v>
      </c>
      <c r="L296" s="51">
        <v>1</v>
      </c>
      <c r="M296" s="51">
        <f t="shared" si="48"/>
        <v>1</v>
      </c>
      <c r="N296" s="52">
        <f t="shared" si="49"/>
        <v>0</v>
      </c>
      <c r="O296" s="52">
        <f t="shared" si="50"/>
        <v>0</v>
      </c>
      <c r="P296" s="52">
        <f t="shared" si="51"/>
        <v>0</v>
      </c>
      <c r="Q296" s="52">
        <f t="shared" si="52"/>
        <v>0</v>
      </c>
      <c r="R296" s="52">
        <f t="shared" si="53"/>
        <v>0</v>
      </c>
      <c r="S296" s="52">
        <f t="shared" si="54"/>
        <v>0</v>
      </c>
      <c r="T296" s="52">
        <f t="shared" si="55"/>
        <v>0</v>
      </c>
      <c r="U296" s="52">
        <f t="shared" si="56"/>
        <v>0</v>
      </c>
      <c r="V296" s="53" t="str">
        <f t="shared" si="57"/>
        <v>OK</v>
      </c>
      <c r="W296" s="53" t="str">
        <f t="shared" si="58"/>
        <v>OK</v>
      </c>
      <c r="X296" s="62" t="str">
        <f t="shared" si="59"/>
        <v>ok</v>
      </c>
      <c r="Y296" s="62">
        <v>1</v>
      </c>
    </row>
    <row r="297" spans="1:25" ht="409.5" x14ac:dyDescent="0.25">
      <c r="A297" s="81">
        <v>294</v>
      </c>
      <c r="B297" s="59">
        <v>82</v>
      </c>
      <c r="C297" s="33" t="s">
        <v>384</v>
      </c>
      <c r="D297" s="42" t="s">
        <v>367</v>
      </c>
      <c r="E297" s="42" t="s">
        <v>8</v>
      </c>
      <c r="F297" s="12" t="s">
        <v>407</v>
      </c>
      <c r="G297" s="13" t="s">
        <v>2363</v>
      </c>
      <c r="H297" s="12"/>
      <c r="I297" s="12"/>
      <c r="J297" s="12"/>
      <c r="K297" s="14" t="s">
        <v>978</v>
      </c>
      <c r="L297" s="51">
        <v>1</v>
      </c>
      <c r="M297" s="51">
        <f t="shared" si="48"/>
        <v>1</v>
      </c>
      <c r="N297" s="52">
        <f t="shared" si="49"/>
        <v>0</v>
      </c>
      <c r="O297" s="52">
        <f t="shared" si="50"/>
        <v>0</v>
      </c>
      <c r="P297" s="52">
        <f t="shared" si="51"/>
        <v>0</v>
      </c>
      <c r="Q297" s="52">
        <f t="shared" si="52"/>
        <v>0</v>
      </c>
      <c r="R297" s="52">
        <f t="shared" si="53"/>
        <v>0</v>
      </c>
      <c r="S297" s="52">
        <f t="shared" si="54"/>
        <v>0</v>
      </c>
      <c r="T297" s="52">
        <f t="shared" si="55"/>
        <v>0</v>
      </c>
      <c r="U297" s="52">
        <f t="shared" si="56"/>
        <v>0</v>
      </c>
      <c r="V297" s="53" t="str">
        <f t="shared" si="57"/>
        <v>OK</v>
      </c>
      <c r="W297" s="53" t="str">
        <f t="shared" si="58"/>
        <v>OK</v>
      </c>
      <c r="X297" s="62" t="str">
        <f t="shared" si="59"/>
        <v>ok</v>
      </c>
      <c r="Y297" s="62">
        <v>1</v>
      </c>
    </row>
    <row r="298" spans="1:25" ht="213.75" x14ac:dyDescent="0.25">
      <c r="A298" s="81">
        <v>295</v>
      </c>
      <c r="B298" s="59">
        <v>82</v>
      </c>
      <c r="C298" s="33" t="s">
        <v>384</v>
      </c>
      <c r="D298" s="42" t="s">
        <v>367</v>
      </c>
      <c r="E298" s="42" t="s">
        <v>8</v>
      </c>
      <c r="F298" s="12" t="s">
        <v>408</v>
      </c>
      <c r="G298" s="13" t="s">
        <v>2872</v>
      </c>
      <c r="H298" s="12" t="s">
        <v>3395</v>
      </c>
      <c r="I298" s="12"/>
      <c r="J298" s="12"/>
      <c r="K298" s="14" t="s">
        <v>978</v>
      </c>
      <c r="L298" s="51">
        <v>1</v>
      </c>
      <c r="M298" s="51">
        <f t="shared" si="48"/>
        <v>0</v>
      </c>
      <c r="N298" s="52">
        <f t="shared" si="49"/>
        <v>0</v>
      </c>
      <c r="O298" s="52">
        <f t="shared" si="50"/>
        <v>1</v>
      </c>
      <c r="P298" s="52">
        <f t="shared" si="51"/>
        <v>0</v>
      </c>
      <c r="Q298" s="52">
        <f t="shared" si="52"/>
        <v>0</v>
      </c>
      <c r="R298" s="52">
        <f t="shared" si="53"/>
        <v>0</v>
      </c>
      <c r="S298" s="52">
        <f t="shared" si="54"/>
        <v>0</v>
      </c>
      <c r="T298" s="52">
        <f t="shared" si="55"/>
        <v>0</v>
      </c>
      <c r="U298" s="52">
        <f t="shared" si="56"/>
        <v>0</v>
      </c>
      <c r="V298" s="53" t="str">
        <f t="shared" si="57"/>
        <v>OK</v>
      </c>
      <c r="W298" s="53" t="str">
        <f t="shared" si="58"/>
        <v>OK</v>
      </c>
      <c r="X298" s="62" t="str">
        <f t="shared" si="59"/>
        <v>ok</v>
      </c>
      <c r="Y298" s="62">
        <v>1</v>
      </c>
    </row>
    <row r="299" spans="1:25" ht="213.75" x14ac:dyDescent="0.25">
      <c r="A299" s="83">
        <v>296</v>
      </c>
      <c r="B299" s="59">
        <v>82</v>
      </c>
      <c r="C299" s="33" t="s">
        <v>384</v>
      </c>
      <c r="D299" s="42" t="s">
        <v>369</v>
      </c>
      <c r="E299" s="42" t="s">
        <v>8</v>
      </c>
      <c r="F299" s="12" t="s">
        <v>409</v>
      </c>
      <c r="G299" s="13" t="s">
        <v>2366</v>
      </c>
      <c r="H299" s="12" t="s">
        <v>3145</v>
      </c>
      <c r="I299" s="12"/>
      <c r="J299" s="12"/>
      <c r="K299" s="14" t="s">
        <v>978</v>
      </c>
      <c r="L299" s="51">
        <v>1</v>
      </c>
      <c r="M299" s="51">
        <f t="shared" si="48"/>
        <v>0</v>
      </c>
      <c r="N299" s="52">
        <f t="shared" si="49"/>
        <v>0</v>
      </c>
      <c r="O299" s="52">
        <f t="shared" si="50"/>
        <v>0</v>
      </c>
      <c r="P299" s="52">
        <f t="shared" si="51"/>
        <v>0</v>
      </c>
      <c r="Q299" s="52">
        <f t="shared" si="52"/>
        <v>1</v>
      </c>
      <c r="R299" s="52">
        <f t="shared" si="53"/>
        <v>0</v>
      </c>
      <c r="S299" s="52">
        <f t="shared" si="54"/>
        <v>0</v>
      </c>
      <c r="T299" s="52">
        <f t="shared" si="55"/>
        <v>0</v>
      </c>
      <c r="U299" s="52">
        <f t="shared" si="56"/>
        <v>0</v>
      </c>
      <c r="V299" s="53" t="str">
        <f t="shared" si="57"/>
        <v>OK</v>
      </c>
      <c r="W299" s="53" t="str">
        <f t="shared" si="58"/>
        <v>OK</v>
      </c>
      <c r="X299" s="62" t="str">
        <f t="shared" si="59"/>
        <v>ok</v>
      </c>
      <c r="Y299" s="62">
        <v>1</v>
      </c>
    </row>
    <row r="300" spans="1:25" ht="213.75" x14ac:dyDescent="0.25">
      <c r="A300" s="81">
        <v>297</v>
      </c>
      <c r="B300" s="59">
        <v>83</v>
      </c>
      <c r="C300" s="33" t="s">
        <v>384</v>
      </c>
      <c r="D300" s="42" t="s">
        <v>76</v>
      </c>
      <c r="E300" s="42" t="s">
        <v>8</v>
      </c>
      <c r="F300" s="12" t="s">
        <v>410</v>
      </c>
      <c r="G300" s="13" t="s">
        <v>2363</v>
      </c>
      <c r="H300" s="43"/>
      <c r="I300" s="12"/>
      <c r="J300" s="12"/>
      <c r="K300" s="14" t="s">
        <v>978</v>
      </c>
      <c r="L300" s="51">
        <v>1</v>
      </c>
      <c r="M300" s="51">
        <f t="shared" si="48"/>
        <v>1</v>
      </c>
      <c r="N300" s="52">
        <f t="shared" si="49"/>
        <v>0</v>
      </c>
      <c r="O300" s="52">
        <f t="shared" si="50"/>
        <v>0</v>
      </c>
      <c r="P300" s="52">
        <f t="shared" si="51"/>
        <v>0</v>
      </c>
      <c r="Q300" s="52">
        <f t="shared" si="52"/>
        <v>0</v>
      </c>
      <c r="R300" s="52">
        <f t="shared" si="53"/>
        <v>0</v>
      </c>
      <c r="S300" s="52">
        <f t="shared" si="54"/>
        <v>0</v>
      </c>
      <c r="T300" s="52">
        <f t="shared" si="55"/>
        <v>0</v>
      </c>
      <c r="U300" s="52">
        <f t="shared" si="56"/>
        <v>0</v>
      </c>
      <c r="V300" s="53" t="str">
        <f t="shared" si="57"/>
        <v>OK</v>
      </c>
      <c r="W300" s="53" t="str">
        <f t="shared" si="58"/>
        <v>OK</v>
      </c>
      <c r="X300" s="62" t="str">
        <f t="shared" si="59"/>
        <v>ok</v>
      </c>
      <c r="Y300" s="62">
        <v>1</v>
      </c>
    </row>
    <row r="301" spans="1:25" ht="213.75" x14ac:dyDescent="0.25">
      <c r="A301" s="81">
        <v>298</v>
      </c>
      <c r="B301" s="59">
        <v>83</v>
      </c>
      <c r="C301" s="33" t="s">
        <v>384</v>
      </c>
      <c r="D301" s="42" t="s">
        <v>412</v>
      </c>
      <c r="E301" s="42" t="s">
        <v>8</v>
      </c>
      <c r="F301" s="12" t="s">
        <v>411</v>
      </c>
      <c r="G301" s="13" t="s">
        <v>2363</v>
      </c>
      <c r="H301" s="43"/>
      <c r="I301" s="12"/>
      <c r="J301" s="12"/>
      <c r="K301" s="14" t="s">
        <v>978</v>
      </c>
      <c r="L301" s="51">
        <v>1</v>
      </c>
      <c r="M301" s="51">
        <f t="shared" si="48"/>
        <v>1</v>
      </c>
      <c r="N301" s="52">
        <f t="shared" si="49"/>
        <v>0</v>
      </c>
      <c r="O301" s="52">
        <f t="shared" si="50"/>
        <v>0</v>
      </c>
      <c r="P301" s="52">
        <f t="shared" si="51"/>
        <v>0</v>
      </c>
      <c r="Q301" s="52">
        <f t="shared" si="52"/>
        <v>0</v>
      </c>
      <c r="R301" s="52">
        <f t="shared" si="53"/>
        <v>0</v>
      </c>
      <c r="S301" s="52">
        <f t="shared" si="54"/>
        <v>0</v>
      </c>
      <c r="T301" s="52">
        <f t="shared" si="55"/>
        <v>0</v>
      </c>
      <c r="U301" s="52">
        <f t="shared" si="56"/>
        <v>0</v>
      </c>
      <c r="V301" s="53" t="str">
        <f t="shared" si="57"/>
        <v>OK</v>
      </c>
      <c r="W301" s="53" t="str">
        <f t="shared" si="58"/>
        <v>OK</v>
      </c>
      <c r="X301" s="62" t="str">
        <f t="shared" si="59"/>
        <v>ok</v>
      </c>
      <c r="Y301" s="62">
        <v>1</v>
      </c>
    </row>
    <row r="302" spans="1:25" ht="213.75" x14ac:dyDescent="0.25">
      <c r="A302" s="83">
        <v>299</v>
      </c>
      <c r="B302" s="59">
        <v>83</v>
      </c>
      <c r="C302" s="33" t="s">
        <v>384</v>
      </c>
      <c r="D302" s="42" t="s">
        <v>414</v>
      </c>
      <c r="E302" s="42" t="s">
        <v>8</v>
      </c>
      <c r="F302" s="12" t="s">
        <v>413</v>
      </c>
      <c r="G302" s="13" t="s">
        <v>2363</v>
      </c>
      <c r="H302" s="43" t="s">
        <v>3000</v>
      </c>
      <c r="I302" s="12"/>
      <c r="J302" s="12"/>
      <c r="K302" s="14" t="s">
        <v>978</v>
      </c>
      <c r="L302" s="51">
        <v>1</v>
      </c>
      <c r="M302" s="51">
        <f t="shared" si="48"/>
        <v>1</v>
      </c>
      <c r="N302" s="52">
        <f t="shared" si="49"/>
        <v>0</v>
      </c>
      <c r="O302" s="52">
        <f t="shared" si="50"/>
        <v>0</v>
      </c>
      <c r="P302" s="52">
        <f t="shared" si="51"/>
        <v>0</v>
      </c>
      <c r="Q302" s="52">
        <f t="shared" si="52"/>
        <v>0</v>
      </c>
      <c r="R302" s="52">
        <f t="shared" si="53"/>
        <v>0</v>
      </c>
      <c r="S302" s="52">
        <f t="shared" si="54"/>
        <v>0</v>
      </c>
      <c r="T302" s="52">
        <f t="shared" si="55"/>
        <v>0</v>
      </c>
      <c r="U302" s="52">
        <f t="shared" si="56"/>
        <v>0</v>
      </c>
      <c r="V302" s="53" t="str">
        <f t="shared" si="57"/>
        <v>OK</v>
      </c>
      <c r="W302" s="53" t="str">
        <f t="shared" si="58"/>
        <v>OK</v>
      </c>
      <c r="X302" s="62" t="str">
        <f t="shared" si="59"/>
        <v>ok</v>
      </c>
      <c r="Y302" s="62">
        <v>1</v>
      </c>
    </row>
    <row r="303" spans="1:25" ht="384.75" x14ac:dyDescent="0.25">
      <c r="A303" s="81">
        <v>300</v>
      </c>
      <c r="B303" s="59">
        <v>83</v>
      </c>
      <c r="C303" s="33" t="s">
        <v>384</v>
      </c>
      <c r="D303" s="42" t="s">
        <v>416</v>
      </c>
      <c r="E303" s="42" t="s">
        <v>8</v>
      </c>
      <c r="F303" s="12" t="s">
        <v>415</v>
      </c>
      <c r="G303" s="13" t="s">
        <v>2363</v>
      </c>
      <c r="H303" s="43"/>
      <c r="I303" s="12"/>
      <c r="J303" s="12"/>
      <c r="K303" s="14" t="s">
        <v>978</v>
      </c>
      <c r="L303" s="51">
        <v>1</v>
      </c>
      <c r="M303" s="51">
        <f t="shared" si="48"/>
        <v>1</v>
      </c>
      <c r="N303" s="52">
        <f t="shared" si="49"/>
        <v>0</v>
      </c>
      <c r="O303" s="52">
        <f t="shared" si="50"/>
        <v>0</v>
      </c>
      <c r="P303" s="52">
        <f t="shared" si="51"/>
        <v>0</v>
      </c>
      <c r="Q303" s="52">
        <f t="shared" si="52"/>
        <v>0</v>
      </c>
      <c r="R303" s="52">
        <f t="shared" si="53"/>
        <v>0</v>
      </c>
      <c r="S303" s="52">
        <f t="shared" si="54"/>
        <v>0</v>
      </c>
      <c r="T303" s="52">
        <f t="shared" si="55"/>
        <v>0</v>
      </c>
      <c r="U303" s="52">
        <f t="shared" si="56"/>
        <v>0</v>
      </c>
      <c r="V303" s="53" t="str">
        <f t="shared" si="57"/>
        <v>OK</v>
      </c>
      <c r="W303" s="53" t="str">
        <f t="shared" si="58"/>
        <v>OK</v>
      </c>
      <c r="X303" s="62" t="str">
        <f t="shared" si="59"/>
        <v>ok</v>
      </c>
      <c r="Y303" s="62">
        <v>1</v>
      </c>
    </row>
    <row r="304" spans="1:25" ht="299.25" x14ac:dyDescent="0.25">
      <c r="A304" s="81">
        <v>301</v>
      </c>
      <c r="B304" s="59">
        <v>83</v>
      </c>
      <c r="C304" s="33" t="s">
        <v>384</v>
      </c>
      <c r="D304" s="42" t="s">
        <v>417</v>
      </c>
      <c r="E304" s="42" t="s">
        <v>8</v>
      </c>
      <c r="F304" s="12" t="s">
        <v>1532</v>
      </c>
      <c r="G304" s="13" t="s">
        <v>2363</v>
      </c>
      <c r="H304" s="43"/>
      <c r="I304" s="12"/>
      <c r="J304" s="12"/>
      <c r="K304" s="14" t="s">
        <v>978</v>
      </c>
      <c r="L304" s="51">
        <v>1</v>
      </c>
      <c r="M304" s="51">
        <f t="shared" si="48"/>
        <v>1</v>
      </c>
      <c r="N304" s="52">
        <f t="shared" si="49"/>
        <v>0</v>
      </c>
      <c r="O304" s="52">
        <f t="shared" si="50"/>
        <v>0</v>
      </c>
      <c r="P304" s="52">
        <f t="shared" si="51"/>
        <v>0</v>
      </c>
      <c r="Q304" s="52">
        <f t="shared" si="52"/>
        <v>0</v>
      </c>
      <c r="R304" s="52">
        <f t="shared" si="53"/>
        <v>0</v>
      </c>
      <c r="S304" s="52">
        <f t="shared" si="54"/>
        <v>0</v>
      </c>
      <c r="T304" s="52">
        <f t="shared" si="55"/>
        <v>0</v>
      </c>
      <c r="U304" s="52">
        <f t="shared" si="56"/>
        <v>0</v>
      </c>
      <c r="V304" s="53" t="str">
        <f t="shared" si="57"/>
        <v>OK</v>
      </c>
      <c r="W304" s="53" t="str">
        <f t="shared" si="58"/>
        <v>OK</v>
      </c>
      <c r="X304" s="62" t="str">
        <f t="shared" si="59"/>
        <v>ok</v>
      </c>
      <c r="Y304" s="62">
        <v>1</v>
      </c>
    </row>
    <row r="305" spans="1:25" ht="213.75" x14ac:dyDescent="0.25">
      <c r="A305" s="81">
        <v>302</v>
      </c>
      <c r="B305" s="59">
        <v>83</v>
      </c>
      <c r="C305" s="33" t="s">
        <v>384</v>
      </c>
      <c r="D305" s="42" t="s">
        <v>418</v>
      </c>
      <c r="E305" s="42" t="s">
        <v>8</v>
      </c>
      <c r="F305" s="12" t="s">
        <v>1533</v>
      </c>
      <c r="G305" s="13" t="s">
        <v>2872</v>
      </c>
      <c r="H305" s="85" t="s">
        <v>2991</v>
      </c>
      <c r="I305" s="12"/>
      <c r="J305" s="12"/>
      <c r="K305" s="14" t="s">
        <v>978</v>
      </c>
      <c r="L305" s="51">
        <v>1</v>
      </c>
      <c r="M305" s="51">
        <f t="shared" si="48"/>
        <v>0</v>
      </c>
      <c r="N305" s="52">
        <f t="shared" si="49"/>
        <v>0</v>
      </c>
      <c r="O305" s="52">
        <f t="shared" si="50"/>
        <v>1</v>
      </c>
      <c r="P305" s="52">
        <f t="shared" si="51"/>
        <v>0</v>
      </c>
      <c r="Q305" s="52">
        <f t="shared" si="52"/>
        <v>0</v>
      </c>
      <c r="R305" s="52">
        <f t="shared" si="53"/>
        <v>0</v>
      </c>
      <c r="S305" s="52">
        <f t="shared" si="54"/>
        <v>0</v>
      </c>
      <c r="T305" s="52">
        <f t="shared" si="55"/>
        <v>0</v>
      </c>
      <c r="U305" s="52">
        <f t="shared" si="56"/>
        <v>0</v>
      </c>
      <c r="V305" s="53" t="str">
        <f t="shared" si="57"/>
        <v>OK</v>
      </c>
      <c r="W305" s="53" t="str">
        <f t="shared" si="58"/>
        <v>OK</v>
      </c>
      <c r="X305" s="62" t="str">
        <f t="shared" si="59"/>
        <v>ok</v>
      </c>
      <c r="Y305" s="62">
        <v>1</v>
      </c>
    </row>
    <row r="306" spans="1:25" ht="213.75" x14ac:dyDescent="0.25">
      <c r="A306" s="81">
        <v>303</v>
      </c>
      <c r="B306" s="59">
        <v>83</v>
      </c>
      <c r="C306" s="33" t="s">
        <v>384</v>
      </c>
      <c r="D306" s="42" t="s">
        <v>52</v>
      </c>
      <c r="E306" s="42" t="s">
        <v>8</v>
      </c>
      <c r="F306" s="12" t="s">
        <v>419</v>
      </c>
      <c r="G306" s="13" t="s">
        <v>2363</v>
      </c>
      <c r="H306" s="84"/>
      <c r="I306" s="12"/>
      <c r="J306" s="12"/>
      <c r="K306" s="14" t="s">
        <v>978</v>
      </c>
      <c r="L306" s="51">
        <v>1</v>
      </c>
      <c r="M306" s="51">
        <f t="shared" si="48"/>
        <v>1</v>
      </c>
      <c r="N306" s="52">
        <f t="shared" si="49"/>
        <v>0</v>
      </c>
      <c r="O306" s="52">
        <f t="shared" si="50"/>
        <v>0</v>
      </c>
      <c r="P306" s="52">
        <f t="shared" si="51"/>
        <v>0</v>
      </c>
      <c r="Q306" s="52">
        <f t="shared" si="52"/>
        <v>0</v>
      </c>
      <c r="R306" s="52">
        <f t="shared" si="53"/>
        <v>0</v>
      </c>
      <c r="S306" s="52">
        <f t="shared" si="54"/>
        <v>0</v>
      </c>
      <c r="T306" s="52">
        <f t="shared" si="55"/>
        <v>0</v>
      </c>
      <c r="U306" s="52">
        <f t="shared" si="56"/>
        <v>0</v>
      </c>
      <c r="V306" s="53" t="str">
        <f t="shared" si="57"/>
        <v>OK</v>
      </c>
      <c r="W306" s="53" t="str">
        <f t="shared" si="58"/>
        <v>OK</v>
      </c>
      <c r="X306" s="62" t="str">
        <f t="shared" si="59"/>
        <v>ok</v>
      </c>
      <c r="Y306" s="62">
        <v>1</v>
      </c>
    </row>
    <row r="307" spans="1:25" ht="213.75" x14ac:dyDescent="0.25">
      <c r="A307" s="83">
        <v>304</v>
      </c>
      <c r="B307" s="59">
        <v>83</v>
      </c>
      <c r="C307" s="33" t="s">
        <v>384</v>
      </c>
      <c r="D307" s="42" t="s">
        <v>52</v>
      </c>
      <c r="E307" s="42" t="s">
        <v>8</v>
      </c>
      <c r="F307" s="12" t="s">
        <v>1534</v>
      </c>
      <c r="G307" s="13" t="s">
        <v>2363</v>
      </c>
      <c r="H307" s="84"/>
      <c r="I307" s="12"/>
      <c r="J307" s="12"/>
      <c r="K307" s="14" t="s">
        <v>978</v>
      </c>
      <c r="L307" s="51">
        <v>1</v>
      </c>
      <c r="M307" s="51">
        <f t="shared" si="48"/>
        <v>1</v>
      </c>
      <c r="N307" s="52">
        <f t="shared" si="49"/>
        <v>0</v>
      </c>
      <c r="O307" s="52">
        <f t="shared" si="50"/>
        <v>0</v>
      </c>
      <c r="P307" s="52">
        <f t="shared" si="51"/>
        <v>0</v>
      </c>
      <c r="Q307" s="52">
        <f t="shared" si="52"/>
        <v>0</v>
      </c>
      <c r="R307" s="52">
        <f t="shared" si="53"/>
        <v>0</v>
      </c>
      <c r="S307" s="52">
        <f t="shared" si="54"/>
        <v>0</v>
      </c>
      <c r="T307" s="52">
        <f t="shared" si="55"/>
        <v>0</v>
      </c>
      <c r="U307" s="52">
        <f t="shared" si="56"/>
        <v>0</v>
      </c>
      <c r="V307" s="53" t="str">
        <f t="shared" si="57"/>
        <v>OK</v>
      </c>
      <c r="W307" s="53" t="str">
        <f t="shared" si="58"/>
        <v>OK</v>
      </c>
      <c r="X307" s="62" t="str">
        <f t="shared" si="59"/>
        <v>ok</v>
      </c>
      <c r="Y307" s="62">
        <v>1</v>
      </c>
    </row>
    <row r="308" spans="1:25" ht="213.75" x14ac:dyDescent="0.25">
      <c r="A308" s="81">
        <v>305</v>
      </c>
      <c r="B308" s="59">
        <v>83</v>
      </c>
      <c r="C308" s="33" t="s">
        <v>384</v>
      </c>
      <c r="D308" s="42" t="s">
        <v>52</v>
      </c>
      <c r="E308" s="42" t="s">
        <v>8</v>
      </c>
      <c r="F308" s="12" t="s">
        <v>1535</v>
      </c>
      <c r="G308" s="13" t="s">
        <v>2363</v>
      </c>
      <c r="H308" s="84"/>
      <c r="I308" s="12"/>
      <c r="J308" s="12"/>
      <c r="K308" s="14" t="s">
        <v>978</v>
      </c>
      <c r="L308" s="51">
        <v>1</v>
      </c>
      <c r="M308" s="51">
        <f t="shared" si="48"/>
        <v>1</v>
      </c>
      <c r="N308" s="52">
        <f t="shared" si="49"/>
        <v>0</v>
      </c>
      <c r="O308" s="52">
        <f t="shared" si="50"/>
        <v>0</v>
      </c>
      <c r="P308" s="52">
        <f t="shared" si="51"/>
        <v>0</v>
      </c>
      <c r="Q308" s="52">
        <f t="shared" si="52"/>
        <v>0</v>
      </c>
      <c r="R308" s="52">
        <f t="shared" si="53"/>
        <v>0</v>
      </c>
      <c r="S308" s="52">
        <f t="shared" si="54"/>
        <v>0</v>
      </c>
      <c r="T308" s="52">
        <f t="shared" si="55"/>
        <v>0</v>
      </c>
      <c r="U308" s="52">
        <f t="shared" si="56"/>
        <v>0</v>
      </c>
      <c r="V308" s="53" t="str">
        <f t="shared" si="57"/>
        <v>OK</v>
      </c>
      <c r="W308" s="53" t="str">
        <f t="shared" si="58"/>
        <v>OK</v>
      </c>
      <c r="X308" s="62" t="str">
        <f t="shared" si="59"/>
        <v>ok</v>
      </c>
      <c r="Y308" s="62">
        <v>1</v>
      </c>
    </row>
    <row r="309" spans="1:25" ht="213.75" x14ac:dyDescent="0.25">
      <c r="A309" s="81">
        <v>306</v>
      </c>
      <c r="B309" s="59">
        <v>83</v>
      </c>
      <c r="C309" s="33" t="s">
        <v>384</v>
      </c>
      <c r="D309" s="42" t="s">
        <v>52</v>
      </c>
      <c r="E309" s="42" t="s">
        <v>8</v>
      </c>
      <c r="F309" s="12" t="s">
        <v>1536</v>
      </c>
      <c r="G309" s="13" t="s">
        <v>2363</v>
      </c>
      <c r="H309" s="84"/>
      <c r="I309" s="12"/>
      <c r="J309" s="12"/>
      <c r="K309" s="14" t="s">
        <v>978</v>
      </c>
      <c r="L309" s="51">
        <v>1</v>
      </c>
      <c r="M309" s="51">
        <f t="shared" si="48"/>
        <v>1</v>
      </c>
      <c r="N309" s="52">
        <f t="shared" si="49"/>
        <v>0</v>
      </c>
      <c r="O309" s="52">
        <f t="shared" si="50"/>
        <v>0</v>
      </c>
      <c r="P309" s="52">
        <f t="shared" si="51"/>
        <v>0</v>
      </c>
      <c r="Q309" s="52">
        <f t="shared" si="52"/>
        <v>0</v>
      </c>
      <c r="R309" s="52">
        <f t="shared" si="53"/>
        <v>0</v>
      </c>
      <c r="S309" s="52">
        <f t="shared" si="54"/>
        <v>0</v>
      </c>
      <c r="T309" s="52">
        <f t="shared" si="55"/>
        <v>0</v>
      </c>
      <c r="U309" s="52">
        <f t="shared" si="56"/>
        <v>0</v>
      </c>
      <c r="V309" s="53" t="str">
        <f t="shared" si="57"/>
        <v>OK</v>
      </c>
      <c r="W309" s="53" t="str">
        <f t="shared" si="58"/>
        <v>OK</v>
      </c>
      <c r="X309" s="62" t="str">
        <f t="shared" si="59"/>
        <v>ok</v>
      </c>
      <c r="Y309" s="62">
        <v>1</v>
      </c>
    </row>
    <row r="310" spans="1:25" ht="213.75" x14ac:dyDescent="0.25">
      <c r="A310" s="81">
        <v>307</v>
      </c>
      <c r="B310" s="59">
        <v>82</v>
      </c>
      <c r="C310" s="33" t="s">
        <v>384</v>
      </c>
      <c r="D310" s="42" t="s">
        <v>420</v>
      </c>
      <c r="E310" s="42" t="s">
        <v>8</v>
      </c>
      <c r="F310" s="12" t="s">
        <v>1537</v>
      </c>
      <c r="G310" s="13" t="s">
        <v>2872</v>
      </c>
      <c r="H310" s="12" t="s">
        <v>3395</v>
      </c>
      <c r="I310" s="12"/>
      <c r="J310" s="12"/>
      <c r="K310" s="14" t="s">
        <v>978</v>
      </c>
      <c r="L310" s="51">
        <v>1</v>
      </c>
      <c r="M310" s="51">
        <f t="shared" si="48"/>
        <v>0</v>
      </c>
      <c r="N310" s="52">
        <f t="shared" si="49"/>
        <v>0</v>
      </c>
      <c r="O310" s="52">
        <f t="shared" si="50"/>
        <v>1</v>
      </c>
      <c r="P310" s="52">
        <f t="shared" si="51"/>
        <v>0</v>
      </c>
      <c r="Q310" s="52">
        <f t="shared" si="52"/>
        <v>0</v>
      </c>
      <c r="R310" s="52">
        <f t="shared" si="53"/>
        <v>0</v>
      </c>
      <c r="S310" s="52">
        <f t="shared" si="54"/>
        <v>0</v>
      </c>
      <c r="T310" s="52">
        <f t="shared" si="55"/>
        <v>0</v>
      </c>
      <c r="U310" s="52">
        <f t="shared" si="56"/>
        <v>0</v>
      </c>
      <c r="V310" s="53" t="str">
        <f t="shared" si="57"/>
        <v>OK</v>
      </c>
      <c r="W310" s="53" t="str">
        <f t="shared" si="58"/>
        <v>OK</v>
      </c>
      <c r="X310" s="62" t="str">
        <f t="shared" si="59"/>
        <v>ok</v>
      </c>
      <c r="Y310" s="62">
        <v>1</v>
      </c>
    </row>
    <row r="311" spans="1:25" ht="213.75" x14ac:dyDescent="0.25">
      <c r="A311" s="81">
        <v>308</v>
      </c>
      <c r="B311" s="59">
        <v>82</v>
      </c>
      <c r="C311" s="33" t="s">
        <v>384</v>
      </c>
      <c r="D311" s="42" t="s">
        <v>422</v>
      </c>
      <c r="E311" s="42" t="s">
        <v>8</v>
      </c>
      <c r="F311" s="12" t="s">
        <v>421</v>
      </c>
      <c r="G311" s="13" t="s">
        <v>2363</v>
      </c>
      <c r="H311" s="12"/>
      <c r="I311" s="12"/>
      <c r="J311" s="12"/>
      <c r="K311" s="14" t="s">
        <v>978</v>
      </c>
      <c r="L311" s="51">
        <v>1</v>
      </c>
      <c r="M311" s="51">
        <f t="shared" si="48"/>
        <v>1</v>
      </c>
      <c r="N311" s="52">
        <f t="shared" si="49"/>
        <v>0</v>
      </c>
      <c r="O311" s="52">
        <f t="shared" si="50"/>
        <v>0</v>
      </c>
      <c r="P311" s="52">
        <f t="shared" si="51"/>
        <v>0</v>
      </c>
      <c r="Q311" s="52">
        <f t="shared" si="52"/>
        <v>0</v>
      </c>
      <c r="R311" s="52">
        <f t="shared" si="53"/>
        <v>0</v>
      </c>
      <c r="S311" s="52">
        <f t="shared" si="54"/>
        <v>0</v>
      </c>
      <c r="T311" s="52">
        <f t="shared" si="55"/>
        <v>0</v>
      </c>
      <c r="U311" s="52">
        <f t="shared" si="56"/>
        <v>0</v>
      </c>
      <c r="V311" s="53" t="str">
        <f t="shared" si="57"/>
        <v>OK</v>
      </c>
      <c r="W311" s="53" t="str">
        <f t="shared" si="58"/>
        <v>OK</v>
      </c>
      <c r="X311" s="62" t="str">
        <f t="shared" si="59"/>
        <v>ok</v>
      </c>
      <c r="Y311" s="62">
        <v>1</v>
      </c>
    </row>
    <row r="312" spans="1:25" ht="213.75" x14ac:dyDescent="0.25">
      <c r="A312" s="75">
        <v>309</v>
      </c>
      <c r="B312" s="59" t="s">
        <v>2932</v>
      </c>
      <c r="C312" s="33" t="s">
        <v>384</v>
      </c>
      <c r="D312" s="42" t="s">
        <v>80</v>
      </c>
      <c r="E312" s="42" t="s">
        <v>8</v>
      </c>
      <c r="F312" s="12" t="s">
        <v>423</v>
      </c>
      <c r="G312" s="13" t="s">
        <v>2363</v>
      </c>
      <c r="H312" s="12" t="s">
        <v>2947</v>
      </c>
      <c r="I312" s="12"/>
      <c r="J312" s="12"/>
      <c r="K312" s="14" t="s">
        <v>978</v>
      </c>
      <c r="L312" s="51">
        <v>1</v>
      </c>
      <c r="M312" s="51">
        <f t="shared" si="48"/>
        <v>1</v>
      </c>
      <c r="N312" s="52">
        <f t="shared" si="49"/>
        <v>0</v>
      </c>
      <c r="O312" s="52">
        <f t="shared" si="50"/>
        <v>0</v>
      </c>
      <c r="P312" s="52">
        <f t="shared" si="51"/>
        <v>0</v>
      </c>
      <c r="Q312" s="52">
        <f t="shared" si="52"/>
        <v>0</v>
      </c>
      <c r="R312" s="52">
        <f t="shared" si="53"/>
        <v>0</v>
      </c>
      <c r="S312" s="52">
        <f t="shared" si="54"/>
        <v>0</v>
      </c>
      <c r="T312" s="52">
        <f t="shared" si="55"/>
        <v>0</v>
      </c>
      <c r="U312" s="52">
        <f t="shared" si="56"/>
        <v>0</v>
      </c>
      <c r="V312" s="53" t="str">
        <f t="shared" si="57"/>
        <v>OK</v>
      </c>
      <c r="W312" s="53" t="str">
        <f t="shared" si="58"/>
        <v>OK</v>
      </c>
      <c r="X312" s="62" t="str">
        <f t="shared" si="59"/>
        <v>ok</v>
      </c>
      <c r="Y312" s="62">
        <v>1</v>
      </c>
    </row>
    <row r="313" spans="1:25" ht="213.75" x14ac:dyDescent="0.25">
      <c r="A313" s="75">
        <v>310</v>
      </c>
      <c r="B313" s="59">
        <v>82</v>
      </c>
      <c r="C313" s="33" t="s">
        <v>384</v>
      </c>
      <c r="D313" s="42" t="s">
        <v>90</v>
      </c>
      <c r="E313" s="42" t="s">
        <v>8</v>
      </c>
      <c r="F313" s="12" t="s">
        <v>424</v>
      </c>
      <c r="G313" s="13" t="s">
        <v>2366</v>
      </c>
      <c r="H313" s="12" t="s">
        <v>3448</v>
      </c>
      <c r="I313" s="12"/>
      <c r="J313" s="12"/>
      <c r="K313" s="14" t="s">
        <v>978</v>
      </c>
      <c r="L313" s="51">
        <v>1</v>
      </c>
      <c r="M313" s="51">
        <f t="shared" si="48"/>
        <v>0</v>
      </c>
      <c r="N313" s="52">
        <f t="shared" si="49"/>
        <v>0</v>
      </c>
      <c r="O313" s="52">
        <f t="shared" si="50"/>
        <v>0</v>
      </c>
      <c r="P313" s="52">
        <f t="shared" si="51"/>
        <v>0</v>
      </c>
      <c r="Q313" s="52">
        <f t="shared" si="52"/>
        <v>1</v>
      </c>
      <c r="R313" s="52">
        <f t="shared" si="53"/>
        <v>0</v>
      </c>
      <c r="S313" s="52">
        <f t="shared" si="54"/>
        <v>0</v>
      </c>
      <c r="T313" s="52">
        <f t="shared" si="55"/>
        <v>0</v>
      </c>
      <c r="U313" s="52">
        <f t="shared" si="56"/>
        <v>0</v>
      </c>
      <c r="V313" s="53" t="str">
        <f t="shared" si="57"/>
        <v>OK</v>
      </c>
      <c r="W313" s="53" t="str">
        <f t="shared" si="58"/>
        <v>OK</v>
      </c>
      <c r="X313" s="62" t="str">
        <f t="shared" si="59"/>
        <v>ok</v>
      </c>
      <c r="Y313" s="62">
        <v>1</v>
      </c>
    </row>
    <row r="314" spans="1:25" ht="213.75" x14ac:dyDescent="0.25">
      <c r="A314" s="75">
        <v>311</v>
      </c>
      <c r="B314" s="59" t="s">
        <v>2932</v>
      </c>
      <c r="C314" s="33" t="s">
        <v>384</v>
      </c>
      <c r="D314" s="42" t="s">
        <v>426</v>
      </c>
      <c r="E314" s="42" t="s">
        <v>8</v>
      </c>
      <c r="F314" s="12" t="s">
        <v>425</v>
      </c>
      <c r="G314" s="13" t="s">
        <v>2370</v>
      </c>
      <c r="H314" s="12" t="s">
        <v>3417</v>
      </c>
      <c r="I314" s="12"/>
      <c r="J314" s="12"/>
      <c r="K314" s="14" t="s">
        <v>978</v>
      </c>
      <c r="L314" s="51">
        <v>1</v>
      </c>
      <c r="M314" s="51">
        <f t="shared" si="48"/>
        <v>0</v>
      </c>
      <c r="N314" s="52">
        <f t="shared" si="49"/>
        <v>0</v>
      </c>
      <c r="O314" s="52">
        <f t="shared" si="50"/>
        <v>0</v>
      </c>
      <c r="P314" s="52">
        <f t="shared" si="51"/>
        <v>0</v>
      </c>
      <c r="Q314" s="52">
        <f t="shared" si="52"/>
        <v>0</v>
      </c>
      <c r="R314" s="52">
        <f t="shared" si="53"/>
        <v>0</v>
      </c>
      <c r="S314" s="52">
        <f t="shared" si="54"/>
        <v>0</v>
      </c>
      <c r="T314" s="52">
        <f t="shared" si="55"/>
        <v>0</v>
      </c>
      <c r="U314" s="52">
        <f t="shared" si="56"/>
        <v>1</v>
      </c>
      <c r="V314" s="53" t="str">
        <f t="shared" si="57"/>
        <v>OK</v>
      </c>
      <c r="W314" s="53" t="str">
        <f t="shared" si="58"/>
        <v>OK</v>
      </c>
      <c r="X314" s="62" t="str">
        <f t="shared" si="59"/>
        <v>ok</v>
      </c>
      <c r="Y314" s="62">
        <v>1</v>
      </c>
    </row>
    <row r="315" spans="1:25" ht="256.5" x14ac:dyDescent="0.25">
      <c r="A315" s="83">
        <v>312</v>
      </c>
      <c r="B315" s="59">
        <v>83</v>
      </c>
      <c r="C315" s="33" t="s">
        <v>384</v>
      </c>
      <c r="D315" s="42" t="s">
        <v>81</v>
      </c>
      <c r="E315" s="42" t="s">
        <v>8</v>
      </c>
      <c r="F315" s="12" t="s">
        <v>427</v>
      </c>
      <c r="G315" s="13" t="s">
        <v>2366</v>
      </c>
      <c r="H315" s="82" t="s">
        <v>2996</v>
      </c>
      <c r="I315" s="12"/>
      <c r="J315" s="12"/>
      <c r="K315" s="14" t="s">
        <v>978</v>
      </c>
      <c r="L315" s="51">
        <v>1</v>
      </c>
      <c r="M315" s="51">
        <f t="shared" si="48"/>
        <v>0</v>
      </c>
      <c r="N315" s="52">
        <f t="shared" si="49"/>
        <v>0</v>
      </c>
      <c r="O315" s="52">
        <f t="shared" si="50"/>
        <v>0</v>
      </c>
      <c r="P315" s="52">
        <f t="shared" si="51"/>
        <v>0</v>
      </c>
      <c r="Q315" s="52">
        <f t="shared" si="52"/>
        <v>1</v>
      </c>
      <c r="R315" s="52">
        <f t="shared" si="53"/>
        <v>0</v>
      </c>
      <c r="S315" s="52">
        <f t="shared" si="54"/>
        <v>0</v>
      </c>
      <c r="T315" s="52">
        <f t="shared" si="55"/>
        <v>0</v>
      </c>
      <c r="U315" s="52">
        <f t="shared" si="56"/>
        <v>0</v>
      </c>
      <c r="V315" s="53" t="str">
        <f t="shared" si="57"/>
        <v>OK</v>
      </c>
      <c r="W315" s="53" t="str">
        <f t="shared" si="58"/>
        <v>OK</v>
      </c>
      <c r="X315" s="62" t="str">
        <f t="shared" si="59"/>
        <v>ok</v>
      </c>
      <c r="Y315" s="62">
        <v>1</v>
      </c>
    </row>
    <row r="316" spans="1:25" ht="213.75" x14ac:dyDescent="0.25">
      <c r="A316" s="81">
        <v>313</v>
      </c>
      <c r="B316" s="59">
        <v>83</v>
      </c>
      <c r="C316" s="33" t="s">
        <v>384</v>
      </c>
      <c r="D316" s="42" t="s">
        <v>81</v>
      </c>
      <c r="E316" s="42" t="s">
        <v>8</v>
      </c>
      <c r="F316" s="12" t="s">
        <v>428</v>
      </c>
      <c r="G316" s="13" t="s">
        <v>2366</v>
      </c>
      <c r="H316" s="82" t="s">
        <v>2996</v>
      </c>
      <c r="I316" s="12"/>
      <c r="J316" s="12"/>
      <c r="K316" s="14" t="s">
        <v>978</v>
      </c>
      <c r="L316" s="51">
        <v>1</v>
      </c>
      <c r="M316" s="51">
        <f t="shared" si="48"/>
        <v>0</v>
      </c>
      <c r="N316" s="52">
        <f t="shared" si="49"/>
        <v>0</v>
      </c>
      <c r="O316" s="52">
        <f t="shared" si="50"/>
        <v>0</v>
      </c>
      <c r="P316" s="52">
        <f t="shared" si="51"/>
        <v>0</v>
      </c>
      <c r="Q316" s="52">
        <f t="shared" si="52"/>
        <v>1</v>
      </c>
      <c r="R316" s="52">
        <f t="shared" si="53"/>
        <v>0</v>
      </c>
      <c r="S316" s="52">
        <f t="shared" si="54"/>
        <v>0</v>
      </c>
      <c r="T316" s="52">
        <f t="shared" si="55"/>
        <v>0</v>
      </c>
      <c r="U316" s="52">
        <f t="shared" si="56"/>
        <v>0</v>
      </c>
      <c r="V316" s="53" t="str">
        <f t="shared" si="57"/>
        <v>OK</v>
      </c>
      <c r="W316" s="53" t="str">
        <f t="shared" si="58"/>
        <v>OK</v>
      </c>
      <c r="X316" s="62" t="str">
        <f t="shared" si="59"/>
        <v>ok</v>
      </c>
      <c r="Y316" s="62">
        <v>1</v>
      </c>
    </row>
    <row r="317" spans="1:25" ht="213.75" x14ac:dyDescent="0.25">
      <c r="A317" s="75">
        <v>314</v>
      </c>
      <c r="B317" s="59" t="s">
        <v>2932</v>
      </c>
      <c r="C317" s="33" t="s">
        <v>384</v>
      </c>
      <c r="D317" s="42" t="s">
        <v>430</v>
      </c>
      <c r="E317" s="42" t="s">
        <v>12</v>
      </c>
      <c r="F317" s="12" t="s">
        <v>429</v>
      </c>
      <c r="G317" s="13" t="s">
        <v>2369</v>
      </c>
      <c r="H317" s="12" t="s">
        <v>2949</v>
      </c>
      <c r="I317" s="12"/>
      <c r="J317" s="12"/>
      <c r="K317" s="14" t="s">
        <v>978</v>
      </c>
      <c r="L317" s="51">
        <v>1</v>
      </c>
      <c r="M317" s="51">
        <f t="shared" si="48"/>
        <v>0</v>
      </c>
      <c r="N317" s="52">
        <f t="shared" si="49"/>
        <v>0</v>
      </c>
      <c r="O317" s="52">
        <f t="shared" si="50"/>
        <v>0</v>
      </c>
      <c r="P317" s="52">
        <f t="shared" si="51"/>
        <v>0</v>
      </c>
      <c r="Q317" s="52">
        <f t="shared" si="52"/>
        <v>0</v>
      </c>
      <c r="R317" s="52">
        <f t="shared" si="53"/>
        <v>0</v>
      </c>
      <c r="S317" s="52">
        <f t="shared" si="54"/>
        <v>0</v>
      </c>
      <c r="T317" s="52">
        <f t="shared" si="55"/>
        <v>1</v>
      </c>
      <c r="U317" s="52">
        <f t="shared" si="56"/>
        <v>0</v>
      </c>
      <c r="V317" s="53" t="str">
        <f t="shared" si="57"/>
        <v>OK</v>
      </c>
      <c r="W317" s="53" t="str">
        <f t="shared" si="58"/>
        <v>OK</v>
      </c>
      <c r="X317" s="62" t="str">
        <f t="shared" si="59"/>
        <v>ok</v>
      </c>
      <c r="Y317" s="62">
        <v>1</v>
      </c>
    </row>
    <row r="318" spans="1:25" ht="213.75" x14ac:dyDescent="0.25">
      <c r="A318" s="75">
        <v>315</v>
      </c>
      <c r="B318" s="59" t="s">
        <v>2932</v>
      </c>
      <c r="C318" s="33" t="s">
        <v>384</v>
      </c>
      <c r="D318" s="42" t="s">
        <v>432</v>
      </c>
      <c r="E318" s="42" t="s">
        <v>12</v>
      </c>
      <c r="F318" s="12" t="s">
        <v>431</v>
      </c>
      <c r="G318" s="13" t="s">
        <v>2366</v>
      </c>
      <c r="H318" s="12" t="s">
        <v>2962</v>
      </c>
      <c r="I318" s="12"/>
      <c r="J318" s="12"/>
      <c r="K318" s="14" t="s">
        <v>978</v>
      </c>
      <c r="L318" s="51">
        <v>1</v>
      </c>
      <c r="M318" s="51">
        <f t="shared" si="48"/>
        <v>0</v>
      </c>
      <c r="N318" s="52">
        <f t="shared" si="49"/>
        <v>0</v>
      </c>
      <c r="O318" s="52">
        <f t="shared" si="50"/>
        <v>0</v>
      </c>
      <c r="P318" s="52">
        <f t="shared" si="51"/>
        <v>0</v>
      </c>
      <c r="Q318" s="52">
        <f t="shared" si="52"/>
        <v>1</v>
      </c>
      <c r="R318" s="52">
        <f t="shared" si="53"/>
        <v>0</v>
      </c>
      <c r="S318" s="52">
        <f t="shared" si="54"/>
        <v>0</v>
      </c>
      <c r="T318" s="52">
        <f t="shared" si="55"/>
        <v>0</v>
      </c>
      <c r="U318" s="52">
        <f t="shared" si="56"/>
        <v>0</v>
      </c>
      <c r="V318" s="53" t="str">
        <f t="shared" si="57"/>
        <v>OK</v>
      </c>
      <c r="W318" s="53" t="str">
        <f t="shared" si="58"/>
        <v>OK</v>
      </c>
      <c r="X318" s="62" t="str">
        <f t="shared" si="59"/>
        <v>ok</v>
      </c>
      <c r="Y318" s="62">
        <v>1</v>
      </c>
    </row>
    <row r="319" spans="1:25" ht="213.75" x14ac:dyDescent="0.25">
      <c r="A319" s="75">
        <v>316</v>
      </c>
      <c r="B319" s="59">
        <v>83</v>
      </c>
      <c r="C319" s="33" t="s">
        <v>384</v>
      </c>
      <c r="D319" s="42" t="s">
        <v>434</v>
      </c>
      <c r="E319" s="42" t="s">
        <v>12</v>
      </c>
      <c r="F319" s="12" t="s">
        <v>433</v>
      </c>
      <c r="G319" s="13" t="s">
        <v>2366</v>
      </c>
      <c r="H319" s="12" t="s">
        <v>3055</v>
      </c>
      <c r="I319" s="12"/>
      <c r="J319" s="12"/>
      <c r="K319" s="14" t="s">
        <v>978</v>
      </c>
      <c r="L319" s="51">
        <v>1</v>
      </c>
      <c r="M319" s="51">
        <f t="shared" si="48"/>
        <v>0</v>
      </c>
      <c r="N319" s="52">
        <f t="shared" si="49"/>
        <v>0</v>
      </c>
      <c r="O319" s="52">
        <f t="shared" si="50"/>
        <v>0</v>
      </c>
      <c r="P319" s="52">
        <f t="shared" si="51"/>
        <v>0</v>
      </c>
      <c r="Q319" s="52">
        <f t="shared" si="52"/>
        <v>1</v>
      </c>
      <c r="R319" s="52">
        <f t="shared" si="53"/>
        <v>0</v>
      </c>
      <c r="S319" s="52">
        <f t="shared" si="54"/>
        <v>0</v>
      </c>
      <c r="T319" s="52">
        <f t="shared" si="55"/>
        <v>0</v>
      </c>
      <c r="U319" s="52">
        <f t="shared" si="56"/>
        <v>0</v>
      </c>
      <c r="V319" s="53" t="str">
        <f t="shared" si="57"/>
        <v>OK</v>
      </c>
      <c r="W319" s="53" t="str">
        <f t="shared" si="58"/>
        <v>OK</v>
      </c>
      <c r="X319" s="62" t="str">
        <f t="shared" si="59"/>
        <v>ok</v>
      </c>
      <c r="Y319" s="62">
        <v>1</v>
      </c>
    </row>
    <row r="320" spans="1:25" ht="213.75" x14ac:dyDescent="0.25">
      <c r="A320" s="76">
        <v>317</v>
      </c>
      <c r="B320" s="59" t="s">
        <v>2932</v>
      </c>
      <c r="C320" s="33" t="s">
        <v>384</v>
      </c>
      <c r="D320" s="42" t="s">
        <v>249</v>
      </c>
      <c r="E320" s="42" t="s">
        <v>12</v>
      </c>
      <c r="F320" s="12" t="s">
        <v>435</v>
      </c>
      <c r="G320" s="13" t="s">
        <v>2366</v>
      </c>
      <c r="H320" s="43" t="s">
        <v>3052</v>
      </c>
      <c r="I320" s="12"/>
      <c r="J320" s="12"/>
      <c r="K320" s="14" t="s">
        <v>978</v>
      </c>
      <c r="L320" s="51">
        <v>1</v>
      </c>
      <c r="M320" s="51">
        <f t="shared" si="48"/>
        <v>0</v>
      </c>
      <c r="N320" s="52">
        <f t="shared" si="49"/>
        <v>0</v>
      </c>
      <c r="O320" s="52">
        <f t="shared" si="50"/>
        <v>0</v>
      </c>
      <c r="P320" s="52">
        <f t="shared" si="51"/>
        <v>0</v>
      </c>
      <c r="Q320" s="52">
        <f t="shared" si="52"/>
        <v>1</v>
      </c>
      <c r="R320" s="52">
        <f t="shared" si="53"/>
        <v>0</v>
      </c>
      <c r="S320" s="52">
        <f t="shared" si="54"/>
        <v>0</v>
      </c>
      <c r="T320" s="52">
        <f t="shared" si="55"/>
        <v>0</v>
      </c>
      <c r="U320" s="52">
        <f t="shared" si="56"/>
        <v>0</v>
      </c>
      <c r="V320" s="53" t="str">
        <f t="shared" si="57"/>
        <v>OK</v>
      </c>
      <c r="W320" s="53" t="str">
        <f t="shared" si="58"/>
        <v>OK</v>
      </c>
      <c r="X320" s="62" t="str">
        <f t="shared" si="59"/>
        <v>ok</v>
      </c>
      <c r="Y320" s="62">
        <v>1</v>
      </c>
    </row>
    <row r="321" spans="1:25" ht="213.75" x14ac:dyDescent="0.25">
      <c r="A321" s="75">
        <v>318</v>
      </c>
      <c r="B321" s="59">
        <v>83</v>
      </c>
      <c r="C321" s="33" t="s">
        <v>384</v>
      </c>
      <c r="D321" s="42" t="s">
        <v>437</v>
      </c>
      <c r="E321" s="42" t="s">
        <v>12</v>
      </c>
      <c r="F321" s="12" t="s">
        <v>436</v>
      </c>
      <c r="G321" s="13" t="s">
        <v>2366</v>
      </c>
      <c r="H321" s="12" t="s">
        <v>3054</v>
      </c>
      <c r="I321" s="12"/>
      <c r="J321" s="12"/>
      <c r="K321" s="14" t="s">
        <v>978</v>
      </c>
      <c r="L321" s="51">
        <v>1</v>
      </c>
      <c r="M321" s="51">
        <f t="shared" si="48"/>
        <v>0</v>
      </c>
      <c r="N321" s="52">
        <f t="shared" si="49"/>
        <v>0</v>
      </c>
      <c r="O321" s="52">
        <f t="shared" si="50"/>
        <v>0</v>
      </c>
      <c r="P321" s="52">
        <f t="shared" si="51"/>
        <v>0</v>
      </c>
      <c r="Q321" s="52">
        <f t="shared" si="52"/>
        <v>1</v>
      </c>
      <c r="R321" s="52">
        <f t="shared" si="53"/>
        <v>0</v>
      </c>
      <c r="S321" s="52">
        <f t="shared" si="54"/>
        <v>0</v>
      </c>
      <c r="T321" s="52">
        <f t="shared" si="55"/>
        <v>0</v>
      </c>
      <c r="U321" s="52">
        <f t="shared" si="56"/>
        <v>0</v>
      </c>
      <c r="V321" s="53" t="str">
        <f t="shared" si="57"/>
        <v>OK</v>
      </c>
      <c r="W321" s="53" t="str">
        <f t="shared" si="58"/>
        <v>OK</v>
      </c>
      <c r="X321" s="62" t="str">
        <f t="shared" si="59"/>
        <v>ok</v>
      </c>
      <c r="Y321" s="62">
        <v>1</v>
      </c>
    </row>
    <row r="322" spans="1:25" ht="213.75" x14ac:dyDescent="0.25">
      <c r="A322" s="75">
        <v>319</v>
      </c>
      <c r="B322" s="59">
        <v>82</v>
      </c>
      <c r="C322" s="33" t="s">
        <v>384</v>
      </c>
      <c r="D322" s="42" t="s">
        <v>252</v>
      </c>
      <c r="E322" s="42" t="s">
        <v>12</v>
      </c>
      <c r="F322" s="12" t="s">
        <v>438</v>
      </c>
      <c r="G322" s="13" t="s">
        <v>2370</v>
      </c>
      <c r="H322" s="78" t="s">
        <v>3029</v>
      </c>
      <c r="I322" s="12"/>
      <c r="J322" s="12"/>
      <c r="K322" s="14" t="s">
        <v>978</v>
      </c>
      <c r="L322" s="51">
        <v>1</v>
      </c>
      <c r="M322" s="51">
        <f t="shared" si="48"/>
        <v>0</v>
      </c>
      <c r="N322" s="52">
        <f t="shared" si="49"/>
        <v>0</v>
      </c>
      <c r="O322" s="52">
        <f t="shared" si="50"/>
        <v>0</v>
      </c>
      <c r="P322" s="52">
        <f t="shared" si="51"/>
        <v>0</v>
      </c>
      <c r="Q322" s="52">
        <f t="shared" si="52"/>
        <v>0</v>
      </c>
      <c r="R322" s="52">
        <f t="shared" si="53"/>
        <v>0</v>
      </c>
      <c r="S322" s="52">
        <f t="shared" si="54"/>
        <v>0</v>
      </c>
      <c r="T322" s="52">
        <f t="shared" si="55"/>
        <v>0</v>
      </c>
      <c r="U322" s="52">
        <f t="shared" si="56"/>
        <v>1</v>
      </c>
      <c r="V322" s="53" t="str">
        <f t="shared" si="57"/>
        <v>OK</v>
      </c>
      <c r="W322" s="53" t="str">
        <f t="shared" si="58"/>
        <v>OK</v>
      </c>
      <c r="X322" s="62" t="str">
        <f t="shared" si="59"/>
        <v>ok</v>
      </c>
      <c r="Y322" s="62">
        <v>1</v>
      </c>
    </row>
    <row r="323" spans="1:25" ht="213.75" x14ac:dyDescent="0.25">
      <c r="A323" s="75">
        <v>320</v>
      </c>
      <c r="B323" s="59" t="s">
        <v>2932</v>
      </c>
      <c r="C323" s="33" t="s">
        <v>384</v>
      </c>
      <c r="D323" s="42" t="s">
        <v>430</v>
      </c>
      <c r="E323" s="42" t="s">
        <v>12</v>
      </c>
      <c r="F323" s="12" t="s">
        <v>439</v>
      </c>
      <c r="G323" s="13" t="s">
        <v>2363</v>
      </c>
      <c r="H323" s="12" t="s">
        <v>2950</v>
      </c>
      <c r="I323" s="12"/>
      <c r="J323" s="12"/>
      <c r="K323" s="14" t="s">
        <v>978</v>
      </c>
      <c r="L323" s="51">
        <v>1</v>
      </c>
      <c r="M323" s="51">
        <f t="shared" si="48"/>
        <v>1</v>
      </c>
      <c r="N323" s="52">
        <f t="shared" si="49"/>
        <v>0</v>
      </c>
      <c r="O323" s="52">
        <f t="shared" si="50"/>
        <v>0</v>
      </c>
      <c r="P323" s="52">
        <f t="shared" si="51"/>
        <v>0</v>
      </c>
      <c r="Q323" s="52">
        <f t="shared" si="52"/>
        <v>0</v>
      </c>
      <c r="R323" s="52">
        <f t="shared" si="53"/>
        <v>0</v>
      </c>
      <c r="S323" s="52">
        <f t="shared" si="54"/>
        <v>0</v>
      </c>
      <c r="T323" s="52">
        <f t="shared" si="55"/>
        <v>0</v>
      </c>
      <c r="U323" s="52">
        <f t="shared" si="56"/>
        <v>0</v>
      </c>
      <c r="V323" s="53" t="str">
        <f t="shared" si="57"/>
        <v>OK</v>
      </c>
      <c r="W323" s="53" t="str">
        <f t="shared" si="58"/>
        <v>OK</v>
      </c>
      <c r="X323" s="62" t="str">
        <f t="shared" si="59"/>
        <v>ok</v>
      </c>
      <c r="Y323" s="62">
        <v>1</v>
      </c>
    </row>
    <row r="324" spans="1:25" ht="213.75" x14ac:dyDescent="0.25">
      <c r="A324" s="75">
        <v>321</v>
      </c>
      <c r="B324" s="59">
        <v>82</v>
      </c>
      <c r="C324" s="33" t="s">
        <v>384</v>
      </c>
      <c r="D324" s="42" t="s">
        <v>441</v>
      </c>
      <c r="E324" s="42" t="s">
        <v>12</v>
      </c>
      <c r="F324" s="12" t="s">
        <v>440</v>
      </c>
      <c r="G324" s="13" t="s">
        <v>2370</v>
      </c>
      <c r="H324" s="78" t="s">
        <v>3029</v>
      </c>
      <c r="I324" s="12"/>
      <c r="J324" s="12"/>
      <c r="K324" s="14" t="s">
        <v>978</v>
      </c>
      <c r="L324" s="51">
        <v>1</v>
      </c>
      <c r="M324" s="51">
        <f t="shared" si="48"/>
        <v>0</v>
      </c>
      <c r="N324" s="52">
        <f t="shared" si="49"/>
        <v>0</v>
      </c>
      <c r="O324" s="52">
        <f t="shared" si="50"/>
        <v>0</v>
      </c>
      <c r="P324" s="52">
        <f t="shared" si="51"/>
        <v>0</v>
      </c>
      <c r="Q324" s="52">
        <f t="shared" si="52"/>
        <v>0</v>
      </c>
      <c r="R324" s="52">
        <f t="shared" si="53"/>
        <v>0</v>
      </c>
      <c r="S324" s="52">
        <f t="shared" si="54"/>
        <v>0</v>
      </c>
      <c r="T324" s="52">
        <f t="shared" si="55"/>
        <v>0</v>
      </c>
      <c r="U324" s="52">
        <f t="shared" si="56"/>
        <v>1</v>
      </c>
      <c r="V324" s="53" t="str">
        <f t="shared" si="57"/>
        <v>OK</v>
      </c>
      <c r="W324" s="53" t="str">
        <f t="shared" si="58"/>
        <v>OK</v>
      </c>
      <c r="X324" s="62" t="str">
        <f t="shared" si="59"/>
        <v>ok</v>
      </c>
      <c r="Y324" s="62">
        <v>1</v>
      </c>
    </row>
    <row r="325" spans="1:25" ht="213.75" x14ac:dyDescent="0.25">
      <c r="A325" s="83">
        <v>322</v>
      </c>
      <c r="B325" s="59">
        <v>83</v>
      </c>
      <c r="C325" s="33" t="s">
        <v>384</v>
      </c>
      <c r="D325" s="42" t="s">
        <v>443</v>
      </c>
      <c r="E325" s="42" t="s">
        <v>12</v>
      </c>
      <c r="F325" s="12" t="s">
        <v>442</v>
      </c>
      <c r="G325" s="13" t="s">
        <v>2370</v>
      </c>
      <c r="H325" s="84"/>
      <c r="I325" s="12"/>
      <c r="J325" s="12"/>
      <c r="K325" s="14" t="s">
        <v>978</v>
      </c>
      <c r="L325" s="51">
        <v>1</v>
      </c>
      <c r="M325" s="51">
        <f t="shared" ref="M325:M388" si="60">IF(G325="Akceptováno",1,0)</f>
        <v>0</v>
      </c>
      <c r="N325" s="52">
        <f t="shared" ref="N325:N388" si="61">IF(G325="Akceptováno částečně",1,0)</f>
        <v>0</v>
      </c>
      <c r="O325" s="52">
        <f t="shared" ref="O325:O388" si="62">IF(G325="Akceptováno jinak",1,0)</f>
        <v>0</v>
      </c>
      <c r="P325" s="52">
        <f t="shared" ref="P325:P388" si="63">IF(G325="Důvodová zpráva",1,0)</f>
        <v>0</v>
      </c>
      <c r="Q325" s="52">
        <f t="shared" ref="Q325:Q388" si="64">IF(G325="Neakceptováno",1,0)</f>
        <v>0</v>
      </c>
      <c r="R325" s="52">
        <f t="shared" ref="R325:R388" si="65">IF(G325="Přechodná ustanovení",1,0)</f>
        <v>0</v>
      </c>
      <c r="S325" s="52">
        <f t="shared" ref="S325:S388" si="66">IF(G325="Přestupky",1,0)</f>
        <v>0</v>
      </c>
      <c r="T325" s="52">
        <f t="shared" ref="T325:T388" si="67">IF(G325="Vysvětleno",1,0)</f>
        <v>0</v>
      </c>
      <c r="U325" s="52">
        <f t="shared" ref="U325:U388" si="68">IF(G325="Vzato na vědomí",1,0)</f>
        <v>1</v>
      </c>
      <c r="V325" s="53" t="str">
        <f t="shared" ref="V325:V388" si="69">IF((M325+N325+O325+P325+Q325+R325+S325+T325+U325)=0,"Nevypořádáno","OK")</f>
        <v>OK</v>
      </c>
      <c r="W325" s="53" t="str">
        <f t="shared" ref="W325:W388" si="70">IF(G325="","Sloupec G je třeba vyplnit",IF(AND(H325="",(OR(G325="Akceptováno částečně",G325="Akceptováno jinak",G325="Neakceptováno",G325="Vysvětleno"))),"Doplnit text do sloupce H","OK"))</f>
        <v>OK</v>
      </c>
      <c r="X325" s="62" t="str">
        <f t="shared" ref="X325:X388" si="71">IF(A326-A325=1,"ok","error")</f>
        <v>ok</v>
      </c>
      <c r="Y325" s="62">
        <v>1</v>
      </c>
    </row>
    <row r="326" spans="1:25" ht="213.75" x14ac:dyDescent="0.25">
      <c r="A326" s="81">
        <v>323</v>
      </c>
      <c r="B326" s="59">
        <v>83</v>
      </c>
      <c r="C326" s="33" t="s">
        <v>384</v>
      </c>
      <c r="D326" s="42" t="s">
        <v>443</v>
      </c>
      <c r="E326" s="42" t="s">
        <v>12</v>
      </c>
      <c r="F326" s="12" t="s">
        <v>1538</v>
      </c>
      <c r="G326" s="13" t="s">
        <v>2363</v>
      </c>
      <c r="H326" s="82"/>
      <c r="I326" s="12"/>
      <c r="J326" s="12"/>
      <c r="K326" s="14" t="s">
        <v>978</v>
      </c>
      <c r="L326" s="51">
        <v>1</v>
      </c>
      <c r="M326" s="51">
        <f t="shared" si="60"/>
        <v>1</v>
      </c>
      <c r="N326" s="52">
        <f t="shared" si="61"/>
        <v>0</v>
      </c>
      <c r="O326" s="52">
        <f t="shared" si="62"/>
        <v>0</v>
      </c>
      <c r="P326" s="52">
        <f t="shared" si="63"/>
        <v>0</v>
      </c>
      <c r="Q326" s="52">
        <f t="shared" si="64"/>
        <v>0</v>
      </c>
      <c r="R326" s="52">
        <f t="shared" si="65"/>
        <v>0</v>
      </c>
      <c r="S326" s="52">
        <f t="shared" si="66"/>
        <v>0</v>
      </c>
      <c r="T326" s="52">
        <f t="shared" si="67"/>
        <v>0</v>
      </c>
      <c r="U326" s="52">
        <f t="shared" si="68"/>
        <v>0</v>
      </c>
      <c r="V326" s="53" t="str">
        <f t="shared" si="69"/>
        <v>OK</v>
      </c>
      <c r="W326" s="53" t="str">
        <f t="shared" si="70"/>
        <v>OK</v>
      </c>
      <c r="X326" s="62" t="str">
        <f t="shared" si="71"/>
        <v>ok</v>
      </c>
      <c r="Y326" s="62">
        <v>1</v>
      </c>
    </row>
    <row r="327" spans="1:25" ht="213.75" x14ac:dyDescent="0.25">
      <c r="A327" s="81">
        <v>324</v>
      </c>
      <c r="B327" s="59">
        <v>83</v>
      </c>
      <c r="C327" s="33" t="s">
        <v>384</v>
      </c>
      <c r="D327" s="42" t="s">
        <v>443</v>
      </c>
      <c r="E327" s="42" t="s">
        <v>12</v>
      </c>
      <c r="F327" s="12" t="s">
        <v>1539</v>
      </c>
      <c r="G327" s="13" t="s">
        <v>2363</v>
      </c>
      <c r="H327" s="82"/>
      <c r="I327" s="12"/>
      <c r="J327" s="12"/>
      <c r="K327" s="14" t="s">
        <v>978</v>
      </c>
      <c r="L327" s="51">
        <v>1</v>
      </c>
      <c r="M327" s="51">
        <f t="shared" si="60"/>
        <v>1</v>
      </c>
      <c r="N327" s="52">
        <f t="shared" si="61"/>
        <v>0</v>
      </c>
      <c r="O327" s="52">
        <f t="shared" si="62"/>
        <v>0</v>
      </c>
      <c r="P327" s="52">
        <f t="shared" si="63"/>
        <v>0</v>
      </c>
      <c r="Q327" s="52">
        <f t="shared" si="64"/>
        <v>0</v>
      </c>
      <c r="R327" s="52">
        <f t="shared" si="65"/>
        <v>0</v>
      </c>
      <c r="S327" s="52">
        <f t="shared" si="66"/>
        <v>0</v>
      </c>
      <c r="T327" s="52">
        <f t="shared" si="67"/>
        <v>0</v>
      </c>
      <c r="U327" s="52">
        <f t="shared" si="68"/>
        <v>0</v>
      </c>
      <c r="V327" s="53" t="str">
        <f t="shared" si="69"/>
        <v>OK</v>
      </c>
      <c r="W327" s="53" t="str">
        <f t="shared" si="70"/>
        <v>OK</v>
      </c>
      <c r="X327" s="62" t="str">
        <f t="shared" si="71"/>
        <v>ok</v>
      </c>
      <c r="Y327" s="62">
        <v>1</v>
      </c>
    </row>
    <row r="328" spans="1:25" ht="213.75" x14ac:dyDescent="0.25">
      <c r="A328" s="81">
        <v>325</v>
      </c>
      <c r="B328" s="59">
        <v>83</v>
      </c>
      <c r="C328" s="33" t="s">
        <v>384</v>
      </c>
      <c r="D328" s="42" t="s">
        <v>443</v>
      </c>
      <c r="E328" s="42" t="s">
        <v>12</v>
      </c>
      <c r="F328" s="12" t="s">
        <v>444</v>
      </c>
      <c r="G328" s="13" t="s">
        <v>2363</v>
      </c>
      <c r="H328" s="82"/>
      <c r="I328" s="12"/>
      <c r="J328" s="12"/>
      <c r="K328" s="14" t="s">
        <v>978</v>
      </c>
      <c r="L328" s="51">
        <v>1</v>
      </c>
      <c r="M328" s="51">
        <f t="shared" si="60"/>
        <v>1</v>
      </c>
      <c r="N328" s="52">
        <f t="shared" si="61"/>
        <v>0</v>
      </c>
      <c r="O328" s="52">
        <f t="shared" si="62"/>
        <v>0</v>
      </c>
      <c r="P328" s="52">
        <f t="shared" si="63"/>
        <v>0</v>
      </c>
      <c r="Q328" s="52">
        <f t="shared" si="64"/>
        <v>0</v>
      </c>
      <c r="R328" s="52">
        <f t="shared" si="65"/>
        <v>0</v>
      </c>
      <c r="S328" s="52">
        <f t="shared" si="66"/>
        <v>0</v>
      </c>
      <c r="T328" s="52">
        <f t="shared" si="67"/>
        <v>0</v>
      </c>
      <c r="U328" s="52">
        <f t="shared" si="68"/>
        <v>0</v>
      </c>
      <c r="V328" s="53" t="str">
        <f t="shared" si="69"/>
        <v>OK</v>
      </c>
      <c r="W328" s="53" t="str">
        <f t="shared" si="70"/>
        <v>OK</v>
      </c>
      <c r="X328" s="62" t="str">
        <f t="shared" si="71"/>
        <v>ok</v>
      </c>
      <c r="Y328" s="62">
        <v>1</v>
      </c>
    </row>
    <row r="329" spans="1:25" ht="213.75" x14ac:dyDescent="0.25">
      <c r="A329" s="83">
        <v>326</v>
      </c>
      <c r="B329" s="59">
        <v>82</v>
      </c>
      <c r="C329" s="33" t="s">
        <v>384</v>
      </c>
      <c r="D329" s="42" t="s">
        <v>237</v>
      </c>
      <c r="E329" s="42" t="s">
        <v>12</v>
      </c>
      <c r="F329" s="12" t="s">
        <v>445</v>
      </c>
      <c r="G329" s="13" t="s">
        <v>2363</v>
      </c>
      <c r="H329" s="12"/>
      <c r="I329" s="12"/>
      <c r="J329" s="12"/>
      <c r="K329" s="14" t="s">
        <v>978</v>
      </c>
      <c r="L329" s="51">
        <v>1</v>
      </c>
      <c r="M329" s="51">
        <f t="shared" si="60"/>
        <v>1</v>
      </c>
      <c r="N329" s="52">
        <f t="shared" si="61"/>
        <v>0</v>
      </c>
      <c r="O329" s="52">
        <f t="shared" si="62"/>
        <v>0</v>
      </c>
      <c r="P329" s="52">
        <f t="shared" si="63"/>
        <v>0</v>
      </c>
      <c r="Q329" s="52">
        <f t="shared" si="64"/>
        <v>0</v>
      </c>
      <c r="R329" s="52">
        <f t="shared" si="65"/>
        <v>0</v>
      </c>
      <c r="S329" s="52">
        <f t="shared" si="66"/>
        <v>0</v>
      </c>
      <c r="T329" s="52">
        <f t="shared" si="67"/>
        <v>0</v>
      </c>
      <c r="U329" s="52">
        <f t="shared" si="68"/>
        <v>0</v>
      </c>
      <c r="V329" s="53" t="str">
        <f t="shared" si="69"/>
        <v>OK</v>
      </c>
      <c r="W329" s="53" t="str">
        <f t="shared" si="70"/>
        <v>OK</v>
      </c>
      <c r="X329" s="62" t="str">
        <f t="shared" si="71"/>
        <v>ok</v>
      </c>
      <c r="Y329" s="62">
        <v>1</v>
      </c>
    </row>
    <row r="330" spans="1:25" ht="213.75" x14ac:dyDescent="0.25">
      <c r="A330" s="81">
        <v>327</v>
      </c>
      <c r="B330" s="59">
        <v>82</v>
      </c>
      <c r="C330" s="33" t="s">
        <v>384</v>
      </c>
      <c r="D330" s="42" t="s">
        <v>365</v>
      </c>
      <c r="E330" s="42" t="s">
        <v>12</v>
      </c>
      <c r="F330" s="12" t="s">
        <v>446</v>
      </c>
      <c r="G330" s="13" t="s">
        <v>2369</v>
      </c>
      <c r="H330" s="12" t="s">
        <v>3146</v>
      </c>
      <c r="I330" s="12"/>
      <c r="J330" s="12"/>
      <c r="K330" s="14" t="s">
        <v>978</v>
      </c>
      <c r="L330" s="51">
        <v>1</v>
      </c>
      <c r="M330" s="51">
        <f t="shared" si="60"/>
        <v>0</v>
      </c>
      <c r="N330" s="52">
        <f t="shared" si="61"/>
        <v>0</v>
      </c>
      <c r="O330" s="52">
        <f t="shared" si="62"/>
        <v>0</v>
      </c>
      <c r="P330" s="52">
        <f t="shared" si="63"/>
        <v>0</v>
      </c>
      <c r="Q330" s="52">
        <f t="shared" si="64"/>
        <v>0</v>
      </c>
      <c r="R330" s="52">
        <f t="shared" si="65"/>
        <v>0</v>
      </c>
      <c r="S330" s="52">
        <f t="shared" si="66"/>
        <v>0</v>
      </c>
      <c r="T330" s="52">
        <f t="shared" si="67"/>
        <v>1</v>
      </c>
      <c r="U330" s="52">
        <f t="shared" si="68"/>
        <v>0</v>
      </c>
      <c r="V330" s="53" t="str">
        <f t="shared" si="69"/>
        <v>OK</v>
      </c>
      <c r="W330" s="53" t="str">
        <f t="shared" si="70"/>
        <v>OK</v>
      </c>
      <c r="X330" s="62" t="str">
        <f t="shared" si="71"/>
        <v>ok</v>
      </c>
      <c r="Y330" s="62">
        <v>1</v>
      </c>
    </row>
    <row r="331" spans="1:25" ht="213.75" x14ac:dyDescent="0.25">
      <c r="A331" s="81">
        <v>328</v>
      </c>
      <c r="B331" s="59">
        <v>83</v>
      </c>
      <c r="C331" s="33" t="s">
        <v>384</v>
      </c>
      <c r="D331" s="42" t="s">
        <v>374</v>
      </c>
      <c r="E331" s="42" t="s">
        <v>12</v>
      </c>
      <c r="F331" s="12" t="s">
        <v>447</v>
      </c>
      <c r="G331" s="13" t="s">
        <v>2363</v>
      </c>
      <c r="H331" s="43"/>
      <c r="I331" s="12"/>
      <c r="J331" s="12"/>
      <c r="K331" s="14" t="s">
        <v>978</v>
      </c>
      <c r="L331" s="51">
        <v>1</v>
      </c>
      <c r="M331" s="51">
        <f t="shared" si="60"/>
        <v>1</v>
      </c>
      <c r="N331" s="52">
        <f t="shared" si="61"/>
        <v>0</v>
      </c>
      <c r="O331" s="52">
        <f t="shared" si="62"/>
        <v>0</v>
      </c>
      <c r="P331" s="52">
        <f t="shared" si="63"/>
        <v>0</v>
      </c>
      <c r="Q331" s="52">
        <f t="shared" si="64"/>
        <v>0</v>
      </c>
      <c r="R331" s="52">
        <f t="shared" si="65"/>
        <v>0</v>
      </c>
      <c r="S331" s="52">
        <f t="shared" si="66"/>
        <v>0</v>
      </c>
      <c r="T331" s="52">
        <f t="shared" si="67"/>
        <v>0</v>
      </c>
      <c r="U331" s="52">
        <f t="shared" si="68"/>
        <v>0</v>
      </c>
      <c r="V331" s="53" t="str">
        <f t="shared" si="69"/>
        <v>OK</v>
      </c>
      <c r="W331" s="53" t="str">
        <f t="shared" si="70"/>
        <v>OK</v>
      </c>
      <c r="X331" s="62" t="str">
        <f t="shared" si="71"/>
        <v>ok</v>
      </c>
      <c r="Y331" s="62">
        <v>1</v>
      </c>
    </row>
    <row r="332" spans="1:25" ht="213.75" x14ac:dyDescent="0.25">
      <c r="A332" s="76">
        <v>329</v>
      </c>
      <c r="B332" s="59">
        <v>81</v>
      </c>
      <c r="C332" s="33" t="s">
        <v>384</v>
      </c>
      <c r="D332" s="42" t="s">
        <v>52</v>
      </c>
      <c r="E332" s="42" t="s">
        <v>12</v>
      </c>
      <c r="F332" s="12" t="s">
        <v>448</v>
      </c>
      <c r="G332" s="13" t="s">
        <v>2369</v>
      </c>
      <c r="H332" s="12" t="s">
        <v>2909</v>
      </c>
      <c r="I332" s="12"/>
      <c r="J332" s="12"/>
      <c r="K332" s="14" t="s">
        <v>978</v>
      </c>
      <c r="L332" s="51">
        <v>1</v>
      </c>
      <c r="M332" s="51">
        <f t="shared" si="60"/>
        <v>0</v>
      </c>
      <c r="N332" s="52">
        <f t="shared" si="61"/>
        <v>0</v>
      </c>
      <c r="O332" s="52">
        <f t="shared" si="62"/>
        <v>0</v>
      </c>
      <c r="P332" s="52">
        <f t="shared" si="63"/>
        <v>0</v>
      </c>
      <c r="Q332" s="52">
        <f t="shared" si="64"/>
        <v>0</v>
      </c>
      <c r="R332" s="52">
        <f t="shared" si="65"/>
        <v>0</v>
      </c>
      <c r="S332" s="52">
        <f t="shared" si="66"/>
        <v>0</v>
      </c>
      <c r="T332" s="52">
        <f t="shared" si="67"/>
        <v>1</v>
      </c>
      <c r="U332" s="52">
        <f t="shared" si="68"/>
        <v>0</v>
      </c>
      <c r="V332" s="53" t="str">
        <f t="shared" si="69"/>
        <v>OK</v>
      </c>
      <c r="W332" s="53" t="str">
        <f t="shared" si="70"/>
        <v>OK</v>
      </c>
      <c r="X332" s="62" t="str">
        <f t="shared" si="71"/>
        <v>ok</v>
      </c>
      <c r="Y332" s="62">
        <v>1</v>
      </c>
    </row>
    <row r="333" spans="1:25" ht="213.75" x14ac:dyDescent="0.25">
      <c r="A333" s="75">
        <v>330</v>
      </c>
      <c r="B333" s="59">
        <v>81</v>
      </c>
      <c r="C333" s="33" t="s">
        <v>384</v>
      </c>
      <c r="D333" s="42" t="s">
        <v>52</v>
      </c>
      <c r="E333" s="42" t="s">
        <v>12</v>
      </c>
      <c r="F333" s="12" t="s">
        <v>449</v>
      </c>
      <c r="G333" s="13" t="s">
        <v>2369</v>
      </c>
      <c r="H333" s="12" t="s">
        <v>2910</v>
      </c>
      <c r="I333" s="12"/>
      <c r="J333" s="12"/>
      <c r="K333" s="14" t="s">
        <v>978</v>
      </c>
      <c r="L333" s="51">
        <v>1</v>
      </c>
      <c r="M333" s="51">
        <f t="shared" si="60"/>
        <v>0</v>
      </c>
      <c r="N333" s="52">
        <f t="shared" si="61"/>
        <v>0</v>
      </c>
      <c r="O333" s="52">
        <f t="shared" si="62"/>
        <v>0</v>
      </c>
      <c r="P333" s="52">
        <f t="shared" si="63"/>
        <v>0</v>
      </c>
      <c r="Q333" s="52">
        <f t="shared" si="64"/>
        <v>0</v>
      </c>
      <c r="R333" s="52">
        <f t="shared" si="65"/>
        <v>0</v>
      </c>
      <c r="S333" s="52">
        <f t="shared" si="66"/>
        <v>0</v>
      </c>
      <c r="T333" s="52">
        <f t="shared" si="67"/>
        <v>1</v>
      </c>
      <c r="U333" s="52">
        <f t="shared" si="68"/>
        <v>0</v>
      </c>
      <c r="V333" s="53" t="str">
        <f t="shared" si="69"/>
        <v>OK</v>
      </c>
      <c r="W333" s="53" t="str">
        <f t="shared" si="70"/>
        <v>OK</v>
      </c>
      <c r="X333" s="62" t="str">
        <f t="shared" si="71"/>
        <v>ok</v>
      </c>
      <c r="Y333" s="62">
        <v>1</v>
      </c>
    </row>
    <row r="334" spans="1:25" ht="114" x14ac:dyDescent="0.25">
      <c r="A334" s="75">
        <v>331</v>
      </c>
      <c r="B334" s="59" t="s">
        <v>2876</v>
      </c>
      <c r="C334" s="33" t="s">
        <v>450</v>
      </c>
      <c r="D334" s="42" t="s">
        <v>9</v>
      </c>
      <c r="E334" s="42" t="s">
        <v>8</v>
      </c>
      <c r="F334" s="12" t="s">
        <v>451</v>
      </c>
      <c r="G334" s="13" t="s">
        <v>2363</v>
      </c>
      <c r="H334" s="12" t="s">
        <v>2877</v>
      </c>
      <c r="I334" s="12"/>
      <c r="J334" s="12"/>
      <c r="K334" s="14"/>
      <c r="L334" s="51">
        <v>1</v>
      </c>
      <c r="M334" s="51">
        <f t="shared" si="60"/>
        <v>1</v>
      </c>
      <c r="N334" s="52">
        <f t="shared" si="61"/>
        <v>0</v>
      </c>
      <c r="O334" s="52">
        <f t="shared" si="62"/>
        <v>0</v>
      </c>
      <c r="P334" s="52">
        <f t="shared" si="63"/>
        <v>0</v>
      </c>
      <c r="Q334" s="52">
        <f t="shared" si="64"/>
        <v>0</v>
      </c>
      <c r="R334" s="52">
        <f t="shared" si="65"/>
        <v>0</v>
      </c>
      <c r="S334" s="52">
        <f t="shared" si="66"/>
        <v>0</v>
      </c>
      <c r="T334" s="52">
        <f t="shared" si="67"/>
        <v>0</v>
      </c>
      <c r="U334" s="52">
        <f t="shared" si="68"/>
        <v>0</v>
      </c>
      <c r="V334" s="53" t="str">
        <f t="shared" si="69"/>
        <v>OK</v>
      </c>
      <c r="W334" s="53" t="str">
        <f t="shared" si="70"/>
        <v>OK</v>
      </c>
      <c r="X334" s="62" t="str">
        <f t="shared" si="71"/>
        <v>ok</v>
      </c>
      <c r="Y334" s="62">
        <v>1</v>
      </c>
    </row>
    <row r="335" spans="1:25" ht="71.25" x14ac:dyDescent="0.25">
      <c r="A335" s="81">
        <v>332</v>
      </c>
      <c r="B335" s="59">
        <v>83</v>
      </c>
      <c r="C335" s="33" t="s">
        <v>450</v>
      </c>
      <c r="D335" s="42" t="s">
        <v>59</v>
      </c>
      <c r="E335" s="42" t="s">
        <v>8</v>
      </c>
      <c r="F335" s="12" t="s">
        <v>452</v>
      </c>
      <c r="G335" s="13" t="s">
        <v>2872</v>
      </c>
      <c r="H335" s="82" t="s">
        <v>3016</v>
      </c>
      <c r="I335" s="12"/>
      <c r="J335" s="12"/>
      <c r="K335" s="14"/>
      <c r="L335" s="51">
        <v>1</v>
      </c>
      <c r="M335" s="51">
        <f t="shared" si="60"/>
        <v>0</v>
      </c>
      <c r="N335" s="52">
        <f t="shared" si="61"/>
        <v>0</v>
      </c>
      <c r="O335" s="52">
        <f t="shared" si="62"/>
        <v>1</v>
      </c>
      <c r="P335" s="52">
        <f t="shared" si="63"/>
        <v>0</v>
      </c>
      <c r="Q335" s="52">
        <f t="shared" si="64"/>
        <v>0</v>
      </c>
      <c r="R335" s="52">
        <f t="shared" si="65"/>
        <v>0</v>
      </c>
      <c r="S335" s="52">
        <f t="shared" si="66"/>
        <v>0</v>
      </c>
      <c r="T335" s="52">
        <f t="shared" si="67"/>
        <v>0</v>
      </c>
      <c r="U335" s="52">
        <f t="shared" si="68"/>
        <v>0</v>
      </c>
      <c r="V335" s="53" t="str">
        <f t="shared" si="69"/>
        <v>OK</v>
      </c>
      <c r="W335" s="53" t="str">
        <f t="shared" si="70"/>
        <v>OK</v>
      </c>
      <c r="X335" s="62" t="str">
        <f t="shared" si="71"/>
        <v>ok</v>
      </c>
      <c r="Y335" s="62">
        <v>1</v>
      </c>
    </row>
    <row r="336" spans="1:25" ht="384.75" x14ac:dyDescent="0.25">
      <c r="A336" s="81">
        <v>333</v>
      </c>
      <c r="B336" s="59">
        <v>83</v>
      </c>
      <c r="C336" s="33" t="s">
        <v>450</v>
      </c>
      <c r="D336" s="42" t="s">
        <v>525</v>
      </c>
      <c r="E336" s="42" t="s">
        <v>8</v>
      </c>
      <c r="F336" s="12" t="s">
        <v>453</v>
      </c>
      <c r="G336" s="13" t="s">
        <v>523</v>
      </c>
      <c r="H336" s="82" t="s">
        <v>3017</v>
      </c>
      <c r="I336" s="12"/>
      <c r="J336" s="12"/>
      <c r="K336" s="14"/>
      <c r="L336" s="51">
        <v>1</v>
      </c>
      <c r="M336" s="51">
        <f t="shared" si="60"/>
        <v>0</v>
      </c>
      <c r="N336" s="52">
        <f t="shared" si="61"/>
        <v>0</v>
      </c>
      <c r="O336" s="52">
        <f t="shared" si="62"/>
        <v>0</v>
      </c>
      <c r="P336" s="52">
        <f t="shared" si="63"/>
        <v>1</v>
      </c>
      <c r="Q336" s="52">
        <f t="shared" si="64"/>
        <v>0</v>
      </c>
      <c r="R336" s="52">
        <f t="shared" si="65"/>
        <v>0</v>
      </c>
      <c r="S336" s="52">
        <f t="shared" si="66"/>
        <v>0</v>
      </c>
      <c r="T336" s="52">
        <f t="shared" si="67"/>
        <v>0</v>
      </c>
      <c r="U336" s="52">
        <f t="shared" si="68"/>
        <v>0</v>
      </c>
      <c r="V336" s="53" t="str">
        <f t="shared" si="69"/>
        <v>OK</v>
      </c>
      <c r="W336" s="53" t="str">
        <f t="shared" si="70"/>
        <v>OK</v>
      </c>
      <c r="X336" s="62" t="str">
        <f t="shared" si="71"/>
        <v>ok</v>
      </c>
      <c r="Y336" s="62">
        <v>1</v>
      </c>
    </row>
    <row r="337" spans="1:25" ht="142.5" x14ac:dyDescent="0.25">
      <c r="A337" s="83">
        <v>334</v>
      </c>
      <c r="B337" s="59">
        <v>83</v>
      </c>
      <c r="C337" s="33" t="s">
        <v>450</v>
      </c>
      <c r="D337" s="42" t="s">
        <v>525</v>
      </c>
      <c r="E337" s="42" t="s">
        <v>8</v>
      </c>
      <c r="F337" s="12" t="s">
        <v>454</v>
      </c>
      <c r="G337" s="13" t="s">
        <v>523</v>
      </c>
      <c r="H337" s="82" t="s">
        <v>3017</v>
      </c>
      <c r="I337" s="12"/>
      <c r="J337" s="12"/>
      <c r="K337" s="14"/>
      <c r="L337" s="51">
        <v>1</v>
      </c>
      <c r="M337" s="51">
        <f t="shared" si="60"/>
        <v>0</v>
      </c>
      <c r="N337" s="52">
        <f t="shared" si="61"/>
        <v>0</v>
      </c>
      <c r="O337" s="52">
        <f t="shared" si="62"/>
        <v>0</v>
      </c>
      <c r="P337" s="52">
        <f t="shared" si="63"/>
        <v>1</v>
      </c>
      <c r="Q337" s="52">
        <f t="shared" si="64"/>
        <v>0</v>
      </c>
      <c r="R337" s="52">
        <f t="shared" si="65"/>
        <v>0</v>
      </c>
      <c r="S337" s="52">
        <f t="shared" si="66"/>
        <v>0</v>
      </c>
      <c r="T337" s="52">
        <f t="shared" si="67"/>
        <v>0</v>
      </c>
      <c r="U337" s="52">
        <f t="shared" si="68"/>
        <v>0</v>
      </c>
      <c r="V337" s="53" t="str">
        <f t="shared" si="69"/>
        <v>OK</v>
      </c>
      <c r="W337" s="53" t="str">
        <f t="shared" si="70"/>
        <v>OK</v>
      </c>
      <c r="X337" s="62" t="str">
        <f t="shared" si="71"/>
        <v>ok</v>
      </c>
      <c r="Y337" s="62">
        <v>1</v>
      </c>
    </row>
    <row r="338" spans="1:25" ht="156.75" x14ac:dyDescent="0.25">
      <c r="A338" s="81">
        <v>335</v>
      </c>
      <c r="B338" s="59">
        <v>83</v>
      </c>
      <c r="C338" s="33" t="s">
        <v>450</v>
      </c>
      <c r="D338" s="42" t="s">
        <v>525</v>
      </c>
      <c r="E338" s="42" t="s">
        <v>8</v>
      </c>
      <c r="F338" s="12" t="s">
        <v>455</v>
      </c>
      <c r="G338" s="13" t="s">
        <v>523</v>
      </c>
      <c r="H338" s="82" t="s">
        <v>3017</v>
      </c>
      <c r="I338" s="12"/>
      <c r="J338" s="12"/>
      <c r="K338" s="14"/>
      <c r="L338" s="51">
        <v>1</v>
      </c>
      <c r="M338" s="51">
        <f t="shared" si="60"/>
        <v>0</v>
      </c>
      <c r="N338" s="52">
        <f t="shared" si="61"/>
        <v>0</v>
      </c>
      <c r="O338" s="52">
        <f t="shared" si="62"/>
        <v>0</v>
      </c>
      <c r="P338" s="52">
        <f t="shared" si="63"/>
        <v>1</v>
      </c>
      <c r="Q338" s="52">
        <f t="shared" si="64"/>
        <v>0</v>
      </c>
      <c r="R338" s="52">
        <f t="shared" si="65"/>
        <v>0</v>
      </c>
      <c r="S338" s="52">
        <f t="shared" si="66"/>
        <v>0</v>
      </c>
      <c r="T338" s="52">
        <f t="shared" si="67"/>
        <v>0</v>
      </c>
      <c r="U338" s="52">
        <f t="shared" si="68"/>
        <v>0</v>
      </c>
      <c r="V338" s="53" t="str">
        <f t="shared" si="69"/>
        <v>OK</v>
      </c>
      <c r="W338" s="53" t="str">
        <f t="shared" si="70"/>
        <v>OK</v>
      </c>
      <c r="X338" s="62" t="str">
        <f t="shared" si="71"/>
        <v>ok</v>
      </c>
      <c r="Y338" s="62">
        <v>1</v>
      </c>
    </row>
    <row r="339" spans="1:25" ht="185.25" x14ac:dyDescent="0.25">
      <c r="A339" s="81">
        <v>336</v>
      </c>
      <c r="B339" s="59">
        <v>83</v>
      </c>
      <c r="C339" s="33" t="s">
        <v>450</v>
      </c>
      <c r="D339" s="42" t="s">
        <v>525</v>
      </c>
      <c r="E339" s="42" t="s">
        <v>8</v>
      </c>
      <c r="F339" s="12" t="s">
        <v>456</v>
      </c>
      <c r="G339" s="13" t="s">
        <v>523</v>
      </c>
      <c r="H339" s="82" t="s">
        <v>3017</v>
      </c>
      <c r="I339" s="12"/>
      <c r="J339" s="12"/>
      <c r="K339" s="14"/>
      <c r="L339" s="51">
        <v>1</v>
      </c>
      <c r="M339" s="51">
        <f t="shared" si="60"/>
        <v>0</v>
      </c>
      <c r="N339" s="52">
        <f t="shared" si="61"/>
        <v>0</v>
      </c>
      <c r="O339" s="52">
        <f t="shared" si="62"/>
        <v>0</v>
      </c>
      <c r="P339" s="52">
        <f t="shared" si="63"/>
        <v>1</v>
      </c>
      <c r="Q339" s="52">
        <f t="shared" si="64"/>
        <v>0</v>
      </c>
      <c r="R339" s="52">
        <f t="shared" si="65"/>
        <v>0</v>
      </c>
      <c r="S339" s="52">
        <f t="shared" si="66"/>
        <v>0</v>
      </c>
      <c r="T339" s="52">
        <f t="shared" si="67"/>
        <v>0</v>
      </c>
      <c r="U339" s="52">
        <f t="shared" si="68"/>
        <v>0</v>
      </c>
      <c r="V339" s="53" t="str">
        <f t="shared" si="69"/>
        <v>OK</v>
      </c>
      <c r="W339" s="53" t="str">
        <f t="shared" si="70"/>
        <v>OK</v>
      </c>
      <c r="X339" s="62" t="str">
        <f t="shared" si="71"/>
        <v>ok</v>
      </c>
      <c r="Y339" s="62">
        <v>1</v>
      </c>
    </row>
    <row r="340" spans="1:25" ht="57" x14ac:dyDescent="0.25">
      <c r="A340" s="81">
        <v>337</v>
      </c>
      <c r="B340" s="59">
        <v>83</v>
      </c>
      <c r="C340" s="33" t="s">
        <v>450</v>
      </c>
      <c r="D340" s="42" t="s">
        <v>525</v>
      </c>
      <c r="E340" s="42" t="s">
        <v>8</v>
      </c>
      <c r="F340" s="12" t="s">
        <v>457</v>
      </c>
      <c r="G340" s="13" t="s">
        <v>523</v>
      </c>
      <c r="H340" s="82" t="s">
        <v>3017</v>
      </c>
      <c r="I340" s="12"/>
      <c r="J340" s="12"/>
      <c r="K340" s="14"/>
      <c r="L340" s="51">
        <v>1</v>
      </c>
      <c r="M340" s="51">
        <f t="shared" si="60"/>
        <v>0</v>
      </c>
      <c r="N340" s="52">
        <f t="shared" si="61"/>
        <v>0</v>
      </c>
      <c r="O340" s="52">
        <f t="shared" si="62"/>
        <v>0</v>
      </c>
      <c r="P340" s="52">
        <f t="shared" si="63"/>
        <v>1</v>
      </c>
      <c r="Q340" s="52">
        <f t="shared" si="64"/>
        <v>0</v>
      </c>
      <c r="R340" s="52">
        <f t="shared" si="65"/>
        <v>0</v>
      </c>
      <c r="S340" s="52">
        <f t="shared" si="66"/>
        <v>0</v>
      </c>
      <c r="T340" s="52">
        <f t="shared" si="67"/>
        <v>0</v>
      </c>
      <c r="U340" s="52">
        <f t="shared" si="68"/>
        <v>0</v>
      </c>
      <c r="V340" s="53" t="str">
        <f t="shared" si="69"/>
        <v>OK</v>
      </c>
      <c r="W340" s="53" t="str">
        <f t="shared" si="70"/>
        <v>OK</v>
      </c>
      <c r="X340" s="62" t="str">
        <f t="shared" si="71"/>
        <v>ok</v>
      </c>
      <c r="Y340" s="62">
        <v>1</v>
      </c>
    </row>
    <row r="341" spans="1:25" ht="242.25" x14ac:dyDescent="0.25">
      <c r="A341" s="81">
        <v>338</v>
      </c>
      <c r="B341" s="59">
        <v>83</v>
      </c>
      <c r="C341" s="33" t="s">
        <v>450</v>
      </c>
      <c r="D341" s="42" t="s">
        <v>525</v>
      </c>
      <c r="E341" s="42" t="s">
        <v>8</v>
      </c>
      <c r="F341" s="12" t="s">
        <v>458</v>
      </c>
      <c r="G341" s="13" t="s">
        <v>523</v>
      </c>
      <c r="H341" s="82" t="s">
        <v>3017</v>
      </c>
      <c r="I341" s="12"/>
      <c r="J341" s="12"/>
      <c r="K341" s="14"/>
      <c r="L341" s="51">
        <v>1</v>
      </c>
      <c r="M341" s="51">
        <f t="shared" si="60"/>
        <v>0</v>
      </c>
      <c r="N341" s="52">
        <f t="shared" si="61"/>
        <v>0</v>
      </c>
      <c r="O341" s="52">
        <f t="shared" si="62"/>
        <v>0</v>
      </c>
      <c r="P341" s="52">
        <f t="shared" si="63"/>
        <v>1</v>
      </c>
      <c r="Q341" s="52">
        <f t="shared" si="64"/>
        <v>0</v>
      </c>
      <c r="R341" s="52">
        <f t="shared" si="65"/>
        <v>0</v>
      </c>
      <c r="S341" s="52">
        <f t="shared" si="66"/>
        <v>0</v>
      </c>
      <c r="T341" s="52">
        <f t="shared" si="67"/>
        <v>0</v>
      </c>
      <c r="U341" s="52">
        <f t="shared" si="68"/>
        <v>0</v>
      </c>
      <c r="V341" s="53" t="str">
        <f t="shared" si="69"/>
        <v>OK</v>
      </c>
      <c r="W341" s="53" t="str">
        <f t="shared" si="70"/>
        <v>OK</v>
      </c>
      <c r="X341" s="62" t="str">
        <f t="shared" si="71"/>
        <v>ok</v>
      </c>
      <c r="Y341" s="62">
        <v>1</v>
      </c>
    </row>
    <row r="342" spans="1:25" ht="313.5" x14ac:dyDescent="0.25">
      <c r="A342" s="81">
        <v>339</v>
      </c>
      <c r="B342" s="59">
        <v>83</v>
      </c>
      <c r="C342" s="33" t="s">
        <v>450</v>
      </c>
      <c r="D342" s="42" t="s">
        <v>525</v>
      </c>
      <c r="E342" s="42" t="s">
        <v>8</v>
      </c>
      <c r="F342" s="12" t="s">
        <v>459</v>
      </c>
      <c r="G342" s="13" t="s">
        <v>523</v>
      </c>
      <c r="H342" s="82" t="s">
        <v>3017</v>
      </c>
      <c r="I342" s="12"/>
      <c r="J342" s="12"/>
      <c r="K342" s="14"/>
      <c r="L342" s="51">
        <v>1</v>
      </c>
      <c r="M342" s="51">
        <f t="shared" si="60"/>
        <v>0</v>
      </c>
      <c r="N342" s="52">
        <f t="shared" si="61"/>
        <v>0</v>
      </c>
      <c r="O342" s="52">
        <f t="shared" si="62"/>
        <v>0</v>
      </c>
      <c r="P342" s="52">
        <f t="shared" si="63"/>
        <v>1</v>
      </c>
      <c r="Q342" s="52">
        <f t="shared" si="64"/>
        <v>0</v>
      </c>
      <c r="R342" s="52">
        <f t="shared" si="65"/>
        <v>0</v>
      </c>
      <c r="S342" s="52">
        <f t="shared" si="66"/>
        <v>0</v>
      </c>
      <c r="T342" s="52">
        <f t="shared" si="67"/>
        <v>0</v>
      </c>
      <c r="U342" s="52">
        <f t="shared" si="68"/>
        <v>0</v>
      </c>
      <c r="V342" s="53" t="str">
        <f t="shared" si="69"/>
        <v>OK</v>
      </c>
      <c r="W342" s="53" t="str">
        <f t="shared" si="70"/>
        <v>OK</v>
      </c>
      <c r="X342" s="62" t="str">
        <f t="shared" si="71"/>
        <v>ok</v>
      </c>
      <c r="Y342" s="62">
        <v>1</v>
      </c>
    </row>
    <row r="343" spans="1:25" ht="171" x14ac:dyDescent="0.25">
      <c r="A343" s="81">
        <v>340</v>
      </c>
      <c r="B343" s="59">
        <v>83</v>
      </c>
      <c r="C343" s="33" t="s">
        <v>450</v>
      </c>
      <c r="D343" s="42" t="s">
        <v>525</v>
      </c>
      <c r="E343" s="42" t="s">
        <v>8</v>
      </c>
      <c r="F343" s="12" t="s">
        <v>460</v>
      </c>
      <c r="G343" s="13" t="s">
        <v>523</v>
      </c>
      <c r="H343" s="82" t="s">
        <v>3017</v>
      </c>
      <c r="I343" s="12"/>
      <c r="J343" s="12"/>
      <c r="K343" s="14"/>
      <c r="L343" s="51">
        <v>1</v>
      </c>
      <c r="M343" s="51">
        <f t="shared" si="60"/>
        <v>0</v>
      </c>
      <c r="N343" s="52">
        <f t="shared" si="61"/>
        <v>0</v>
      </c>
      <c r="O343" s="52">
        <f t="shared" si="62"/>
        <v>0</v>
      </c>
      <c r="P343" s="52">
        <f t="shared" si="63"/>
        <v>1</v>
      </c>
      <c r="Q343" s="52">
        <f t="shared" si="64"/>
        <v>0</v>
      </c>
      <c r="R343" s="52">
        <f t="shared" si="65"/>
        <v>0</v>
      </c>
      <c r="S343" s="52">
        <f t="shared" si="66"/>
        <v>0</v>
      </c>
      <c r="T343" s="52">
        <f t="shared" si="67"/>
        <v>0</v>
      </c>
      <c r="U343" s="52">
        <f t="shared" si="68"/>
        <v>0</v>
      </c>
      <c r="V343" s="53" t="str">
        <f t="shared" si="69"/>
        <v>OK</v>
      </c>
      <c r="W343" s="53" t="str">
        <f t="shared" si="70"/>
        <v>OK</v>
      </c>
      <c r="X343" s="62" t="str">
        <f t="shared" si="71"/>
        <v>ok</v>
      </c>
      <c r="Y343" s="62">
        <v>1</v>
      </c>
    </row>
    <row r="344" spans="1:25" ht="409.5" x14ac:dyDescent="0.25">
      <c r="A344" s="81">
        <v>341</v>
      </c>
      <c r="B344" s="59">
        <v>83</v>
      </c>
      <c r="C344" s="33" t="s">
        <v>450</v>
      </c>
      <c r="D344" s="42" t="s">
        <v>525</v>
      </c>
      <c r="E344" s="42" t="s">
        <v>8</v>
      </c>
      <c r="F344" s="12" t="s">
        <v>461</v>
      </c>
      <c r="G344" s="13" t="s">
        <v>523</v>
      </c>
      <c r="H344" s="82" t="s">
        <v>3017</v>
      </c>
      <c r="I344" s="12"/>
      <c r="J344" s="12"/>
      <c r="K344" s="14"/>
      <c r="L344" s="51">
        <v>1</v>
      </c>
      <c r="M344" s="51">
        <f t="shared" si="60"/>
        <v>0</v>
      </c>
      <c r="N344" s="52">
        <f t="shared" si="61"/>
        <v>0</v>
      </c>
      <c r="O344" s="52">
        <f t="shared" si="62"/>
        <v>0</v>
      </c>
      <c r="P344" s="52">
        <f t="shared" si="63"/>
        <v>1</v>
      </c>
      <c r="Q344" s="52">
        <f t="shared" si="64"/>
        <v>0</v>
      </c>
      <c r="R344" s="52">
        <f t="shared" si="65"/>
        <v>0</v>
      </c>
      <c r="S344" s="52">
        <f t="shared" si="66"/>
        <v>0</v>
      </c>
      <c r="T344" s="52">
        <f t="shared" si="67"/>
        <v>0</v>
      </c>
      <c r="U344" s="52">
        <f t="shared" si="68"/>
        <v>0</v>
      </c>
      <c r="V344" s="53" t="str">
        <f t="shared" si="69"/>
        <v>OK</v>
      </c>
      <c r="W344" s="53" t="str">
        <f t="shared" si="70"/>
        <v>OK</v>
      </c>
      <c r="X344" s="62" t="str">
        <f t="shared" si="71"/>
        <v>ok</v>
      </c>
      <c r="Y344" s="62">
        <v>1</v>
      </c>
    </row>
    <row r="345" spans="1:25" ht="85.5" x14ac:dyDescent="0.25">
      <c r="A345" s="81">
        <v>342</v>
      </c>
      <c r="B345" s="59">
        <v>83</v>
      </c>
      <c r="C345" s="33" t="s">
        <v>450</v>
      </c>
      <c r="D345" s="42" t="s">
        <v>462</v>
      </c>
      <c r="E345" s="42" t="s">
        <v>8</v>
      </c>
      <c r="F345" s="12" t="s">
        <v>463</v>
      </c>
      <c r="G345" s="13" t="s">
        <v>2363</v>
      </c>
      <c r="H345" s="82" t="s">
        <v>3018</v>
      </c>
      <c r="I345" s="12"/>
      <c r="J345" s="12"/>
      <c r="K345" s="14"/>
      <c r="L345" s="51">
        <v>1</v>
      </c>
      <c r="M345" s="51">
        <f t="shared" si="60"/>
        <v>1</v>
      </c>
      <c r="N345" s="52">
        <f t="shared" si="61"/>
        <v>0</v>
      </c>
      <c r="O345" s="52">
        <f t="shared" si="62"/>
        <v>0</v>
      </c>
      <c r="P345" s="52">
        <f t="shared" si="63"/>
        <v>0</v>
      </c>
      <c r="Q345" s="52">
        <f t="shared" si="64"/>
        <v>0</v>
      </c>
      <c r="R345" s="52">
        <f t="shared" si="65"/>
        <v>0</v>
      </c>
      <c r="S345" s="52">
        <f t="shared" si="66"/>
        <v>0</v>
      </c>
      <c r="T345" s="52">
        <f t="shared" si="67"/>
        <v>0</v>
      </c>
      <c r="U345" s="52">
        <f t="shared" si="68"/>
        <v>0</v>
      </c>
      <c r="V345" s="53" t="str">
        <f t="shared" si="69"/>
        <v>OK</v>
      </c>
      <c r="W345" s="53" t="str">
        <f t="shared" si="70"/>
        <v>OK</v>
      </c>
      <c r="X345" s="62" t="str">
        <f t="shared" si="71"/>
        <v>ok</v>
      </c>
      <c r="Y345" s="62">
        <v>1</v>
      </c>
    </row>
    <row r="346" spans="1:25" ht="199.5" x14ac:dyDescent="0.25">
      <c r="A346" s="81">
        <v>343</v>
      </c>
      <c r="B346" s="59">
        <v>83</v>
      </c>
      <c r="C346" s="33" t="s">
        <v>450</v>
      </c>
      <c r="D346" s="42" t="s">
        <v>462</v>
      </c>
      <c r="E346" s="42" t="s">
        <v>8</v>
      </c>
      <c r="F346" s="12" t="s">
        <v>464</v>
      </c>
      <c r="G346" s="13" t="s">
        <v>2363</v>
      </c>
      <c r="H346" s="82" t="s">
        <v>3018</v>
      </c>
      <c r="I346" s="12"/>
      <c r="J346" s="12"/>
      <c r="K346" s="14"/>
      <c r="L346" s="51">
        <v>1</v>
      </c>
      <c r="M346" s="51">
        <f t="shared" si="60"/>
        <v>1</v>
      </c>
      <c r="N346" s="52">
        <f t="shared" si="61"/>
        <v>0</v>
      </c>
      <c r="O346" s="52">
        <f t="shared" si="62"/>
        <v>0</v>
      </c>
      <c r="P346" s="52">
        <f t="shared" si="63"/>
        <v>0</v>
      </c>
      <c r="Q346" s="52">
        <f t="shared" si="64"/>
        <v>0</v>
      </c>
      <c r="R346" s="52">
        <f t="shared" si="65"/>
        <v>0</v>
      </c>
      <c r="S346" s="52">
        <f t="shared" si="66"/>
        <v>0</v>
      </c>
      <c r="T346" s="52">
        <f t="shared" si="67"/>
        <v>0</v>
      </c>
      <c r="U346" s="52">
        <f t="shared" si="68"/>
        <v>0</v>
      </c>
      <c r="V346" s="53" t="str">
        <f t="shared" si="69"/>
        <v>OK</v>
      </c>
      <c r="W346" s="53" t="str">
        <f t="shared" si="70"/>
        <v>OK</v>
      </c>
      <c r="X346" s="62" t="str">
        <f t="shared" si="71"/>
        <v>ok</v>
      </c>
      <c r="Y346" s="62">
        <v>1</v>
      </c>
    </row>
    <row r="347" spans="1:25" ht="242.25" x14ac:dyDescent="0.25">
      <c r="A347" s="83">
        <v>344</v>
      </c>
      <c r="B347" s="59">
        <v>83</v>
      </c>
      <c r="C347" s="33" t="s">
        <v>450</v>
      </c>
      <c r="D347" s="42" t="s">
        <v>462</v>
      </c>
      <c r="E347" s="42" t="s">
        <v>8</v>
      </c>
      <c r="F347" s="12" t="s">
        <v>465</v>
      </c>
      <c r="G347" s="13" t="s">
        <v>2363</v>
      </c>
      <c r="H347" s="82" t="s">
        <v>3018</v>
      </c>
      <c r="I347" s="12"/>
      <c r="J347" s="12"/>
      <c r="K347" s="14"/>
      <c r="L347" s="51">
        <v>1</v>
      </c>
      <c r="M347" s="51">
        <f t="shared" si="60"/>
        <v>1</v>
      </c>
      <c r="N347" s="52">
        <f t="shared" si="61"/>
        <v>0</v>
      </c>
      <c r="O347" s="52">
        <f t="shared" si="62"/>
        <v>0</v>
      </c>
      <c r="P347" s="52">
        <f t="shared" si="63"/>
        <v>0</v>
      </c>
      <c r="Q347" s="52">
        <f t="shared" si="64"/>
        <v>0</v>
      </c>
      <c r="R347" s="52">
        <f t="shared" si="65"/>
        <v>0</v>
      </c>
      <c r="S347" s="52">
        <f t="shared" si="66"/>
        <v>0</v>
      </c>
      <c r="T347" s="52">
        <f t="shared" si="67"/>
        <v>0</v>
      </c>
      <c r="U347" s="52">
        <f t="shared" si="68"/>
        <v>0</v>
      </c>
      <c r="V347" s="53" t="str">
        <f t="shared" si="69"/>
        <v>OK</v>
      </c>
      <c r="W347" s="53" t="str">
        <f t="shared" si="70"/>
        <v>OK</v>
      </c>
      <c r="X347" s="62" t="str">
        <f t="shared" si="71"/>
        <v>ok</v>
      </c>
      <c r="Y347" s="62">
        <v>1</v>
      </c>
    </row>
    <row r="348" spans="1:25" ht="185.25" x14ac:dyDescent="0.25">
      <c r="A348" s="81">
        <v>345</v>
      </c>
      <c r="B348" s="59">
        <v>83</v>
      </c>
      <c r="C348" s="33" t="s">
        <v>450</v>
      </c>
      <c r="D348" s="42" t="s">
        <v>462</v>
      </c>
      <c r="E348" s="42" t="s">
        <v>8</v>
      </c>
      <c r="F348" s="12" t="s">
        <v>466</v>
      </c>
      <c r="G348" s="13" t="s">
        <v>2363</v>
      </c>
      <c r="H348" s="82" t="s">
        <v>3018</v>
      </c>
      <c r="I348" s="12"/>
      <c r="J348" s="12"/>
      <c r="K348" s="14"/>
      <c r="L348" s="51">
        <v>1</v>
      </c>
      <c r="M348" s="51">
        <f t="shared" si="60"/>
        <v>1</v>
      </c>
      <c r="N348" s="52">
        <f t="shared" si="61"/>
        <v>0</v>
      </c>
      <c r="O348" s="52">
        <f t="shared" si="62"/>
        <v>0</v>
      </c>
      <c r="P348" s="52">
        <f t="shared" si="63"/>
        <v>0</v>
      </c>
      <c r="Q348" s="52">
        <f t="shared" si="64"/>
        <v>0</v>
      </c>
      <c r="R348" s="52">
        <f t="shared" si="65"/>
        <v>0</v>
      </c>
      <c r="S348" s="52">
        <f t="shared" si="66"/>
        <v>0</v>
      </c>
      <c r="T348" s="52">
        <f t="shared" si="67"/>
        <v>0</v>
      </c>
      <c r="U348" s="52">
        <f t="shared" si="68"/>
        <v>0</v>
      </c>
      <c r="V348" s="53" t="str">
        <f t="shared" si="69"/>
        <v>OK</v>
      </c>
      <c r="W348" s="53" t="str">
        <f t="shared" si="70"/>
        <v>OK</v>
      </c>
      <c r="X348" s="62" t="str">
        <f t="shared" si="71"/>
        <v>ok</v>
      </c>
      <c r="Y348" s="62">
        <v>1</v>
      </c>
    </row>
    <row r="349" spans="1:25" ht="114" x14ac:dyDescent="0.25">
      <c r="A349" s="81">
        <v>346</v>
      </c>
      <c r="B349" s="59">
        <v>83</v>
      </c>
      <c r="C349" s="33" t="s">
        <v>450</v>
      </c>
      <c r="D349" s="42" t="s">
        <v>462</v>
      </c>
      <c r="E349" s="42" t="s">
        <v>8</v>
      </c>
      <c r="F349" s="12" t="s">
        <v>467</v>
      </c>
      <c r="G349" s="13" t="s">
        <v>2363</v>
      </c>
      <c r="H349" s="82" t="s">
        <v>3018</v>
      </c>
      <c r="I349" s="12"/>
      <c r="J349" s="12"/>
      <c r="K349" s="14"/>
      <c r="L349" s="51">
        <v>1</v>
      </c>
      <c r="M349" s="51">
        <f t="shared" si="60"/>
        <v>1</v>
      </c>
      <c r="N349" s="52">
        <f t="shared" si="61"/>
        <v>0</v>
      </c>
      <c r="O349" s="52">
        <f t="shared" si="62"/>
        <v>0</v>
      </c>
      <c r="P349" s="52">
        <f t="shared" si="63"/>
        <v>0</v>
      </c>
      <c r="Q349" s="52">
        <f t="shared" si="64"/>
        <v>0</v>
      </c>
      <c r="R349" s="52">
        <f t="shared" si="65"/>
        <v>0</v>
      </c>
      <c r="S349" s="52">
        <f t="shared" si="66"/>
        <v>0</v>
      </c>
      <c r="T349" s="52">
        <f t="shared" si="67"/>
        <v>0</v>
      </c>
      <c r="U349" s="52">
        <f t="shared" si="68"/>
        <v>0</v>
      </c>
      <c r="V349" s="53" t="str">
        <f t="shared" si="69"/>
        <v>OK</v>
      </c>
      <c r="W349" s="53" t="str">
        <f t="shared" si="70"/>
        <v>OK</v>
      </c>
      <c r="X349" s="62" t="str">
        <f t="shared" si="71"/>
        <v>ok</v>
      </c>
      <c r="Y349" s="62">
        <v>1</v>
      </c>
    </row>
    <row r="350" spans="1:25" ht="199.5" x14ac:dyDescent="0.25">
      <c r="A350" s="81">
        <v>347</v>
      </c>
      <c r="B350" s="59">
        <v>83</v>
      </c>
      <c r="C350" s="33" t="s">
        <v>450</v>
      </c>
      <c r="D350" s="42" t="s">
        <v>468</v>
      </c>
      <c r="E350" s="42" t="s">
        <v>8</v>
      </c>
      <c r="F350" s="12" t="s">
        <v>469</v>
      </c>
      <c r="G350" s="13" t="s">
        <v>2363</v>
      </c>
      <c r="H350" s="82" t="s">
        <v>3021</v>
      </c>
      <c r="I350" s="12"/>
      <c r="J350" s="12"/>
      <c r="K350" s="14"/>
      <c r="L350" s="51">
        <v>1</v>
      </c>
      <c r="M350" s="51">
        <f t="shared" si="60"/>
        <v>1</v>
      </c>
      <c r="N350" s="52">
        <f t="shared" si="61"/>
        <v>0</v>
      </c>
      <c r="O350" s="52">
        <f t="shared" si="62"/>
        <v>0</v>
      </c>
      <c r="P350" s="52">
        <f t="shared" si="63"/>
        <v>0</v>
      </c>
      <c r="Q350" s="52">
        <f t="shared" si="64"/>
        <v>0</v>
      </c>
      <c r="R350" s="52">
        <f t="shared" si="65"/>
        <v>0</v>
      </c>
      <c r="S350" s="52">
        <f t="shared" si="66"/>
        <v>0</v>
      </c>
      <c r="T350" s="52">
        <f t="shared" si="67"/>
        <v>0</v>
      </c>
      <c r="U350" s="52">
        <f t="shared" si="68"/>
        <v>0</v>
      </c>
      <c r="V350" s="53" t="str">
        <f t="shared" si="69"/>
        <v>OK</v>
      </c>
      <c r="W350" s="53" t="str">
        <f t="shared" si="70"/>
        <v>OK</v>
      </c>
      <c r="X350" s="62" t="str">
        <f t="shared" si="71"/>
        <v>ok</v>
      </c>
      <c r="Y350" s="62">
        <v>1</v>
      </c>
    </row>
    <row r="351" spans="1:25" ht="199.5" x14ac:dyDescent="0.25">
      <c r="A351" s="83">
        <v>348</v>
      </c>
      <c r="B351" s="59">
        <v>83</v>
      </c>
      <c r="C351" s="33" t="s">
        <v>450</v>
      </c>
      <c r="D351" s="42" t="s">
        <v>468</v>
      </c>
      <c r="E351" s="42" t="s">
        <v>8</v>
      </c>
      <c r="F351" s="12" t="s">
        <v>470</v>
      </c>
      <c r="G351" s="13" t="s">
        <v>2363</v>
      </c>
      <c r="H351" s="82" t="s">
        <v>3021</v>
      </c>
      <c r="I351" s="12"/>
      <c r="J351" s="12"/>
      <c r="K351" s="14"/>
      <c r="L351" s="51">
        <v>1</v>
      </c>
      <c r="M351" s="51">
        <f t="shared" si="60"/>
        <v>1</v>
      </c>
      <c r="N351" s="52">
        <f t="shared" si="61"/>
        <v>0</v>
      </c>
      <c r="O351" s="52">
        <f t="shared" si="62"/>
        <v>0</v>
      </c>
      <c r="P351" s="52">
        <f t="shared" si="63"/>
        <v>0</v>
      </c>
      <c r="Q351" s="52">
        <f t="shared" si="64"/>
        <v>0</v>
      </c>
      <c r="R351" s="52">
        <f t="shared" si="65"/>
        <v>0</v>
      </c>
      <c r="S351" s="52">
        <f t="shared" si="66"/>
        <v>0</v>
      </c>
      <c r="T351" s="52">
        <f t="shared" si="67"/>
        <v>0</v>
      </c>
      <c r="U351" s="52">
        <f t="shared" si="68"/>
        <v>0</v>
      </c>
      <c r="V351" s="53" t="str">
        <f t="shared" si="69"/>
        <v>OK</v>
      </c>
      <c r="W351" s="53" t="str">
        <f t="shared" si="70"/>
        <v>OK</v>
      </c>
      <c r="X351" s="62" t="str">
        <f t="shared" si="71"/>
        <v>ok</v>
      </c>
      <c r="Y351" s="62">
        <v>1</v>
      </c>
    </row>
    <row r="352" spans="1:25" ht="128.25" x14ac:dyDescent="0.25">
      <c r="A352" s="81">
        <v>349</v>
      </c>
      <c r="B352" s="59">
        <v>83</v>
      </c>
      <c r="C352" s="33" t="s">
        <v>450</v>
      </c>
      <c r="D352" s="42" t="s">
        <v>468</v>
      </c>
      <c r="E352" s="42" t="s">
        <v>8</v>
      </c>
      <c r="F352" s="12" t="s">
        <v>471</v>
      </c>
      <c r="G352" s="13" t="s">
        <v>2363</v>
      </c>
      <c r="H352" s="82" t="s">
        <v>3021</v>
      </c>
      <c r="I352" s="12"/>
      <c r="J352" s="12"/>
      <c r="K352" s="14"/>
      <c r="L352" s="51">
        <v>1</v>
      </c>
      <c r="M352" s="51">
        <f t="shared" si="60"/>
        <v>1</v>
      </c>
      <c r="N352" s="52">
        <f t="shared" si="61"/>
        <v>0</v>
      </c>
      <c r="O352" s="52">
        <f t="shared" si="62"/>
        <v>0</v>
      </c>
      <c r="P352" s="52">
        <f t="shared" si="63"/>
        <v>0</v>
      </c>
      <c r="Q352" s="52">
        <f t="shared" si="64"/>
        <v>0</v>
      </c>
      <c r="R352" s="52">
        <f t="shared" si="65"/>
        <v>0</v>
      </c>
      <c r="S352" s="52">
        <f t="shared" si="66"/>
        <v>0</v>
      </c>
      <c r="T352" s="52">
        <f t="shared" si="67"/>
        <v>0</v>
      </c>
      <c r="U352" s="52">
        <f t="shared" si="68"/>
        <v>0</v>
      </c>
      <c r="V352" s="53" t="str">
        <f t="shared" si="69"/>
        <v>OK</v>
      </c>
      <c r="W352" s="53" t="str">
        <f t="shared" si="70"/>
        <v>OK</v>
      </c>
      <c r="X352" s="62" t="str">
        <f t="shared" si="71"/>
        <v>ok</v>
      </c>
      <c r="Y352" s="62">
        <v>1</v>
      </c>
    </row>
    <row r="353" spans="1:25" ht="199.5" x14ac:dyDescent="0.25">
      <c r="A353" s="81">
        <v>350</v>
      </c>
      <c r="B353" s="59">
        <v>83</v>
      </c>
      <c r="C353" s="33" t="s">
        <v>450</v>
      </c>
      <c r="D353" s="42" t="s">
        <v>468</v>
      </c>
      <c r="E353" s="42" t="s">
        <v>8</v>
      </c>
      <c r="F353" s="12" t="s">
        <v>472</v>
      </c>
      <c r="G353" s="13" t="s">
        <v>2363</v>
      </c>
      <c r="H353" s="82" t="s">
        <v>3021</v>
      </c>
      <c r="I353" s="12"/>
      <c r="J353" s="12"/>
      <c r="K353" s="14"/>
      <c r="L353" s="51">
        <v>1</v>
      </c>
      <c r="M353" s="51">
        <f t="shared" si="60"/>
        <v>1</v>
      </c>
      <c r="N353" s="52">
        <f t="shared" si="61"/>
        <v>0</v>
      </c>
      <c r="O353" s="52">
        <f t="shared" si="62"/>
        <v>0</v>
      </c>
      <c r="P353" s="52">
        <f t="shared" si="63"/>
        <v>0</v>
      </c>
      <c r="Q353" s="52">
        <f t="shared" si="64"/>
        <v>0</v>
      </c>
      <c r="R353" s="52">
        <f t="shared" si="65"/>
        <v>0</v>
      </c>
      <c r="S353" s="52">
        <f t="shared" si="66"/>
        <v>0</v>
      </c>
      <c r="T353" s="52">
        <f t="shared" si="67"/>
        <v>0</v>
      </c>
      <c r="U353" s="52">
        <f t="shared" si="68"/>
        <v>0</v>
      </c>
      <c r="V353" s="53" t="str">
        <f t="shared" si="69"/>
        <v>OK</v>
      </c>
      <c r="W353" s="53" t="str">
        <f t="shared" si="70"/>
        <v>OK</v>
      </c>
      <c r="X353" s="62" t="str">
        <f t="shared" si="71"/>
        <v>ok</v>
      </c>
      <c r="Y353" s="62">
        <v>1</v>
      </c>
    </row>
    <row r="354" spans="1:25" ht="57" x14ac:dyDescent="0.25">
      <c r="A354" s="81">
        <v>351</v>
      </c>
      <c r="B354" s="59">
        <v>83</v>
      </c>
      <c r="C354" s="33" t="s">
        <v>450</v>
      </c>
      <c r="D354" s="42" t="s">
        <v>468</v>
      </c>
      <c r="E354" s="42" t="s">
        <v>8</v>
      </c>
      <c r="F354" s="12" t="s">
        <v>473</v>
      </c>
      <c r="G354" s="13" t="s">
        <v>2363</v>
      </c>
      <c r="H354" s="82" t="s">
        <v>3021</v>
      </c>
      <c r="I354" s="12"/>
      <c r="J354" s="12"/>
      <c r="K354" s="14"/>
      <c r="L354" s="51">
        <v>1</v>
      </c>
      <c r="M354" s="51">
        <f t="shared" si="60"/>
        <v>1</v>
      </c>
      <c r="N354" s="52">
        <f t="shared" si="61"/>
        <v>0</v>
      </c>
      <c r="O354" s="52">
        <f t="shared" si="62"/>
        <v>0</v>
      </c>
      <c r="P354" s="52">
        <f t="shared" si="63"/>
        <v>0</v>
      </c>
      <c r="Q354" s="52">
        <f t="shared" si="64"/>
        <v>0</v>
      </c>
      <c r="R354" s="52">
        <f t="shared" si="65"/>
        <v>0</v>
      </c>
      <c r="S354" s="52">
        <f t="shared" si="66"/>
        <v>0</v>
      </c>
      <c r="T354" s="52">
        <f t="shared" si="67"/>
        <v>0</v>
      </c>
      <c r="U354" s="52">
        <f t="shared" si="68"/>
        <v>0</v>
      </c>
      <c r="V354" s="53" t="str">
        <f t="shared" si="69"/>
        <v>OK</v>
      </c>
      <c r="W354" s="53" t="str">
        <f t="shared" si="70"/>
        <v>OK</v>
      </c>
      <c r="X354" s="62" t="str">
        <f t="shared" si="71"/>
        <v>ok</v>
      </c>
      <c r="Y354" s="62">
        <v>1</v>
      </c>
    </row>
    <row r="355" spans="1:25" ht="57" x14ac:dyDescent="0.25">
      <c r="A355" s="81">
        <v>352</v>
      </c>
      <c r="B355" s="59">
        <v>83</v>
      </c>
      <c r="C355" s="33" t="s">
        <v>450</v>
      </c>
      <c r="D355" s="42" t="s">
        <v>474</v>
      </c>
      <c r="E355" s="42" t="s">
        <v>8</v>
      </c>
      <c r="F355" s="12" t="s">
        <v>475</v>
      </c>
      <c r="G355" s="13" t="s">
        <v>2363</v>
      </c>
      <c r="H355" s="82" t="s">
        <v>3022</v>
      </c>
      <c r="I355" s="12"/>
      <c r="J355" s="12"/>
      <c r="K355" s="14"/>
      <c r="L355" s="51">
        <v>1</v>
      </c>
      <c r="M355" s="51">
        <f t="shared" si="60"/>
        <v>1</v>
      </c>
      <c r="N355" s="52">
        <f t="shared" si="61"/>
        <v>0</v>
      </c>
      <c r="O355" s="52">
        <f t="shared" si="62"/>
        <v>0</v>
      </c>
      <c r="P355" s="52">
        <f t="shared" si="63"/>
        <v>0</v>
      </c>
      <c r="Q355" s="52">
        <f t="shared" si="64"/>
        <v>0</v>
      </c>
      <c r="R355" s="52">
        <f t="shared" si="65"/>
        <v>0</v>
      </c>
      <c r="S355" s="52">
        <f t="shared" si="66"/>
        <v>0</v>
      </c>
      <c r="T355" s="52">
        <f t="shared" si="67"/>
        <v>0</v>
      </c>
      <c r="U355" s="52">
        <f t="shared" si="68"/>
        <v>0</v>
      </c>
      <c r="V355" s="53" t="str">
        <f t="shared" si="69"/>
        <v>OK</v>
      </c>
      <c r="W355" s="53" t="str">
        <f t="shared" si="70"/>
        <v>OK</v>
      </c>
      <c r="X355" s="62" t="str">
        <f t="shared" si="71"/>
        <v>ok</v>
      </c>
      <c r="Y355" s="62">
        <v>1</v>
      </c>
    </row>
    <row r="356" spans="1:25" ht="71.25" x14ac:dyDescent="0.25">
      <c r="A356" s="83">
        <v>353</v>
      </c>
      <c r="B356" s="59">
        <v>83</v>
      </c>
      <c r="C356" s="33" t="s">
        <v>450</v>
      </c>
      <c r="D356" s="42" t="s">
        <v>474</v>
      </c>
      <c r="E356" s="42" t="s">
        <v>8</v>
      </c>
      <c r="F356" s="12" t="s">
        <v>476</v>
      </c>
      <c r="G356" s="13" t="s">
        <v>2363</v>
      </c>
      <c r="H356" s="82" t="s">
        <v>3022</v>
      </c>
      <c r="I356" s="12"/>
      <c r="J356" s="12"/>
      <c r="K356" s="14"/>
      <c r="L356" s="51">
        <v>1</v>
      </c>
      <c r="M356" s="51">
        <f t="shared" si="60"/>
        <v>1</v>
      </c>
      <c r="N356" s="52">
        <f t="shared" si="61"/>
        <v>0</v>
      </c>
      <c r="O356" s="52">
        <f t="shared" si="62"/>
        <v>0</v>
      </c>
      <c r="P356" s="52">
        <f t="shared" si="63"/>
        <v>0</v>
      </c>
      <c r="Q356" s="52">
        <f t="shared" si="64"/>
        <v>0</v>
      </c>
      <c r="R356" s="52">
        <f t="shared" si="65"/>
        <v>0</v>
      </c>
      <c r="S356" s="52">
        <f t="shared" si="66"/>
        <v>0</v>
      </c>
      <c r="T356" s="52">
        <f t="shared" si="67"/>
        <v>0</v>
      </c>
      <c r="U356" s="52">
        <f t="shared" si="68"/>
        <v>0</v>
      </c>
      <c r="V356" s="53" t="str">
        <f t="shared" si="69"/>
        <v>OK</v>
      </c>
      <c r="W356" s="53" t="str">
        <f t="shared" si="70"/>
        <v>OK</v>
      </c>
      <c r="X356" s="62" t="str">
        <f t="shared" si="71"/>
        <v>ok</v>
      </c>
      <c r="Y356" s="62">
        <v>1</v>
      </c>
    </row>
    <row r="357" spans="1:25" ht="85.5" x14ac:dyDescent="0.25">
      <c r="A357" s="81">
        <v>354</v>
      </c>
      <c r="B357" s="59">
        <v>83</v>
      </c>
      <c r="C357" s="33" t="s">
        <v>450</v>
      </c>
      <c r="D357" s="42" t="s">
        <v>474</v>
      </c>
      <c r="E357" s="42" t="s">
        <v>8</v>
      </c>
      <c r="F357" s="12" t="s">
        <v>477</v>
      </c>
      <c r="G357" s="13" t="s">
        <v>2363</v>
      </c>
      <c r="H357" s="82" t="s">
        <v>3022</v>
      </c>
      <c r="I357" s="12"/>
      <c r="J357" s="12"/>
      <c r="K357" s="14"/>
      <c r="L357" s="51">
        <v>1</v>
      </c>
      <c r="M357" s="51">
        <f t="shared" si="60"/>
        <v>1</v>
      </c>
      <c r="N357" s="52">
        <f t="shared" si="61"/>
        <v>0</v>
      </c>
      <c r="O357" s="52">
        <f t="shared" si="62"/>
        <v>0</v>
      </c>
      <c r="P357" s="52">
        <f t="shared" si="63"/>
        <v>0</v>
      </c>
      <c r="Q357" s="52">
        <f t="shared" si="64"/>
        <v>0</v>
      </c>
      <c r="R357" s="52">
        <f t="shared" si="65"/>
        <v>0</v>
      </c>
      <c r="S357" s="52">
        <f t="shared" si="66"/>
        <v>0</v>
      </c>
      <c r="T357" s="52">
        <f t="shared" si="67"/>
        <v>0</v>
      </c>
      <c r="U357" s="52">
        <f t="shared" si="68"/>
        <v>0</v>
      </c>
      <c r="V357" s="53" t="str">
        <f t="shared" si="69"/>
        <v>OK</v>
      </c>
      <c r="W357" s="53" t="str">
        <f t="shared" si="70"/>
        <v>OK</v>
      </c>
      <c r="X357" s="62" t="str">
        <f t="shared" si="71"/>
        <v>ok</v>
      </c>
      <c r="Y357" s="62">
        <v>1</v>
      </c>
    </row>
    <row r="358" spans="1:25" ht="85.5" x14ac:dyDescent="0.25">
      <c r="A358" s="81">
        <v>355</v>
      </c>
      <c r="B358" s="59">
        <v>83</v>
      </c>
      <c r="C358" s="33" t="s">
        <v>450</v>
      </c>
      <c r="D358" s="42" t="s">
        <v>474</v>
      </c>
      <c r="E358" s="42" t="s">
        <v>8</v>
      </c>
      <c r="F358" s="12" t="s">
        <v>478</v>
      </c>
      <c r="G358" s="13" t="s">
        <v>2363</v>
      </c>
      <c r="H358" s="82" t="s">
        <v>3022</v>
      </c>
      <c r="I358" s="12"/>
      <c r="J358" s="12"/>
      <c r="K358" s="14"/>
      <c r="L358" s="51">
        <v>1</v>
      </c>
      <c r="M358" s="51">
        <f t="shared" si="60"/>
        <v>1</v>
      </c>
      <c r="N358" s="52">
        <f t="shared" si="61"/>
        <v>0</v>
      </c>
      <c r="O358" s="52">
        <f t="shared" si="62"/>
        <v>0</v>
      </c>
      <c r="P358" s="52">
        <f t="shared" si="63"/>
        <v>0</v>
      </c>
      <c r="Q358" s="52">
        <f t="shared" si="64"/>
        <v>0</v>
      </c>
      <c r="R358" s="52">
        <f t="shared" si="65"/>
        <v>0</v>
      </c>
      <c r="S358" s="52">
        <f t="shared" si="66"/>
        <v>0</v>
      </c>
      <c r="T358" s="52">
        <f t="shared" si="67"/>
        <v>0</v>
      </c>
      <c r="U358" s="52">
        <f t="shared" si="68"/>
        <v>0</v>
      </c>
      <c r="V358" s="53" t="str">
        <f t="shared" si="69"/>
        <v>OK</v>
      </c>
      <c r="W358" s="53" t="str">
        <f t="shared" si="70"/>
        <v>OK</v>
      </c>
      <c r="X358" s="62" t="str">
        <f t="shared" si="71"/>
        <v>ok</v>
      </c>
      <c r="Y358" s="62">
        <v>1</v>
      </c>
    </row>
    <row r="359" spans="1:25" ht="128.25" x14ac:dyDescent="0.25">
      <c r="A359" s="81">
        <v>356</v>
      </c>
      <c r="B359" s="59">
        <v>83</v>
      </c>
      <c r="C359" s="33" t="s">
        <v>450</v>
      </c>
      <c r="D359" s="42" t="s">
        <v>474</v>
      </c>
      <c r="E359" s="42" t="s">
        <v>8</v>
      </c>
      <c r="F359" s="12" t="s">
        <v>479</v>
      </c>
      <c r="G359" s="13" t="s">
        <v>2363</v>
      </c>
      <c r="H359" s="82" t="s">
        <v>3022</v>
      </c>
      <c r="I359" s="12"/>
      <c r="J359" s="12"/>
      <c r="K359" s="14"/>
      <c r="L359" s="51">
        <v>1</v>
      </c>
      <c r="M359" s="51">
        <f t="shared" si="60"/>
        <v>1</v>
      </c>
      <c r="N359" s="52">
        <f t="shared" si="61"/>
        <v>0</v>
      </c>
      <c r="O359" s="52">
        <f t="shared" si="62"/>
        <v>0</v>
      </c>
      <c r="P359" s="52">
        <f t="shared" si="63"/>
        <v>0</v>
      </c>
      <c r="Q359" s="52">
        <f t="shared" si="64"/>
        <v>0</v>
      </c>
      <c r="R359" s="52">
        <f t="shared" si="65"/>
        <v>0</v>
      </c>
      <c r="S359" s="52">
        <f t="shared" si="66"/>
        <v>0</v>
      </c>
      <c r="T359" s="52">
        <f t="shared" si="67"/>
        <v>0</v>
      </c>
      <c r="U359" s="52">
        <f t="shared" si="68"/>
        <v>0</v>
      </c>
      <c r="V359" s="53" t="str">
        <f t="shared" si="69"/>
        <v>OK</v>
      </c>
      <c r="W359" s="53" t="str">
        <f t="shared" si="70"/>
        <v>OK</v>
      </c>
      <c r="X359" s="62" t="str">
        <f t="shared" si="71"/>
        <v>ok</v>
      </c>
      <c r="Y359" s="62">
        <v>1</v>
      </c>
    </row>
    <row r="360" spans="1:25" ht="156.75" x14ac:dyDescent="0.25">
      <c r="A360" s="83">
        <v>357</v>
      </c>
      <c r="B360" s="59">
        <v>83</v>
      </c>
      <c r="C360" s="33" t="s">
        <v>450</v>
      </c>
      <c r="D360" s="42" t="s">
        <v>474</v>
      </c>
      <c r="E360" s="42" t="s">
        <v>8</v>
      </c>
      <c r="F360" s="12" t="s">
        <v>480</v>
      </c>
      <c r="G360" s="13" t="s">
        <v>2363</v>
      </c>
      <c r="H360" s="82" t="s">
        <v>3022</v>
      </c>
      <c r="I360" s="12"/>
      <c r="J360" s="12"/>
      <c r="K360" s="14"/>
      <c r="L360" s="51">
        <v>1</v>
      </c>
      <c r="M360" s="51">
        <f t="shared" si="60"/>
        <v>1</v>
      </c>
      <c r="N360" s="52">
        <f t="shared" si="61"/>
        <v>0</v>
      </c>
      <c r="O360" s="52">
        <f t="shared" si="62"/>
        <v>0</v>
      </c>
      <c r="P360" s="52">
        <f t="shared" si="63"/>
        <v>0</v>
      </c>
      <c r="Q360" s="52">
        <f t="shared" si="64"/>
        <v>0</v>
      </c>
      <c r="R360" s="52">
        <f t="shared" si="65"/>
        <v>0</v>
      </c>
      <c r="S360" s="52">
        <f t="shared" si="66"/>
        <v>0</v>
      </c>
      <c r="T360" s="52">
        <f t="shared" si="67"/>
        <v>0</v>
      </c>
      <c r="U360" s="52">
        <f t="shared" si="68"/>
        <v>0</v>
      </c>
      <c r="V360" s="53" t="str">
        <f t="shared" si="69"/>
        <v>OK</v>
      </c>
      <c r="W360" s="53" t="str">
        <f t="shared" si="70"/>
        <v>OK</v>
      </c>
      <c r="X360" s="62" t="str">
        <f t="shared" si="71"/>
        <v>ok</v>
      </c>
      <c r="Y360" s="62">
        <v>1</v>
      </c>
    </row>
    <row r="361" spans="1:25" ht="42.75" x14ac:dyDescent="0.25">
      <c r="A361" s="81">
        <v>358</v>
      </c>
      <c r="B361" s="59">
        <v>83</v>
      </c>
      <c r="C361" s="33" t="s">
        <v>450</v>
      </c>
      <c r="D361" s="42" t="s">
        <v>474</v>
      </c>
      <c r="E361" s="42" t="s">
        <v>8</v>
      </c>
      <c r="F361" s="12" t="s">
        <v>481</v>
      </c>
      <c r="G361" s="13" t="s">
        <v>2363</v>
      </c>
      <c r="H361" s="82" t="s">
        <v>3022</v>
      </c>
      <c r="I361" s="12"/>
      <c r="J361" s="12"/>
      <c r="K361" s="14"/>
      <c r="L361" s="51">
        <v>1</v>
      </c>
      <c r="M361" s="51">
        <f t="shared" si="60"/>
        <v>1</v>
      </c>
      <c r="N361" s="52">
        <f t="shared" si="61"/>
        <v>0</v>
      </c>
      <c r="O361" s="52">
        <f t="shared" si="62"/>
        <v>0</v>
      </c>
      <c r="P361" s="52">
        <f t="shared" si="63"/>
        <v>0</v>
      </c>
      <c r="Q361" s="52">
        <f t="shared" si="64"/>
        <v>0</v>
      </c>
      <c r="R361" s="52">
        <f t="shared" si="65"/>
        <v>0</v>
      </c>
      <c r="S361" s="52">
        <f t="shared" si="66"/>
        <v>0</v>
      </c>
      <c r="T361" s="52">
        <f t="shared" si="67"/>
        <v>0</v>
      </c>
      <c r="U361" s="52">
        <f t="shared" si="68"/>
        <v>0</v>
      </c>
      <c r="V361" s="53" t="str">
        <f t="shared" si="69"/>
        <v>OK</v>
      </c>
      <c r="W361" s="53" t="str">
        <f t="shared" si="70"/>
        <v>OK</v>
      </c>
      <c r="X361" s="62" t="str">
        <f t="shared" si="71"/>
        <v>ok</v>
      </c>
      <c r="Y361" s="62">
        <v>1</v>
      </c>
    </row>
    <row r="362" spans="1:25" ht="85.5" x14ac:dyDescent="0.25">
      <c r="A362" s="81">
        <v>359</v>
      </c>
      <c r="B362" s="59">
        <v>83</v>
      </c>
      <c r="C362" s="33" t="s">
        <v>450</v>
      </c>
      <c r="D362" s="42" t="s">
        <v>482</v>
      </c>
      <c r="E362" s="42" t="s">
        <v>8</v>
      </c>
      <c r="F362" s="12" t="s">
        <v>483</v>
      </c>
      <c r="G362" s="13" t="s">
        <v>2363</v>
      </c>
      <c r="H362" s="82" t="s">
        <v>3023</v>
      </c>
      <c r="I362" s="12"/>
      <c r="J362" s="12"/>
      <c r="K362" s="14"/>
      <c r="L362" s="51">
        <v>1</v>
      </c>
      <c r="M362" s="51">
        <f t="shared" si="60"/>
        <v>1</v>
      </c>
      <c r="N362" s="52">
        <f t="shared" si="61"/>
        <v>0</v>
      </c>
      <c r="O362" s="52">
        <f t="shared" si="62"/>
        <v>0</v>
      </c>
      <c r="P362" s="52">
        <f t="shared" si="63"/>
        <v>0</v>
      </c>
      <c r="Q362" s="52">
        <f t="shared" si="64"/>
        <v>0</v>
      </c>
      <c r="R362" s="52">
        <f t="shared" si="65"/>
        <v>0</v>
      </c>
      <c r="S362" s="52">
        <f t="shared" si="66"/>
        <v>0</v>
      </c>
      <c r="T362" s="52">
        <f t="shared" si="67"/>
        <v>0</v>
      </c>
      <c r="U362" s="52">
        <f t="shared" si="68"/>
        <v>0</v>
      </c>
      <c r="V362" s="53" t="str">
        <f t="shared" si="69"/>
        <v>OK</v>
      </c>
      <c r="W362" s="53" t="str">
        <f t="shared" si="70"/>
        <v>OK</v>
      </c>
      <c r="X362" s="62" t="str">
        <f t="shared" si="71"/>
        <v>ok</v>
      </c>
      <c r="Y362" s="62">
        <v>1</v>
      </c>
    </row>
    <row r="363" spans="1:25" ht="85.5" x14ac:dyDescent="0.25">
      <c r="A363" s="83">
        <v>360</v>
      </c>
      <c r="B363" s="59">
        <v>83</v>
      </c>
      <c r="C363" s="33" t="s">
        <v>450</v>
      </c>
      <c r="D363" s="42" t="s">
        <v>482</v>
      </c>
      <c r="E363" s="42" t="s">
        <v>8</v>
      </c>
      <c r="F363" s="12" t="s">
        <v>484</v>
      </c>
      <c r="G363" s="13" t="s">
        <v>2363</v>
      </c>
      <c r="H363" s="82" t="s">
        <v>3023</v>
      </c>
      <c r="I363" s="12"/>
      <c r="J363" s="12"/>
      <c r="K363" s="14"/>
      <c r="L363" s="51">
        <v>1</v>
      </c>
      <c r="M363" s="51">
        <f t="shared" si="60"/>
        <v>1</v>
      </c>
      <c r="N363" s="52">
        <f t="shared" si="61"/>
        <v>0</v>
      </c>
      <c r="O363" s="52">
        <f t="shared" si="62"/>
        <v>0</v>
      </c>
      <c r="P363" s="52">
        <f t="shared" si="63"/>
        <v>0</v>
      </c>
      <c r="Q363" s="52">
        <f t="shared" si="64"/>
        <v>0</v>
      </c>
      <c r="R363" s="52">
        <f t="shared" si="65"/>
        <v>0</v>
      </c>
      <c r="S363" s="52">
        <f t="shared" si="66"/>
        <v>0</v>
      </c>
      <c r="T363" s="52">
        <f t="shared" si="67"/>
        <v>0</v>
      </c>
      <c r="U363" s="52">
        <f t="shared" si="68"/>
        <v>0</v>
      </c>
      <c r="V363" s="53" t="str">
        <f t="shared" si="69"/>
        <v>OK</v>
      </c>
      <c r="W363" s="53" t="str">
        <f t="shared" si="70"/>
        <v>OK</v>
      </c>
      <c r="X363" s="62" t="str">
        <f t="shared" si="71"/>
        <v>ok</v>
      </c>
      <c r="Y363" s="62">
        <v>1</v>
      </c>
    </row>
    <row r="364" spans="1:25" ht="28.5" x14ac:dyDescent="0.25">
      <c r="A364" s="81">
        <v>361</v>
      </c>
      <c r="B364" s="59">
        <v>83</v>
      </c>
      <c r="C364" s="33" t="s">
        <v>450</v>
      </c>
      <c r="D364" s="42" t="s">
        <v>482</v>
      </c>
      <c r="E364" s="42" t="s">
        <v>8</v>
      </c>
      <c r="F364" s="12" t="s">
        <v>485</v>
      </c>
      <c r="G364" s="13" t="s">
        <v>2363</v>
      </c>
      <c r="H364" s="82" t="s">
        <v>3023</v>
      </c>
      <c r="I364" s="12"/>
      <c r="J364" s="12"/>
      <c r="K364" s="14"/>
      <c r="L364" s="51">
        <v>1</v>
      </c>
      <c r="M364" s="51">
        <f t="shared" si="60"/>
        <v>1</v>
      </c>
      <c r="N364" s="52">
        <f t="shared" si="61"/>
        <v>0</v>
      </c>
      <c r="O364" s="52">
        <f t="shared" si="62"/>
        <v>0</v>
      </c>
      <c r="P364" s="52">
        <f t="shared" si="63"/>
        <v>0</v>
      </c>
      <c r="Q364" s="52">
        <f t="shared" si="64"/>
        <v>0</v>
      </c>
      <c r="R364" s="52">
        <f t="shared" si="65"/>
        <v>0</v>
      </c>
      <c r="S364" s="52">
        <f t="shared" si="66"/>
        <v>0</v>
      </c>
      <c r="T364" s="52">
        <f t="shared" si="67"/>
        <v>0</v>
      </c>
      <c r="U364" s="52">
        <f t="shared" si="68"/>
        <v>0</v>
      </c>
      <c r="V364" s="53" t="str">
        <f t="shared" si="69"/>
        <v>OK</v>
      </c>
      <c r="W364" s="53" t="str">
        <f t="shared" si="70"/>
        <v>OK</v>
      </c>
      <c r="X364" s="62" t="str">
        <f t="shared" si="71"/>
        <v>ok</v>
      </c>
      <c r="Y364" s="62">
        <v>1</v>
      </c>
    </row>
    <row r="365" spans="1:25" ht="71.25" x14ac:dyDescent="0.25">
      <c r="A365" s="81">
        <v>362</v>
      </c>
      <c r="B365" s="59">
        <v>83</v>
      </c>
      <c r="C365" s="33" t="s">
        <v>450</v>
      </c>
      <c r="D365" s="42" t="s">
        <v>482</v>
      </c>
      <c r="E365" s="42" t="s">
        <v>8</v>
      </c>
      <c r="F365" s="12" t="s">
        <v>486</v>
      </c>
      <c r="G365" s="13" t="s">
        <v>2363</v>
      </c>
      <c r="H365" s="82" t="s">
        <v>3023</v>
      </c>
      <c r="I365" s="12"/>
      <c r="J365" s="12"/>
      <c r="K365" s="14"/>
      <c r="L365" s="51">
        <v>1</v>
      </c>
      <c r="M365" s="51">
        <f t="shared" si="60"/>
        <v>1</v>
      </c>
      <c r="N365" s="52">
        <f t="shared" si="61"/>
        <v>0</v>
      </c>
      <c r="O365" s="52">
        <f t="shared" si="62"/>
        <v>0</v>
      </c>
      <c r="P365" s="52">
        <f t="shared" si="63"/>
        <v>0</v>
      </c>
      <c r="Q365" s="52">
        <f t="shared" si="64"/>
        <v>0</v>
      </c>
      <c r="R365" s="52">
        <f t="shared" si="65"/>
        <v>0</v>
      </c>
      <c r="S365" s="52">
        <f t="shared" si="66"/>
        <v>0</v>
      </c>
      <c r="T365" s="52">
        <f t="shared" si="67"/>
        <v>0</v>
      </c>
      <c r="U365" s="52">
        <f t="shared" si="68"/>
        <v>0</v>
      </c>
      <c r="V365" s="53" t="str">
        <f t="shared" si="69"/>
        <v>OK</v>
      </c>
      <c r="W365" s="53" t="str">
        <f t="shared" si="70"/>
        <v>OK</v>
      </c>
      <c r="X365" s="62" t="str">
        <f t="shared" si="71"/>
        <v>ok</v>
      </c>
      <c r="Y365" s="62">
        <v>1</v>
      </c>
    </row>
    <row r="366" spans="1:25" ht="71.25" x14ac:dyDescent="0.25">
      <c r="A366" s="81">
        <v>363</v>
      </c>
      <c r="B366" s="59">
        <v>83</v>
      </c>
      <c r="C366" s="33" t="s">
        <v>450</v>
      </c>
      <c r="D366" s="42" t="s">
        <v>59</v>
      </c>
      <c r="E366" s="42" t="s">
        <v>8</v>
      </c>
      <c r="F366" s="12" t="s">
        <v>487</v>
      </c>
      <c r="G366" s="13" t="s">
        <v>2872</v>
      </c>
      <c r="H366" s="82" t="s">
        <v>3017</v>
      </c>
      <c r="I366" s="12"/>
      <c r="J366" s="12"/>
      <c r="K366" s="14"/>
      <c r="L366" s="51">
        <v>1</v>
      </c>
      <c r="M366" s="51">
        <f t="shared" si="60"/>
        <v>0</v>
      </c>
      <c r="N366" s="52">
        <f t="shared" si="61"/>
        <v>0</v>
      </c>
      <c r="O366" s="52">
        <f t="shared" si="62"/>
        <v>1</v>
      </c>
      <c r="P366" s="52">
        <f t="shared" si="63"/>
        <v>0</v>
      </c>
      <c r="Q366" s="52">
        <f t="shared" si="64"/>
        <v>0</v>
      </c>
      <c r="R366" s="52">
        <f t="shared" si="65"/>
        <v>0</v>
      </c>
      <c r="S366" s="52">
        <f t="shared" si="66"/>
        <v>0</v>
      </c>
      <c r="T366" s="52">
        <f t="shared" si="67"/>
        <v>0</v>
      </c>
      <c r="U366" s="52">
        <f t="shared" si="68"/>
        <v>0</v>
      </c>
      <c r="V366" s="53" t="str">
        <f t="shared" si="69"/>
        <v>OK</v>
      </c>
      <c r="W366" s="53" t="str">
        <f t="shared" si="70"/>
        <v>OK</v>
      </c>
      <c r="X366" s="62" t="str">
        <f t="shared" si="71"/>
        <v>ok</v>
      </c>
      <c r="Y366" s="62">
        <v>1</v>
      </c>
    </row>
    <row r="367" spans="1:25" ht="57" x14ac:dyDescent="0.25">
      <c r="A367" s="81">
        <v>364</v>
      </c>
      <c r="B367" s="59">
        <v>83</v>
      </c>
      <c r="C367" s="33" t="s">
        <v>450</v>
      </c>
      <c r="D367" s="42" t="s">
        <v>59</v>
      </c>
      <c r="E367" s="42" t="s">
        <v>8</v>
      </c>
      <c r="F367" s="12" t="s">
        <v>488</v>
      </c>
      <c r="G367" s="13" t="s">
        <v>2872</v>
      </c>
      <c r="H367" s="82" t="s">
        <v>3017</v>
      </c>
      <c r="I367" s="12"/>
      <c r="J367" s="12"/>
      <c r="K367" s="14"/>
      <c r="L367" s="51">
        <v>1</v>
      </c>
      <c r="M367" s="51">
        <f t="shared" si="60"/>
        <v>0</v>
      </c>
      <c r="N367" s="52">
        <f t="shared" si="61"/>
        <v>0</v>
      </c>
      <c r="O367" s="52">
        <f t="shared" si="62"/>
        <v>1</v>
      </c>
      <c r="P367" s="52">
        <f t="shared" si="63"/>
        <v>0</v>
      </c>
      <c r="Q367" s="52">
        <f t="shared" si="64"/>
        <v>0</v>
      </c>
      <c r="R367" s="52">
        <f t="shared" si="65"/>
        <v>0</v>
      </c>
      <c r="S367" s="52">
        <f t="shared" si="66"/>
        <v>0</v>
      </c>
      <c r="T367" s="52">
        <f t="shared" si="67"/>
        <v>0</v>
      </c>
      <c r="U367" s="52">
        <f t="shared" si="68"/>
        <v>0</v>
      </c>
      <c r="V367" s="53" t="str">
        <f t="shared" si="69"/>
        <v>OK</v>
      </c>
      <c r="W367" s="53" t="str">
        <f t="shared" si="70"/>
        <v>OK</v>
      </c>
      <c r="X367" s="62" t="str">
        <f t="shared" si="71"/>
        <v>ok</v>
      </c>
      <c r="Y367" s="62">
        <v>1</v>
      </c>
    </row>
    <row r="368" spans="1:25" ht="114" x14ac:dyDescent="0.25">
      <c r="A368" s="83">
        <v>365</v>
      </c>
      <c r="B368" s="59">
        <v>83</v>
      </c>
      <c r="C368" s="33" t="s">
        <v>450</v>
      </c>
      <c r="D368" s="42" t="s">
        <v>489</v>
      </c>
      <c r="E368" s="42" t="s">
        <v>8</v>
      </c>
      <c r="F368" s="12" t="s">
        <v>490</v>
      </c>
      <c r="G368" s="13" t="s">
        <v>2363</v>
      </c>
      <c r="H368" s="84"/>
      <c r="I368" s="12"/>
      <c r="J368" s="12"/>
      <c r="K368" s="14"/>
      <c r="L368" s="51">
        <v>1</v>
      </c>
      <c r="M368" s="51">
        <f t="shared" si="60"/>
        <v>1</v>
      </c>
      <c r="N368" s="52">
        <f t="shared" si="61"/>
        <v>0</v>
      </c>
      <c r="O368" s="52">
        <f t="shared" si="62"/>
        <v>0</v>
      </c>
      <c r="P368" s="52">
        <f t="shared" si="63"/>
        <v>0</v>
      </c>
      <c r="Q368" s="52">
        <f t="shared" si="64"/>
        <v>0</v>
      </c>
      <c r="R368" s="52">
        <f t="shared" si="65"/>
        <v>0</v>
      </c>
      <c r="S368" s="52">
        <f t="shared" si="66"/>
        <v>0</v>
      </c>
      <c r="T368" s="52">
        <f t="shared" si="67"/>
        <v>0</v>
      </c>
      <c r="U368" s="52">
        <f t="shared" si="68"/>
        <v>0</v>
      </c>
      <c r="V368" s="53" t="str">
        <f t="shared" si="69"/>
        <v>OK</v>
      </c>
      <c r="W368" s="53" t="str">
        <f t="shared" si="70"/>
        <v>OK</v>
      </c>
      <c r="X368" s="62" t="str">
        <f t="shared" si="71"/>
        <v>ok</v>
      </c>
      <c r="Y368" s="62">
        <v>1</v>
      </c>
    </row>
    <row r="369" spans="1:25" ht="71.25" x14ac:dyDescent="0.25">
      <c r="A369" s="81">
        <v>366</v>
      </c>
      <c r="B369" s="59">
        <v>83</v>
      </c>
      <c r="C369" s="33" t="s">
        <v>450</v>
      </c>
      <c r="D369" s="42" t="s">
        <v>491</v>
      </c>
      <c r="E369" s="42" t="s">
        <v>8</v>
      </c>
      <c r="F369" s="12" t="s">
        <v>492</v>
      </c>
      <c r="G369" s="13" t="s">
        <v>2363</v>
      </c>
      <c r="H369" s="84"/>
      <c r="I369" s="12"/>
      <c r="J369" s="12"/>
      <c r="K369" s="14"/>
      <c r="L369" s="51">
        <v>1</v>
      </c>
      <c r="M369" s="51">
        <f t="shared" si="60"/>
        <v>1</v>
      </c>
      <c r="N369" s="52">
        <f t="shared" si="61"/>
        <v>0</v>
      </c>
      <c r="O369" s="52">
        <f t="shared" si="62"/>
        <v>0</v>
      </c>
      <c r="P369" s="52">
        <f t="shared" si="63"/>
        <v>0</v>
      </c>
      <c r="Q369" s="52">
        <f t="shared" si="64"/>
        <v>0</v>
      </c>
      <c r="R369" s="52">
        <f t="shared" si="65"/>
        <v>0</v>
      </c>
      <c r="S369" s="52">
        <f t="shared" si="66"/>
        <v>0</v>
      </c>
      <c r="T369" s="52">
        <f t="shared" si="67"/>
        <v>0</v>
      </c>
      <c r="U369" s="52">
        <f t="shared" si="68"/>
        <v>0</v>
      </c>
      <c r="V369" s="53" t="str">
        <f t="shared" si="69"/>
        <v>OK</v>
      </c>
      <c r="W369" s="53" t="str">
        <f t="shared" si="70"/>
        <v>OK</v>
      </c>
      <c r="X369" s="62" t="str">
        <f t="shared" si="71"/>
        <v>ok</v>
      </c>
      <c r="Y369" s="62">
        <v>1</v>
      </c>
    </row>
    <row r="370" spans="1:25" ht="299.25" x14ac:dyDescent="0.25">
      <c r="A370" s="81">
        <v>367</v>
      </c>
      <c r="B370" s="59">
        <v>83</v>
      </c>
      <c r="C370" s="33" t="s">
        <v>450</v>
      </c>
      <c r="D370" s="42" t="s">
        <v>493</v>
      </c>
      <c r="E370" s="42" t="s">
        <v>8</v>
      </c>
      <c r="F370" s="12" t="s">
        <v>494</v>
      </c>
      <c r="G370" s="13" t="s">
        <v>2363</v>
      </c>
      <c r="H370" s="84"/>
      <c r="I370" s="12"/>
      <c r="J370" s="12"/>
      <c r="K370" s="14"/>
      <c r="L370" s="51">
        <v>1</v>
      </c>
      <c r="M370" s="51">
        <f t="shared" si="60"/>
        <v>1</v>
      </c>
      <c r="N370" s="52">
        <f t="shared" si="61"/>
        <v>0</v>
      </c>
      <c r="O370" s="52">
        <f t="shared" si="62"/>
        <v>0</v>
      </c>
      <c r="P370" s="52">
        <f t="shared" si="63"/>
        <v>0</v>
      </c>
      <c r="Q370" s="52">
        <f t="shared" si="64"/>
        <v>0</v>
      </c>
      <c r="R370" s="52">
        <f t="shared" si="65"/>
        <v>0</v>
      </c>
      <c r="S370" s="52">
        <f t="shared" si="66"/>
        <v>0</v>
      </c>
      <c r="T370" s="52">
        <f t="shared" si="67"/>
        <v>0</v>
      </c>
      <c r="U370" s="52">
        <f t="shared" si="68"/>
        <v>0</v>
      </c>
      <c r="V370" s="53" t="str">
        <f t="shared" si="69"/>
        <v>OK</v>
      </c>
      <c r="W370" s="53" t="str">
        <f t="shared" si="70"/>
        <v>OK</v>
      </c>
      <c r="X370" s="62" t="str">
        <f t="shared" si="71"/>
        <v>ok</v>
      </c>
      <c r="Y370" s="62">
        <v>1</v>
      </c>
    </row>
    <row r="371" spans="1:25" ht="114" x14ac:dyDescent="0.25">
      <c r="A371" s="81">
        <v>368</v>
      </c>
      <c r="B371" s="59">
        <v>83</v>
      </c>
      <c r="C371" s="33" t="s">
        <v>450</v>
      </c>
      <c r="D371" s="42" t="s">
        <v>170</v>
      </c>
      <c r="E371" s="42" t="s">
        <v>8</v>
      </c>
      <c r="F371" s="12" t="s">
        <v>495</v>
      </c>
      <c r="G371" s="13" t="s">
        <v>2363</v>
      </c>
      <c r="H371" s="84"/>
      <c r="I371" s="12"/>
      <c r="J371" s="12"/>
      <c r="K371" s="14"/>
      <c r="L371" s="51">
        <v>1</v>
      </c>
      <c r="M371" s="51">
        <f t="shared" si="60"/>
        <v>1</v>
      </c>
      <c r="N371" s="52">
        <f t="shared" si="61"/>
        <v>0</v>
      </c>
      <c r="O371" s="52">
        <f t="shared" si="62"/>
        <v>0</v>
      </c>
      <c r="P371" s="52">
        <f t="shared" si="63"/>
        <v>0</v>
      </c>
      <c r="Q371" s="52">
        <f t="shared" si="64"/>
        <v>0</v>
      </c>
      <c r="R371" s="52">
        <f t="shared" si="65"/>
        <v>0</v>
      </c>
      <c r="S371" s="52">
        <f t="shared" si="66"/>
        <v>0</v>
      </c>
      <c r="T371" s="52">
        <f t="shared" si="67"/>
        <v>0</v>
      </c>
      <c r="U371" s="52">
        <f t="shared" si="68"/>
        <v>0</v>
      </c>
      <c r="V371" s="53" t="str">
        <f t="shared" si="69"/>
        <v>OK</v>
      </c>
      <c r="W371" s="53" t="str">
        <f t="shared" si="70"/>
        <v>OK</v>
      </c>
      <c r="X371" s="62" t="str">
        <f t="shared" si="71"/>
        <v>ok</v>
      </c>
      <c r="Y371" s="62">
        <v>1</v>
      </c>
    </row>
    <row r="372" spans="1:25" ht="128.25" x14ac:dyDescent="0.25">
      <c r="A372" s="81">
        <v>369</v>
      </c>
      <c r="B372" s="59">
        <v>83</v>
      </c>
      <c r="C372" s="33" t="s">
        <v>450</v>
      </c>
      <c r="D372" s="42" t="s">
        <v>496</v>
      </c>
      <c r="E372" s="42" t="s">
        <v>8</v>
      </c>
      <c r="F372" s="12" t="s">
        <v>497</v>
      </c>
      <c r="G372" s="13" t="s">
        <v>2363</v>
      </c>
      <c r="H372" s="84"/>
      <c r="I372" s="12"/>
      <c r="J372" s="12"/>
      <c r="K372" s="14"/>
      <c r="L372" s="51">
        <v>1</v>
      </c>
      <c r="M372" s="51">
        <f t="shared" si="60"/>
        <v>1</v>
      </c>
      <c r="N372" s="52">
        <f t="shared" si="61"/>
        <v>0</v>
      </c>
      <c r="O372" s="52">
        <f t="shared" si="62"/>
        <v>0</v>
      </c>
      <c r="P372" s="52">
        <f t="shared" si="63"/>
        <v>0</v>
      </c>
      <c r="Q372" s="52">
        <f t="shared" si="64"/>
        <v>0</v>
      </c>
      <c r="R372" s="52">
        <f t="shared" si="65"/>
        <v>0</v>
      </c>
      <c r="S372" s="52">
        <f t="shared" si="66"/>
        <v>0</v>
      </c>
      <c r="T372" s="52">
        <f t="shared" si="67"/>
        <v>0</v>
      </c>
      <c r="U372" s="52">
        <f t="shared" si="68"/>
        <v>0</v>
      </c>
      <c r="V372" s="53" t="str">
        <f t="shared" si="69"/>
        <v>OK</v>
      </c>
      <c r="W372" s="53" t="str">
        <f t="shared" si="70"/>
        <v>OK</v>
      </c>
      <c r="X372" s="62" t="str">
        <f t="shared" si="71"/>
        <v>ok</v>
      </c>
      <c r="Y372" s="62">
        <v>1</v>
      </c>
    </row>
    <row r="373" spans="1:25" ht="142.5" x14ac:dyDescent="0.25">
      <c r="A373" s="81">
        <v>370</v>
      </c>
      <c r="B373" s="59">
        <v>83</v>
      </c>
      <c r="C373" s="33" t="s">
        <v>450</v>
      </c>
      <c r="D373" s="42" t="s">
        <v>498</v>
      </c>
      <c r="E373" s="42" t="s">
        <v>8</v>
      </c>
      <c r="F373" s="12" t="s">
        <v>499</v>
      </c>
      <c r="G373" s="13" t="s">
        <v>2363</v>
      </c>
      <c r="H373" s="84"/>
      <c r="I373" s="12"/>
      <c r="J373" s="12"/>
      <c r="K373" s="14"/>
      <c r="L373" s="51">
        <v>1</v>
      </c>
      <c r="M373" s="51">
        <f t="shared" si="60"/>
        <v>1</v>
      </c>
      <c r="N373" s="52">
        <f t="shared" si="61"/>
        <v>0</v>
      </c>
      <c r="O373" s="52">
        <f t="shared" si="62"/>
        <v>0</v>
      </c>
      <c r="P373" s="52">
        <f t="shared" si="63"/>
        <v>0</v>
      </c>
      <c r="Q373" s="52">
        <f t="shared" si="64"/>
        <v>0</v>
      </c>
      <c r="R373" s="52">
        <f t="shared" si="65"/>
        <v>0</v>
      </c>
      <c r="S373" s="52">
        <f t="shared" si="66"/>
        <v>0</v>
      </c>
      <c r="T373" s="52">
        <f t="shared" si="67"/>
        <v>0</v>
      </c>
      <c r="U373" s="52">
        <f t="shared" si="68"/>
        <v>0</v>
      </c>
      <c r="V373" s="53" t="str">
        <f t="shared" si="69"/>
        <v>OK</v>
      </c>
      <c r="W373" s="53" t="str">
        <f t="shared" si="70"/>
        <v>OK</v>
      </c>
      <c r="X373" s="62" t="str">
        <f t="shared" si="71"/>
        <v>ok</v>
      </c>
      <c r="Y373" s="62">
        <v>1</v>
      </c>
    </row>
    <row r="374" spans="1:25" ht="171" x14ac:dyDescent="0.25">
      <c r="A374" s="81">
        <v>371</v>
      </c>
      <c r="B374" s="59">
        <v>83</v>
      </c>
      <c r="C374" s="33" t="s">
        <v>450</v>
      </c>
      <c r="D374" s="42" t="s">
        <v>498</v>
      </c>
      <c r="E374" s="42" t="s">
        <v>8</v>
      </c>
      <c r="F374" s="12" t="s">
        <v>500</v>
      </c>
      <c r="G374" s="13" t="s">
        <v>2363</v>
      </c>
      <c r="H374" s="84"/>
      <c r="I374" s="12"/>
      <c r="J374" s="12"/>
      <c r="K374" s="14"/>
      <c r="L374" s="51">
        <v>1</v>
      </c>
      <c r="M374" s="51">
        <f t="shared" si="60"/>
        <v>1</v>
      </c>
      <c r="N374" s="52">
        <f t="shared" si="61"/>
        <v>0</v>
      </c>
      <c r="O374" s="52">
        <f t="shared" si="62"/>
        <v>0</v>
      </c>
      <c r="P374" s="52">
        <f t="shared" si="63"/>
        <v>0</v>
      </c>
      <c r="Q374" s="52">
        <f t="shared" si="64"/>
        <v>0</v>
      </c>
      <c r="R374" s="52">
        <f t="shared" si="65"/>
        <v>0</v>
      </c>
      <c r="S374" s="52">
        <f t="shared" si="66"/>
        <v>0</v>
      </c>
      <c r="T374" s="52">
        <f t="shared" si="67"/>
        <v>0</v>
      </c>
      <c r="U374" s="52">
        <f t="shared" si="68"/>
        <v>0</v>
      </c>
      <c r="V374" s="53" t="str">
        <f t="shared" si="69"/>
        <v>OK</v>
      </c>
      <c r="W374" s="53" t="str">
        <f t="shared" si="70"/>
        <v>OK</v>
      </c>
      <c r="X374" s="62" t="str">
        <f t="shared" si="71"/>
        <v>ok</v>
      </c>
      <c r="Y374" s="62">
        <v>1</v>
      </c>
    </row>
    <row r="375" spans="1:25" ht="128.25" x14ac:dyDescent="0.25">
      <c r="A375" s="76">
        <v>372</v>
      </c>
      <c r="B375" s="59">
        <v>83</v>
      </c>
      <c r="C375" s="33" t="s">
        <v>450</v>
      </c>
      <c r="D375" s="42" t="s">
        <v>501</v>
      </c>
      <c r="E375" s="42" t="s">
        <v>8</v>
      </c>
      <c r="F375" s="12" t="s">
        <v>502</v>
      </c>
      <c r="G375" s="13" t="s">
        <v>2363</v>
      </c>
      <c r="H375" s="12" t="s">
        <v>3036</v>
      </c>
      <c r="I375" s="12"/>
      <c r="J375" s="12"/>
      <c r="K375" s="14"/>
      <c r="L375" s="51">
        <v>1</v>
      </c>
      <c r="M375" s="51">
        <f t="shared" si="60"/>
        <v>1</v>
      </c>
      <c r="N375" s="52">
        <f t="shared" si="61"/>
        <v>0</v>
      </c>
      <c r="O375" s="52">
        <f t="shared" si="62"/>
        <v>0</v>
      </c>
      <c r="P375" s="52">
        <f t="shared" si="63"/>
        <v>0</v>
      </c>
      <c r="Q375" s="52">
        <f t="shared" si="64"/>
        <v>0</v>
      </c>
      <c r="R375" s="52">
        <f t="shared" si="65"/>
        <v>0</v>
      </c>
      <c r="S375" s="52">
        <f t="shared" si="66"/>
        <v>0</v>
      </c>
      <c r="T375" s="52">
        <f t="shared" si="67"/>
        <v>0</v>
      </c>
      <c r="U375" s="52">
        <f t="shared" si="68"/>
        <v>0</v>
      </c>
      <c r="V375" s="53" t="str">
        <f t="shared" si="69"/>
        <v>OK</v>
      </c>
      <c r="W375" s="53" t="str">
        <f t="shared" si="70"/>
        <v>OK</v>
      </c>
      <c r="X375" s="62" t="str">
        <f t="shared" si="71"/>
        <v>ok</v>
      </c>
      <c r="Y375" s="62">
        <v>1</v>
      </c>
    </row>
    <row r="376" spans="1:25" ht="171" x14ac:dyDescent="0.25">
      <c r="A376" s="75">
        <v>373</v>
      </c>
      <c r="B376" s="59">
        <v>83</v>
      </c>
      <c r="C376" s="33" t="s">
        <v>450</v>
      </c>
      <c r="D376" s="42" t="s">
        <v>501</v>
      </c>
      <c r="E376" s="42" t="s">
        <v>8</v>
      </c>
      <c r="F376" s="12" t="s">
        <v>503</v>
      </c>
      <c r="G376" s="13" t="s">
        <v>2872</v>
      </c>
      <c r="H376" s="12" t="s">
        <v>3056</v>
      </c>
      <c r="I376" s="12"/>
      <c r="J376" s="12"/>
      <c r="K376" s="14"/>
      <c r="L376" s="51">
        <v>1</v>
      </c>
      <c r="M376" s="51">
        <f t="shared" si="60"/>
        <v>0</v>
      </c>
      <c r="N376" s="52">
        <f t="shared" si="61"/>
        <v>0</v>
      </c>
      <c r="O376" s="52">
        <f t="shared" si="62"/>
        <v>1</v>
      </c>
      <c r="P376" s="52">
        <f t="shared" si="63"/>
        <v>0</v>
      </c>
      <c r="Q376" s="52">
        <f t="shared" si="64"/>
        <v>0</v>
      </c>
      <c r="R376" s="52">
        <f t="shared" si="65"/>
        <v>0</v>
      </c>
      <c r="S376" s="52">
        <f t="shared" si="66"/>
        <v>0</v>
      </c>
      <c r="T376" s="52">
        <f t="shared" si="67"/>
        <v>0</v>
      </c>
      <c r="U376" s="52">
        <f t="shared" si="68"/>
        <v>0</v>
      </c>
      <c r="V376" s="53" t="str">
        <f t="shared" si="69"/>
        <v>OK</v>
      </c>
      <c r="W376" s="53" t="str">
        <f t="shared" si="70"/>
        <v>OK</v>
      </c>
      <c r="X376" s="62" t="str">
        <f t="shared" si="71"/>
        <v>ok</v>
      </c>
      <c r="Y376" s="62">
        <v>1</v>
      </c>
    </row>
    <row r="377" spans="1:25" ht="275.25" x14ac:dyDescent="0.25">
      <c r="A377" s="75">
        <v>374</v>
      </c>
      <c r="B377" s="59">
        <v>83</v>
      </c>
      <c r="C377" s="33" t="s">
        <v>450</v>
      </c>
      <c r="D377" s="42" t="s">
        <v>504</v>
      </c>
      <c r="E377" s="42" t="s">
        <v>8</v>
      </c>
      <c r="F377" s="12" t="s">
        <v>2446</v>
      </c>
      <c r="G377" s="13" t="s">
        <v>2363</v>
      </c>
      <c r="H377" s="12" t="s">
        <v>3057</v>
      </c>
      <c r="I377" s="12"/>
      <c r="J377" s="12"/>
      <c r="K377" s="14"/>
      <c r="L377" s="51">
        <v>1</v>
      </c>
      <c r="M377" s="51">
        <f t="shared" si="60"/>
        <v>1</v>
      </c>
      <c r="N377" s="52">
        <f t="shared" si="61"/>
        <v>0</v>
      </c>
      <c r="O377" s="52">
        <f t="shared" si="62"/>
        <v>0</v>
      </c>
      <c r="P377" s="52">
        <f t="shared" si="63"/>
        <v>0</v>
      </c>
      <c r="Q377" s="52">
        <f t="shared" si="64"/>
        <v>0</v>
      </c>
      <c r="R377" s="52">
        <f t="shared" si="65"/>
        <v>0</v>
      </c>
      <c r="S377" s="52">
        <f t="shared" si="66"/>
        <v>0</v>
      </c>
      <c r="T377" s="52">
        <f t="shared" si="67"/>
        <v>0</v>
      </c>
      <c r="U377" s="52">
        <f t="shared" si="68"/>
        <v>0</v>
      </c>
      <c r="V377" s="53" t="str">
        <f t="shared" si="69"/>
        <v>OK</v>
      </c>
      <c r="W377" s="53" t="str">
        <f t="shared" si="70"/>
        <v>OK</v>
      </c>
      <c r="X377" s="62" t="str">
        <f t="shared" si="71"/>
        <v>ok</v>
      </c>
      <c r="Y377" s="62">
        <v>1</v>
      </c>
    </row>
    <row r="378" spans="1:25" ht="71.25" x14ac:dyDescent="0.25">
      <c r="A378" s="75">
        <v>375</v>
      </c>
      <c r="B378" s="59">
        <v>83</v>
      </c>
      <c r="C378" s="33" t="s">
        <v>450</v>
      </c>
      <c r="D378" s="42" t="s">
        <v>505</v>
      </c>
      <c r="E378" s="42" t="s">
        <v>8</v>
      </c>
      <c r="F378" s="12" t="s">
        <v>506</v>
      </c>
      <c r="G378" s="13" t="s">
        <v>2363</v>
      </c>
      <c r="H378" s="12" t="s">
        <v>3058</v>
      </c>
      <c r="I378" s="12"/>
      <c r="J378" s="12"/>
      <c r="K378" s="14"/>
      <c r="L378" s="51">
        <v>1</v>
      </c>
      <c r="M378" s="51">
        <f t="shared" si="60"/>
        <v>1</v>
      </c>
      <c r="N378" s="52">
        <f t="shared" si="61"/>
        <v>0</v>
      </c>
      <c r="O378" s="52">
        <f t="shared" si="62"/>
        <v>0</v>
      </c>
      <c r="P378" s="52">
        <f t="shared" si="63"/>
        <v>0</v>
      </c>
      <c r="Q378" s="52">
        <f t="shared" si="64"/>
        <v>0</v>
      </c>
      <c r="R378" s="52">
        <f t="shared" si="65"/>
        <v>0</v>
      </c>
      <c r="S378" s="52">
        <f t="shared" si="66"/>
        <v>0</v>
      </c>
      <c r="T378" s="52">
        <f t="shared" si="67"/>
        <v>0</v>
      </c>
      <c r="U378" s="52">
        <f t="shared" si="68"/>
        <v>0</v>
      </c>
      <c r="V378" s="53" t="str">
        <f t="shared" si="69"/>
        <v>OK</v>
      </c>
      <c r="W378" s="53" t="str">
        <f t="shared" si="70"/>
        <v>OK</v>
      </c>
      <c r="X378" s="62" t="str">
        <f t="shared" si="71"/>
        <v>ok</v>
      </c>
      <c r="Y378" s="62">
        <v>1</v>
      </c>
    </row>
    <row r="379" spans="1:25" ht="57" x14ac:dyDescent="0.25">
      <c r="A379" s="75">
        <v>376</v>
      </c>
      <c r="B379" s="59">
        <v>82</v>
      </c>
      <c r="C379" s="33" t="s">
        <v>450</v>
      </c>
      <c r="D379" s="42" t="s">
        <v>505</v>
      </c>
      <c r="E379" s="42" t="s">
        <v>8</v>
      </c>
      <c r="F379" s="12" t="s">
        <v>507</v>
      </c>
      <c r="G379" s="13" t="s">
        <v>2366</v>
      </c>
      <c r="H379" s="68" t="s">
        <v>3041</v>
      </c>
      <c r="I379" s="12"/>
      <c r="J379" s="12"/>
      <c r="K379" s="14"/>
      <c r="L379" s="51">
        <v>1</v>
      </c>
      <c r="M379" s="51">
        <f t="shared" si="60"/>
        <v>0</v>
      </c>
      <c r="N379" s="52">
        <f t="shared" si="61"/>
        <v>0</v>
      </c>
      <c r="O379" s="52">
        <f t="shared" si="62"/>
        <v>0</v>
      </c>
      <c r="P379" s="52">
        <f t="shared" si="63"/>
        <v>0</v>
      </c>
      <c r="Q379" s="52">
        <f t="shared" si="64"/>
        <v>1</v>
      </c>
      <c r="R379" s="52">
        <f t="shared" si="65"/>
        <v>0</v>
      </c>
      <c r="S379" s="52">
        <f t="shared" si="66"/>
        <v>0</v>
      </c>
      <c r="T379" s="52">
        <f t="shared" si="67"/>
        <v>0</v>
      </c>
      <c r="U379" s="52">
        <f t="shared" si="68"/>
        <v>0</v>
      </c>
      <c r="V379" s="53" t="str">
        <f t="shared" si="69"/>
        <v>OK</v>
      </c>
      <c r="W379" s="53" t="str">
        <f t="shared" si="70"/>
        <v>OK</v>
      </c>
      <c r="X379" s="62" t="str">
        <f t="shared" si="71"/>
        <v>ok</v>
      </c>
      <c r="Y379" s="62">
        <v>1</v>
      </c>
    </row>
    <row r="380" spans="1:25" ht="85.5" x14ac:dyDescent="0.25">
      <c r="A380" s="75">
        <v>377</v>
      </c>
      <c r="B380" s="59" t="s">
        <v>2932</v>
      </c>
      <c r="C380" s="33" t="s">
        <v>450</v>
      </c>
      <c r="D380" s="42" t="s">
        <v>508</v>
      </c>
      <c r="E380" s="42" t="s">
        <v>8</v>
      </c>
      <c r="F380" s="12" t="s">
        <v>509</v>
      </c>
      <c r="G380" s="13" t="s">
        <v>2370</v>
      </c>
      <c r="H380" s="12" t="s">
        <v>3059</v>
      </c>
      <c r="I380" s="12"/>
      <c r="J380" s="12"/>
      <c r="K380" s="14"/>
      <c r="L380" s="51">
        <v>1</v>
      </c>
      <c r="M380" s="51">
        <f t="shared" si="60"/>
        <v>0</v>
      </c>
      <c r="N380" s="52">
        <f t="shared" si="61"/>
        <v>0</v>
      </c>
      <c r="O380" s="52">
        <f t="shared" si="62"/>
        <v>0</v>
      </c>
      <c r="P380" s="52">
        <f t="shared" si="63"/>
        <v>0</v>
      </c>
      <c r="Q380" s="52">
        <f t="shared" si="64"/>
        <v>0</v>
      </c>
      <c r="R380" s="52">
        <f t="shared" si="65"/>
        <v>0</v>
      </c>
      <c r="S380" s="52">
        <f t="shared" si="66"/>
        <v>0</v>
      </c>
      <c r="T380" s="52">
        <f t="shared" si="67"/>
        <v>0</v>
      </c>
      <c r="U380" s="52">
        <f t="shared" si="68"/>
        <v>1</v>
      </c>
      <c r="V380" s="53" t="str">
        <f t="shared" si="69"/>
        <v>OK</v>
      </c>
      <c r="W380" s="53" t="str">
        <f t="shared" si="70"/>
        <v>OK</v>
      </c>
      <c r="X380" s="62" t="str">
        <f t="shared" si="71"/>
        <v>ok</v>
      </c>
      <c r="Y380" s="62">
        <v>1</v>
      </c>
    </row>
    <row r="381" spans="1:25" ht="57" x14ac:dyDescent="0.25">
      <c r="A381" s="75">
        <v>378</v>
      </c>
      <c r="B381" s="59">
        <v>82</v>
      </c>
      <c r="C381" s="33" t="s">
        <v>450</v>
      </c>
      <c r="D381" s="42" t="s">
        <v>510</v>
      </c>
      <c r="E381" s="42" t="s">
        <v>8</v>
      </c>
      <c r="F381" s="12" t="s">
        <v>511</v>
      </c>
      <c r="G381" s="13" t="s">
        <v>2363</v>
      </c>
      <c r="H381" s="68" t="s">
        <v>3036</v>
      </c>
      <c r="I381" s="12"/>
      <c r="J381" s="12"/>
      <c r="K381" s="14"/>
      <c r="L381" s="51">
        <v>1</v>
      </c>
      <c r="M381" s="51">
        <f t="shared" si="60"/>
        <v>1</v>
      </c>
      <c r="N381" s="52">
        <f t="shared" si="61"/>
        <v>0</v>
      </c>
      <c r="O381" s="52">
        <f t="shared" si="62"/>
        <v>0</v>
      </c>
      <c r="P381" s="52">
        <f t="shared" si="63"/>
        <v>0</v>
      </c>
      <c r="Q381" s="52">
        <f t="shared" si="64"/>
        <v>0</v>
      </c>
      <c r="R381" s="52">
        <f t="shared" si="65"/>
        <v>0</v>
      </c>
      <c r="S381" s="52">
        <f t="shared" si="66"/>
        <v>0</v>
      </c>
      <c r="T381" s="52">
        <f t="shared" si="67"/>
        <v>0</v>
      </c>
      <c r="U381" s="52">
        <f t="shared" si="68"/>
        <v>0</v>
      </c>
      <c r="V381" s="53" t="str">
        <f t="shared" si="69"/>
        <v>OK</v>
      </c>
      <c r="W381" s="53" t="str">
        <f t="shared" si="70"/>
        <v>OK</v>
      </c>
      <c r="X381" s="62" t="str">
        <f t="shared" si="71"/>
        <v>ok</v>
      </c>
      <c r="Y381" s="62">
        <v>1</v>
      </c>
    </row>
    <row r="382" spans="1:25" ht="57" x14ac:dyDescent="0.25">
      <c r="A382" s="75">
        <v>379</v>
      </c>
      <c r="B382" s="59" t="s">
        <v>2932</v>
      </c>
      <c r="C382" s="33" t="s">
        <v>450</v>
      </c>
      <c r="D382" s="42" t="s">
        <v>26</v>
      </c>
      <c r="E382" s="42" t="s">
        <v>12</v>
      </c>
      <c r="F382" s="12" t="s">
        <v>512</v>
      </c>
      <c r="G382" s="13" t="s">
        <v>2370</v>
      </c>
      <c r="H382" s="12"/>
      <c r="I382" s="12"/>
      <c r="J382" s="12"/>
      <c r="K382" s="14"/>
      <c r="L382" s="51">
        <v>1</v>
      </c>
      <c r="M382" s="51">
        <f t="shared" si="60"/>
        <v>0</v>
      </c>
      <c r="N382" s="52">
        <f t="shared" si="61"/>
        <v>0</v>
      </c>
      <c r="O382" s="52">
        <f t="shared" si="62"/>
        <v>0</v>
      </c>
      <c r="P382" s="52">
        <f t="shared" si="63"/>
        <v>0</v>
      </c>
      <c r="Q382" s="52">
        <f t="shared" si="64"/>
        <v>0</v>
      </c>
      <c r="R382" s="52">
        <f t="shared" si="65"/>
        <v>0</v>
      </c>
      <c r="S382" s="52">
        <f t="shared" si="66"/>
        <v>0</v>
      </c>
      <c r="T382" s="52">
        <f t="shared" si="67"/>
        <v>0</v>
      </c>
      <c r="U382" s="52">
        <f t="shared" si="68"/>
        <v>1</v>
      </c>
      <c r="V382" s="53" t="str">
        <f t="shared" si="69"/>
        <v>OK</v>
      </c>
      <c r="W382" s="53" t="str">
        <f t="shared" si="70"/>
        <v>OK</v>
      </c>
      <c r="X382" s="62" t="str">
        <f t="shared" si="71"/>
        <v>ok</v>
      </c>
      <c r="Y382" s="62">
        <v>1</v>
      </c>
    </row>
    <row r="383" spans="1:25" ht="114" x14ac:dyDescent="0.25">
      <c r="A383" s="81">
        <v>380</v>
      </c>
      <c r="B383" s="59">
        <v>82</v>
      </c>
      <c r="C383" s="33" t="s">
        <v>450</v>
      </c>
      <c r="D383" s="42" t="s">
        <v>211</v>
      </c>
      <c r="E383" s="42" t="s">
        <v>12</v>
      </c>
      <c r="F383" s="12" t="s">
        <v>513</v>
      </c>
      <c r="G383" s="13" t="s">
        <v>2363</v>
      </c>
      <c r="H383" s="12"/>
      <c r="I383" s="12"/>
      <c r="J383" s="12"/>
      <c r="K383" s="14"/>
      <c r="L383" s="51">
        <v>1</v>
      </c>
      <c r="M383" s="51">
        <f t="shared" si="60"/>
        <v>1</v>
      </c>
      <c r="N383" s="52">
        <f t="shared" si="61"/>
        <v>0</v>
      </c>
      <c r="O383" s="52">
        <f t="shared" si="62"/>
        <v>0</v>
      </c>
      <c r="P383" s="52">
        <f t="shared" si="63"/>
        <v>0</v>
      </c>
      <c r="Q383" s="52">
        <f t="shared" si="64"/>
        <v>0</v>
      </c>
      <c r="R383" s="52">
        <f t="shared" si="65"/>
        <v>0</v>
      </c>
      <c r="S383" s="52">
        <f t="shared" si="66"/>
        <v>0</v>
      </c>
      <c r="T383" s="52">
        <f t="shared" si="67"/>
        <v>0</v>
      </c>
      <c r="U383" s="52">
        <f t="shared" si="68"/>
        <v>0</v>
      </c>
      <c r="V383" s="53" t="str">
        <f t="shared" si="69"/>
        <v>OK</v>
      </c>
      <c r="W383" s="53" t="str">
        <f t="shared" si="70"/>
        <v>OK</v>
      </c>
      <c r="X383" s="62" t="str">
        <f t="shared" si="71"/>
        <v>ok</v>
      </c>
      <c r="Y383" s="62">
        <v>1</v>
      </c>
    </row>
    <row r="384" spans="1:25" ht="71.25" x14ac:dyDescent="0.25">
      <c r="A384" s="83">
        <v>381</v>
      </c>
      <c r="B384" s="59">
        <v>82</v>
      </c>
      <c r="C384" s="33" t="s">
        <v>450</v>
      </c>
      <c r="D384" s="42" t="s">
        <v>211</v>
      </c>
      <c r="E384" s="42" t="s">
        <v>12</v>
      </c>
      <c r="F384" s="12" t="s">
        <v>514</v>
      </c>
      <c r="G384" s="13" t="s">
        <v>2363</v>
      </c>
      <c r="H384" s="12"/>
      <c r="I384" s="12"/>
      <c r="J384" s="12"/>
      <c r="K384" s="14"/>
      <c r="L384" s="51">
        <v>1</v>
      </c>
      <c r="M384" s="51">
        <f t="shared" si="60"/>
        <v>1</v>
      </c>
      <c r="N384" s="52">
        <f t="shared" si="61"/>
        <v>0</v>
      </c>
      <c r="O384" s="52">
        <f t="shared" si="62"/>
        <v>0</v>
      </c>
      <c r="P384" s="52">
        <f t="shared" si="63"/>
        <v>0</v>
      </c>
      <c r="Q384" s="52">
        <f t="shared" si="64"/>
        <v>0</v>
      </c>
      <c r="R384" s="52">
        <f t="shared" si="65"/>
        <v>0</v>
      </c>
      <c r="S384" s="52">
        <f t="shared" si="66"/>
        <v>0</v>
      </c>
      <c r="T384" s="52">
        <f t="shared" si="67"/>
        <v>0</v>
      </c>
      <c r="U384" s="52">
        <f t="shared" si="68"/>
        <v>0</v>
      </c>
      <c r="V384" s="53" t="str">
        <f t="shared" si="69"/>
        <v>OK</v>
      </c>
      <c r="W384" s="53" t="str">
        <f t="shared" si="70"/>
        <v>OK</v>
      </c>
      <c r="X384" s="62" t="str">
        <f t="shared" si="71"/>
        <v>ok</v>
      </c>
      <c r="Y384" s="62">
        <v>1</v>
      </c>
    </row>
    <row r="385" spans="1:25" ht="42.75" x14ac:dyDescent="0.25">
      <c r="A385" s="81">
        <v>382</v>
      </c>
      <c r="B385" s="59">
        <v>82</v>
      </c>
      <c r="C385" s="33" t="s">
        <v>450</v>
      </c>
      <c r="D385" s="42" t="s">
        <v>526</v>
      </c>
      <c r="E385" s="42" t="s">
        <v>12</v>
      </c>
      <c r="F385" s="12" t="s">
        <v>515</v>
      </c>
      <c r="G385" s="13" t="s">
        <v>2369</v>
      </c>
      <c r="H385" s="12" t="s">
        <v>3134</v>
      </c>
      <c r="I385" s="12"/>
      <c r="J385" s="12"/>
      <c r="K385" s="14"/>
      <c r="L385" s="51">
        <v>1</v>
      </c>
      <c r="M385" s="51">
        <f t="shared" si="60"/>
        <v>0</v>
      </c>
      <c r="N385" s="52">
        <f t="shared" si="61"/>
        <v>0</v>
      </c>
      <c r="O385" s="52">
        <f t="shared" si="62"/>
        <v>0</v>
      </c>
      <c r="P385" s="52">
        <f t="shared" si="63"/>
        <v>0</v>
      </c>
      <c r="Q385" s="52">
        <f t="shared" si="64"/>
        <v>0</v>
      </c>
      <c r="R385" s="52">
        <f t="shared" si="65"/>
        <v>0</v>
      </c>
      <c r="S385" s="52">
        <f t="shared" si="66"/>
        <v>0</v>
      </c>
      <c r="T385" s="52">
        <f t="shared" si="67"/>
        <v>1</v>
      </c>
      <c r="U385" s="52">
        <f t="shared" si="68"/>
        <v>0</v>
      </c>
      <c r="V385" s="53" t="str">
        <f t="shared" si="69"/>
        <v>OK</v>
      </c>
      <c r="W385" s="53" t="str">
        <f t="shared" si="70"/>
        <v>OK</v>
      </c>
      <c r="X385" s="62" t="str">
        <f t="shared" si="71"/>
        <v>ok</v>
      </c>
      <c r="Y385" s="62">
        <v>1</v>
      </c>
    </row>
    <row r="386" spans="1:25" ht="99.75" x14ac:dyDescent="0.25">
      <c r="A386" s="75">
        <v>383</v>
      </c>
      <c r="B386" s="59" t="s">
        <v>2932</v>
      </c>
      <c r="C386" s="33" t="s">
        <v>450</v>
      </c>
      <c r="D386" s="42" t="s">
        <v>516</v>
      </c>
      <c r="E386" s="42" t="s">
        <v>12</v>
      </c>
      <c r="F386" s="12" t="s">
        <v>517</v>
      </c>
      <c r="G386" s="13" t="s">
        <v>2363</v>
      </c>
      <c r="H386" s="43" t="s">
        <v>3042</v>
      </c>
      <c r="I386" s="12"/>
      <c r="J386" s="12"/>
      <c r="K386" s="14"/>
      <c r="L386" s="51">
        <v>1</v>
      </c>
      <c r="M386" s="51">
        <f t="shared" si="60"/>
        <v>1</v>
      </c>
      <c r="N386" s="52">
        <f t="shared" si="61"/>
        <v>0</v>
      </c>
      <c r="O386" s="52">
        <f t="shared" si="62"/>
        <v>0</v>
      </c>
      <c r="P386" s="52">
        <f t="shared" si="63"/>
        <v>0</v>
      </c>
      <c r="Q386" s="52">
        <f t="shared" si="64"/>
        <v>0</v>
      </c>
      <c r="R386" s="52">
        <f t="shared" si="65"/>
        <v>0</v>
      </c>
      <c r="S386" s="52">
        <f t="shared" si="66"/>
        <v>0</v>
      </c>
      <c r="T386" s="52">
        <f t="shared" si="67"/>
        <v>0</v>
      </c>
      <c r="U386" s="52">
        <f t="shared" si="68"/>
        <v>0</v>
      </c>
      <c r="V386" s="53" t="str">
        <f t="shared" si="69"/>
        <v>OK</v>
      </c>
      <c r="W386" s="53" t="str">
        <f t="shared" si="70"/>
        <v>OK</v>
      </c>
      <c r="X386" s="62" t="str">
        <f t="shared" si="71"/>
        <v>ok</v>
      </c>
      <c r="Y386" s="62">
        <v>1</v>
      </c>
    </row>
    <row r="387" spans="1:25" ht="57" x14ac:dyDescent="0.25">
      <c r="A387" s="75">
        <v>384</v>
      </c>
      <c r="B387" s="59" t="s">
        <v>2932</v>
      </c>
      <c r="C387" s="33" t="s">
        <v>450</v>
      </c>
      <c r="D387" s="42" t="s">
        <v>518</v>
      </c>
      <c r="E387" s="42" t="s">
        <v>12</v>
      </c>
      <c r="F387" s="12" t="s">
        <v>519</v>
      </c>
      <c r="G387" s="13" t="s">
        <v>2363</v>
      </c>
      <c r="H387" s="43" t="s">
        <v>3042</v>
      </c>
      <c r="I387" s="12"/>
      <c r="J387" s="12"/>
      <c r="K387" s="14"/>
      <c r="L387" s="51">
        <v>1</v>
      </c>
      <c r="M387" s="51">
        <f t="shared" si="60"/>
        <v>1</v>
      </c>
      <c r="N387" s="52">
        <f t="shared" si="61"/>
        <v>0</v>
      </c>
      <c r="O387" s="52">
        <f t="shared" si="62"/>
        <v>0</v>
      </c>
      <c r="P387" s="52">
        <f t="shared" si="63"/>
        <v>0</v>
      </c>
      <c r="Q387" s="52">
        <f t="shared" si="64"/>
        <v>0</v>
      </c>
      <c r="R387" s="52">
        <f t="shared" si="65"/>
        <v>0</v>
      </c>
      <c r="S387" s="52">
        <f t="shared" si="66"/>
        <v>0</v>
      </c>
      <c r="T387" s="52">
        <f t="shared" si="67"/>
        <v>0</v>
      </c>
      <c r="U387" s="52">
        <f t="shared" si="68"/>
        <v>0</v>
      </c>
      <c r="V387" s="53" t="str">
        <f t="shared" si="69"/>
        <v>OK</v>
      </c>
      <c r="W387" s="53" t="str">
        <f t="shared" si="70"/>
        <v>OK</v>
      </c>
      <c r="X387" s="62" t="str">
        <f t="shared" si="71"/>
        <v>ok</v>
      </c>
      <c r="Y387" s="62">
        <v>1</v>
      </c>
    </row>
    <row r="388" spans="1:25" ht="99.75" x14ac:dyDescent="0.25">
      <c r="A388" s="75">
        <v>385</v>
      </c>
      <c r="B388" s="59" t="s">
        <v>2876</v>
      </c>
      <c r="C388" s="33" t="s">
        <v>450</v>
      </c>
      <c r="D388" s="42" t="s">
        <v>510</v>
      </c>
      <c r="E388" s="42" t="s">
        <v>12</v>
      </c>
      <c r="F388" s="12" t="s">
        <v>520</v>
      </c>
      <c r="G388" s="13" t="s">
        <v>2363</v>
      </c>
      <c r="H388" s="12" t="s">
        <v>2973</v>
      </c>
      <c r="I388" s="12"/>
      <c r="J388" s="12"/>
      <c r="K388" s="14"/>
      <c r="L388" s="51">
        <v>1</v>
      </c>
      <c r="M388" s="51">
        <f t="shared" si="60"/>
        <v>1</v>
      </c>
      <c r="N388" s="52">
        <f t="shared" si="61"/>
        <v>0</v>
      </c>
      <c r="O388" s="52">
        <f t="shared" si="62"/>
        <v>0</v>
      </c>
      <c r="P388" s="52">
        <f t="shared" si="63"/>
        <v>0</v>
      </c>
      <c r="Q388" s="52">
        <f t="shared" si="64"/>
        <v>0</v>
      </c>
      <c r="R388" s="52">
        <f t="shared" si="65"/>
        <v>0</v>
      </c>
      <c r="S388" s="52">
        <f t="shared" si="66"/>
        <v>0</v>
      </c>
      <c r="T388" s="52">
        <f t="shared" si="67"/>
        <v>0</v>
      </c>
      <c r="U388" s="52">
        <f t="shared" si="68"/>
        <v>0</v>
      </c>
      <c r="V388" s="53" t="str">
        <f t="shared" si="69"/>
        <v>OK</v>
      </c>
      <c r="W388" s="53" t="str">
        <f t="shared" si="70"/>
        <v>OK</v>
      </c>
      <c r="X388" s="62" t="str">
        <f t="shared" si="71"/>
        <v>ok</v>
      </c>
      <c r="Y388" s="62">
        <v>1</v>
      </c>
    </row>
    <row r="389" spans="1:25" ht="142.5" x14ac:dyDescent="0.25">
      <c r="A389" s="76">
        <v>386</v>
      </c>
      <c r="B389" s="59">
        <v>83</v>
      </c>
      <c r="C389" s="33" t="s">
        <v>450</v>
      </c>
      <c r="D389" s="42" t="s">
        <v>527</v>
      </c>
      <c r="E389" s="42" t="s">
        <v>12</v>
      </c>
      <c r="F389" s="12" t="s">
        <v>521</v>
      </c>
      <c r="G389" s="13" t="s">
        <v>2363</v>
      </c>
      <c r="H389" s="12" t="s">
        <v>3060</v>
      </c>
      <c r="I389" s="12"/>
      <c r="J389" s="12"/>
      <c r="K389" s="14"/>
      <c r="L389" s="51">
        <v>1</v>
      </c>
      <c r="M389" s="51">
        <f t="shared" ref="M389:M452" si="72">IF(G389="Akceptováno",1,0)</f>
        <v>1</v>
      </c>
      <c r="N389" s="52">
        <f t="shared" ref="N389:N452" si="73">IF(G389="Akceptováno částečně",1,0)</f>
        <v>0</v>
      </c>
      <c r="O389" s="52">
        <f t="shared" ref="O389:O452" si="74">IF(G389="Akceptováno jinak",1,0)</f>
        <v>0</v>
      </c>
      <c r="P389" s="52">
        <f t="shared" ref="P389:P452" si="75">IF(G389="Důvodová zpráva",1,0)</f>
        <v>0</v>
      </c>
      <c r="Q389" s="52">
        <f t="shared" ref="Q389:Q452" si="76">IF(G389="Neakceptováno",1,0)</f>
        <v>0</v>
      </c>
      <c r="R389" s="52">
        <f t="shared" ref="R389:R452" si="77">IF(G389="Přechodná ustanovení",1,0)</f>
        <v>0</v>
      </c>
      <c r="S389" s="52">
        <f t="shared" ref="S389:S452" si="78">IF(G389="Přestupky",1,0)</f>
        <v>0</v>
      </c>
      <c r="T389" s="52">
        <f t="shared" ref="T389:T452" si="79">IF(G389="Vysvětleno",1,0)</f>
        <v>0</v>
      </c>
      <c r="U389" s="52">
        <f t="shared" ref="U389:U452" si="80">IF(G389="Vzato na vědomí",1,0)</f>
        <v>0</v>
      </c>
      <c r="V389" s="53" t="str">
        <f t="shared" ref="V389:V452" si="81">IF((M389+N389+O389+P389+Q389+R389+S389+T389+U389)=0,"Nevypořádáno","OK")</f>
        <v>OK</v>
      </c>
      <c r="W389" s="53" t="str">
        <f t="shared" ref="W389:W452" si="82">IF(G389="","Sloupec G je třeba vyplnit",IF(AND(H389="",(OR(G389="Akceptováno částečně",G389="Akceptováno jinak",G389="Neakceptováno",G389="Vysvětleno"))),"Doplnit text do sloupce H","OK"))</f>
        <v>OK</v>
      </c>
      <c r="X389" s="62" t="str">
        <f t="shared" ref="X389:X452" si="83">IF(A390-A389=1,"ok","error")</f>
        <v>ok</v>
      </c>
      <c r="Y389" s="62">
        <v>1</v>
      </c>
    </row>
    <row r="390" spans="1:25" ht="57" x14ac:dyDescent="0.25">
      <c r="A390" s="81">
        <v>387</v>
      </c>
      <c r="B390" s="59">
        <v>82</v>
      </c>
      <c r="C390" s="33" t="s">
        <v>450</v>
      </c>
      <c r="D390" s="42" t="s">
        <v>528</v>
      </c>
      <c r="E390" s="42" t="s">
        <v>12</v>
      </c>
      <c r="F390" s="12" t="s">
        <v>522</v>
      </c>
      <c r="G390" s="13" t="s">
        <v>2363</v>
      </c>
      <c r="H390" s="12"/>
      <c r="I390" s="12"/>
      <c r="J390" s="12"/>
      <c r="K390" s="14"/>
      <c r="L390" s="51">
        <v>1</v>
      </c>
      <c r="M390" s="51">
        <f t="shared" si="72"/>
        <v>1</v>
      </c>
      <c r="N390" s="52">
        <f t="shared" si="73"/>
        <v>0</v>
      </c>
      <c r="O390" s="52">
        <f t="shared" si="74"/>
        <v>0</v>
      </c>
      <c r="P390" s="52">
        <f t="shared" si="75"/>
        <v>0</v>
      </c>
      <c r="Q390" s="52">
        <f t="shared" si="76"/>
        <v>0</v>
      </c>
      <c r="R390" s="52">
        <f t="shared" si="77"/>
        <v>0</v>
      </c>
      <c r="S390" s="52">
        <f t="shared" si="78"/>
        <v>0</v>
      </c>
      <c r="T390" s="52">
        <f t="shared" si="79"/>
        <v>0</v>
      </c>
      <c r="U390" s="52">
        <f t="shared" si="80"/>
        <v>0</v>
      </c>
      <c r="V390" s="53" t="str">
        <f t="shared" si="81"/>
        <v>OK</v>
      </c>
      <c r="W390" s="53" t="str">
        <f t="shared" si="82"/>
        <v>OK</v>
      </c>
      <c r="X390" s="62" t="str">
        <f t="shared" si="83"/>
        <v>ok</v>
      </c>
      <c r="Y390" s="62">
        <v>1</v>
      </c>
    </row>
    <row r="391" spans="1:25" ht="28.5" x14ac:dyDescent="0.25">
      <c r="A391" s="75">
        <v>388</v>
      </c>
      <c r="B391" s="59" t="s">
        <v>2932</v>
      </c>
      <c r="C391" s="33" t="s">
        <v>450</v>
      </c>
      <c r="D391" s="42" t="s">
        <v>523</v>
      </c>
      <c r="E391" s="42" t="s">
        <v>12</v>
      </c>
      <c r="F391" s="12" t="s">
        <v>524</v>
      </c>
      <c r="G391" s="13" t="s">
        <v>2370</v>
      </c>
      <c r="H391" s="12"/>
      <c r="I391" s="12"/>
      <c r="J391" s="12"/>
      <c r="K391" s="14"/>
      <c r="L391" s="51">
        <v>1</v>
      </c>
      <c r="M391" s="51">
        <f t="shared" si="72"/>
        <v>0</v>
      </c>
      <c r="N391" s="52">
        <f t="shared" si="73"/>
        <v>0</v>
      </c>
      <c r="O391" s="52">
        <f t="shared" si="74"/>
        <v>0</v>
      </c>
      <c r="P391" s="52">
        <f t="shared" si="75"/>
        <v>0</v>
      </c>
      <c r="Q391" s="52">
        <f t="shared" si="76"/>
        <v>0</v>
      </c>
      <c r="R391" s="52">
        <f t="shared" si="77"/>
        <v>0</v>
      </c>
      <c r="S391" s="52">
        <f t="shared" si="78"/>
        <v>0</v>
      </c>
      <c r="T391" s="52">
        <f t="shared" si="79"/>
        <v>0</v>
      </c>
      <c r="U391" s="52">
        <f t="shared" si="80"/>
        <v>1</v>
      </c>
      <c r="V391" s="53" t="str">
        <f t="shared" si="81"/>
        <v>OK</v>
      </c>
      <c r="W391" s="53" t="str">
        <f t="shared" si="82"/>
        <v>OK</v>
      </c>
      <c r="X391" s="62" t="str">
        <f t="shared" si="83"/>
        <v>ok</v>
      </c>
      <c r="Y391" s="62">
        <v>1</v>
      </c>
    </row>
    <row r="392" spans="1:25" ht="270.75" x14ac:dyDescent="0.25">
      <c r="A392" s="75">
        <v>389</v>
      </c>
      <c r="B392" s="59" t="s">
        <v>2876</v>
      </c>
      <c r="C392" s="33" t="s">
        <v>529</v>
      </c>
      <c r="D392" s="42" t="s">
        <v>530</v>
      </c>
      <c r="E392" s="42" t="s">
        <v>8</v>
      </c>
      <c r="F392" s="12" t="s">
        <v>531</v>
      </c>
      <c r="G392" s="13" t="s">
        <v>2363</v>
      </c>
      <c r="H392" s="12" t="s">
        <v>2877</v>
      </c>
      <c r="I392" s="12"/>
      <c r="J392" s="12"/>
      <c r="K392" s="14" t="s">
        <v>979</v>
      </c>
      <c r="L392" s="51">
        <v>1</v>
      </c>
      <c r="M392" s="51">
        <f t="shared" si="72"/>
        <v>1</v>
      </c>
      <c r="N392" s="52">
        <f t="shared" si="73"/>
        <v>0</v>
      </c>
      <c r="O392" s="52">
        <f t="shared" si="74"/>
        <v>0</v>
      </c>
      <c r="P392" s="52">
        <f t="shared" si="75"/>
        <v>0</v>
      </c>
      <c r="Q392" s="52">
        <f t="shared" si="76"/>
        <v>0</v>
      </c>
      <c r="R392" s="52">
        <f t="shared" si="77"/>
        <v>0</v>
      </c>
      <c r="S392" s="52">
        <f t="shared" si="78"/>
        <v>0</v>
      </c>
      <c r="T392" s="52">
        <f t="shared" si="79"/>
        <v>0</v>
      </c>
      <c r="U392" s="52">
        <f t="shared" si="80"/>
        <v>0</v>
      </c>
      <c r="V392" s="53" t="str">
        <f t="shared" si="81"/>
        <v>OK</v>
      </c>
      <c r="W392" s="53" t="str">
        <f t="shared" si="82"/>
        <v>OK</v>
      </c>
      <c r="X392" s="62" t="str">
        <f t="shared" si="83"/>
        <v>ok</v>
      </c>
      <c r="Y392" s="62">
        <v>1</v>
      </c>
    </row>
    <row r="393" spans="1:25" ht="85.5" x14ac:dyDescent="0.25">
      <c r="A393" s="75">
        <v>390</v>
      </c>
      <c r="B393" s="59">
        <v>82</v>
      </c>
      <c r="C393" s="33" t="s">
        <v>529</v>
      </c>
      <c r="D393" s="42" t="s">
        <v>532</v>
      </c>
      <c r="E393" s="42" t="s">
        <v>8</v>
      </c>
      <c r="F393" s="12" t="s">
        <v>533</v>
      </c>
      <c r="G393" s="13" t="s">
        <v>2366</v>
      </c>
      <c r="H393" s="12" t="s">
        <v>353</v>
      </c>
      <c r="I393" s="12"/>
      <c r="J393" s="12"/>
      <c r="K393" s="14" t="s">
        <v>979</v>
      </c>
      <c r="L393" s="51">
        <v>1</v>
      </c>
      <c r="M393" s="51">
        <f t="shared" si="72"/>
        <v>0</v>
      </c>
      <c r="N393" s="52">
        <f t="shared" si="73"/>
        <v>0</v>
      </c>
      <c r="O393" s="52">
        <f t="shared" si="74"/>
        <v>0</v>
      </c>
      <c r="P393" s="52">
        <f t="shared" si="75"/>
        <v>0</v>
      </c>
      <c r="Q393" s="52">
        <f t="shared" si="76"/>
        <v>1</v>
      </c>
      <c r="R393" s="52">
        <f t="shared" si="77"/>
        <v>0</v>
      </c>
      <c r="S393" s="52">
        <f t="shared" si="78"/>
        <v>0</v>
      </c>
      <c r="T393" s="52">
        <f t="shared" si="79"/>
        <v>0</v>
      </c>
      <c r="U393" s="52">
        <f t="shared" si="80"/>
        <v>0</v>
      </c>
      <c r="V393" s="53" t="str">
        <f t="shared" si="81"/>
        <v>OK</v>
      </c>
      <c r="W393" s="53" t="str">
        <f t="shared" si="82"/>
        <v>OK</v>
      </c>
      <c r="X393" s="62" t="str">
        <f t="shared" si="83"/>
        <v>ok</v>
      </c>
      <c r="Y393" s="62">
        <v>1</v>
      </c>
    </row>
    <row r="394" spans="1:25" ht="409.5" x14ac:dyDescent="0.25">
      <c r="A394" s="75">
        <v>391</v>
      </c>
      <c r="B394" s="59">
        <v>82</v>
      </c>
      <c r="C394" s="33" t="s">
        <v>529</v>
      </c>
      <c r="D394" s="42" t="s">
        <v>534</v>
      </c>
      <c r="E394" s="42" t="s">
        <v>8</v>
      </c>
      <c r="F394" s="12" t="s">
        <v>535</v>
      </c>
      <c r="G394" s="13" t="s">
        <v>2366</v>
      </c>
      <c r="H394" s="12" t="s">
        <v>353</v>
      </c>
      <c r="I394" s="12"/>
      <c r="J394" s="12"/>
      <c r="K394" s="14" t="s">
        <v>979</v>
      </c>
      <c r="L394" s="51">
        <v>1</v>
      </c>
      <c r="M394" s="51">
        <f t="shared" si="72"/>
        <v>0</v>
      </c>
      <c r="N394" s="52">
        <f t="shared" si="73"/>
        <v>0</v>
      </c>
      <c r="O394" s="52">
        <f t="shared" si="74"/>
        <v>0</v>
      </c>
      <c r="P394" s="52">
        <f t="shared" si="75"/>
        <v>0</v>
      </c>
      <c r="Q394" s="52">
        <f t="shared" si="76"/>
        <v>1</v>
      </c>
      <c r="R394" s="52">
        <f t="shared" si="77"/>
        <v>0</v>
      </c>
      <c r="S394" s="52">
        <f t="shared" si="78"/>
        <v>0</v>
      </c>
      <c r="T394" s="52">
        <f t="shared" si="79"/>
        <v>0</v>
      </c>
      <c r="U394" s="52">
        <f t="shared" si="80"/>
        <v>0</v>
      </c>
      <c r="V394" s="53" t="str">
        <f t="shared" si="81"/>
        <v>OK</v>
      </c>
      <c r="W394" s="53" t="str">
        <f t="shared" si="82"/>
        <v>OK</v>
      </c>
      <c r="X394" s="62" t="str">
        <f t="shared" si="83"/>
        <v>ok</v>
      </c>
      <c r="Y394" s="62">
        <v>1</v>
      </c>
    </row>
    <row r="395" spans="1:25" ht="99.75" x14ac:dyDescent="0.25">
      <c r="A395" s="76">
        <v>392</v>
      </c>
      <c r="B395" s="59">
        <v>83</v>
      </c>
      <c r="C395" s="33" t="s">
        <v>529</v>
      </c>
      <c r="D395" s="42" t="s">
        <v>536</v>
      </c>
      <c r="E395" s="42" t="s">
        <v>8</v>
      </c>
      <c r="F395" s="12" t="s">
        <v>537</v>
      </c>
      <c r="G395" s="13" t="s">
        <v>2363</v>
      </c>
      <c r="H395" s="12" t="s">
        <v>3061</v>
      </c>
      <c r="I395" s="12"/>
      <c r="J395" s="12"/>
      <c r="K395" s="14" t="s">
        <v>979</v>
      </c>
      <c r="L395" s="51">
        <v>1</v>
      </c>
      <c r="M395" s="51">
        <f t="shared" si="72"/>
        <v>1</v>
      </c>
      <c r="N395" s="52">
        <f t="shared" si="73"/>
        <v>0</v>
      </c>
      <c r="O395" s="52">
        <f t="shared" si="74"/>
        <v>0</v>
      </c>
      <c r="P395" s="52">
        <f t="shared" si="75"/>
        <v>0</v>
      </c>
      <c r="Q395" s="52">
        <f t="shared" si="76"/>
        <v>0</v>
      </c>
      <c r="R395" s="52">
        <f t="shared" si="77"/>
        <v>0</v>
      </c>
      <c r="S395" s="52">
        <f t="shared" si="78"/>
        <v>0</v>
      </c>
      <c r="T395" s="52">
        <f t="shared" si="79"/>
        <v>0</v>
      </c>
      <c r="U395" s="52">
        <f t="shared" si="80"/>
        <v>0</v>
      </c>
      <c r="V395" s="53" t="str">
        <f t="shared" si="81"/>
        <v>OK</v>
      </c>
      <c r="W395" s="53" t="str">
        <f t="shared" si="82"/>
        <v>OK</v>
      </c>
      <c r="X395" s="62" t="str">
        <f t="shared" si="83"/>
        <v>ok</v>
      </c>
      <c r="Y395" s="62">
        <v>1</v>
      </c>
    </row>
    <row r="396" spans="1:25" ht="128.25" x14ac:dyDescent="0.25">
      <c r="A396" s="75">
        <v>393</v>
      </c>
      <c r="B396" s="59" t="s">
        <v>2876</v>
      </c>
      <c r="C396" s="33" t="s">
        <v>529</v>
      </c>
      <c r="D396" s="42" t="s">
        <v>538</v>
      </c>
      <c r="E396" s="42" t="s">
        <v>8</v>
      </c>
      <c r="F396" s="12" t="s">
        <v>539</v>
      </c>
      <c r="G396" s="13" t="s">
        <v>2363</v>
      </c>
      <c r="H396" s="12" t="s">
        <v>2884</v>
      </c>
      <c r="I396" s="12"/>
      <c r="J396" s="12"/>
      <c r="K396" s="14" t="s">
        <v>979</v>
      </c>
      <c r="L396" s="51">
        <v>1</v>
      </c>
      <c r="M396" s="51">
        <f t="shared" si="72"/>
        <v>1</v>
      </c>
      <c r="N396" s="52">
        <f t="shared" si="73"/>
        <v>0</v>
      </c>
      <c r="O396" s="52">
        <f t="shared" si="74"/>
        <v>0</v>
      </c>
      <c r="P396" s="52">
        <f t="shared" si="75"/>
        <v>0</v>
      </c>
      <c r="Q396" s="52">
        <f t="shared" si="76"/>
        <v>0</v>
      </c>
      <c r="R396" s="52">
        <f t="shared" si="77"/>
        <v>0</v>
      </c>
      <c r="S396" s="52">
        <f t="shared" si="78"/>
        <v>0</v>
      </c>
      <c r="T396" s="52">
        <f t="shared" si="79"/>
        <v>0</v>
      </c>
      <c r="U396" s="52">
        <f t="shared" si="80"/>
        <v>0</v>
      </c>
      <c r="V396" s="53" t="str">
        <f t="shared" si="81"/>
        <v>OK</v>
      </c>
      <c r="W396" s="53" t="str">
        <f t="shared" si="82"/>
        <v>OK</v>
      </c>
      <c r="X396" s="62" t="str">
        <f t="shared" si="83"/>
        <v>ok</v>
      </c>
      <c r="Y396" s="62">
        <v>1</v>
      </c>
    </row>
    <row r="397" spans="1:25" ht="409.5" x14ac:dyDescent="0.25">
      <c r="A397" s="75">
        <v>394</v>
      </c>
      <c r="B397" s="59" t="s">
        <v>2932</v>
      </c>
      <c r="C397" s="33" t="s">
        <v>529</v>
      </c>
      <c r="D397" s="42" t="s">
        <v>540</v>
      </c>
      <c r="E397" s="42" t="s">
        <v>8</v>
      </c>
      <c r="F397" s="12" t="s">
        <v>541</v>
      </c>
      <c r="G397" s="13" t="s">
        <v>2366</v>
      </c>
      <c r="H397" s="12" t="s">
        <v>3062</v>
      </c>
      <c r="I397" s="12"/>
      <c r="J397" s="12"/>
      <c r="K397" s="14" t="s">
        <v>979</v>
      </c>
      <c r="L397" s="51">
        <v>1</v>
      </c>
      <c r="M397" s="51">
        <f t="shared" si="72"/>
        <v>0</v>
      </c>
      <c r="N397" s="52">
        <f t="shared" si="73"/>
        <v>0</v>
      </c>
      <c r="O397" s="52">
        <f t="shared" si="74"/>
        <v>0</v>
      </c>
      <c r="P397" s="52">
        <f t="shared" si="75"/>
        <v>0</v>
      </c>
      <c r="Q397" s="52">
        <f t="shared" si="76"/>
        <v>1</v>
      </c>
      <c r="R397" s="52">
        <f t="shared" si="77"/>
        <v>0</v>
      </c>
      <c r="S397" s="52">
        <f t="shared" si="78"/>
        <v>0</v>
      </c>
      <c r="T397" s="52">
        <f t="shared" si="79"/>
        <v>0</v>
      </c>
      <c r="U397" s="52">
        <f t="shared" si="80"/>
        <v>0</v>
      </c>
      <c r="V397" s="53" t="str">
        <f t="shared" si="81"/>
        <v>OK</v>
      </c>
      <c r="W397" s="53" t="str">
        <f t="shared" si="82"/>
        <v>OK</v>
      </c>
      <c r="X397" s="62" t="str">
        <f t="shared" si="83"/>
        <v>ok</v>
      </c>
      <c r="Y397" s="62">
        <v>1</v>
      </c>
    </row>
    <row r="398" spans="1:25" ht="299.25" x14ac:dyDescent="0.25">
      <c r="A398" s="75">
        <v>395</v>
      </c>
      <c r="B398" s="59">
        <v>81</v>
      </c>
      <c r="C398" s="33" t="s">
        <v>529</v>
      </c>
      <c r="D398" s="42" t="s">
        <v>542</v>
      </c>
      <c r="E398" s="42" t="s">
        <v>8</v>
      </c>
      <c r="F398" s="12" t="s">
        <v>543</v>
      </c>
      <c r="G398" s="13" t="s">
        <v>2872</v>
      </c>
      <c r="H398" s="12" t="s">
        <v>2911</v>
      </c>
      <c r="I398" s="12"/>
      <c r="J398" s="12"/>
      <c r="K398" s="14" t="s">
        <v>979</v>
      </c>
      <c r="L398" s="51">
        <v>1</v>
      </c>
      <c r="M398" s="51">
        <f t="shared" si="72"/>
        <v>0</v>
      </c>
      <c r="N398" s="52">
        <f t="shared" si="73"/>
        <v>0</v>
      </c>
      <c r="O398" s="52">
        <f t="shared" si="74"/>
        <v>1</v>
      </c>
      <c r="P398" s="52">
        <f t="shared" si="75"/>
        <v>0</v>
      </c>
      <c r="Q398" s="52">
        <f t="shared" si="76"/>
        <v>0</v>
      </c>
      <c r="R398" s="52">
        <f t="shared" si="77"/>
        <v>0</v>
      </c>
      <c r="S398" s="52">
        <f t="shared" si="78"/>
        <v>0</v>
      </c>
      <c r="T398" s="52">
        <f t="shared" si="79"/>
        <v>0</v>
      </c>
      <c r="U398" s="52">
        <f t="shared" si="80"/>
        <v>0</v>
      </c>
      <c r="V398" s="53" t="str">
        <f t="shared" si="81"/>
        <v>OK</v>
      </c>
      <c r="W398" s="53" t="str">
        <f t="shared" si="82"/>
        <v>OK</v>
      </c>
      <c r="X398" s="62" t="str">
        <f t="shared" si="83"/>
        <v>ok</v>
      </c>
      <c r="Y398" s="62">
        <v>1</v>
      </c>
    </row>
    <row r="399" spans="1:25" ht="242.25" x14ac:dyDescent="0.25">
      <c r="A399" s="75">
        <v>396</v>
      </c>
      <c r="B399" s="59">
        <v>83</v>
      </c>
      <c r="C399" s="33" t="s">
        <v>529</v>
      </c>
      <c r="D399" s="42" t="s">
        <v>544</v>
      </c>
      <c r="E399" s="42" t="s">
        <v>8</v>
      </c>
      <c r="F399" s="12" t="s">
        <v>545</v>
      </c>
      <c r="G399" s="13" t="s">
        <v>2366</v>
      </c>
      <c r="H399" s="12" t="s">
        <v>3063</v>
      </c>
      <c r="I399" s="12"/>
      <c r="J399" s="12"/>
      <c r="K399" s="14" t="s">
        <v>979</v>
      </c>
      <c r="L399" s="51">
        <v>1</v>
      </c>
      <c r="M399" s="51">
        <f t="shared" si="72"/>
        <v>0</v>
      </c>
      <c r="N399" s="52">
        <f t="shared" si="73"/>
        <v>0</v>
      </c>
      <c r="O399" s="52">
        <f t="shared" si="74"/>
        <v>0</v>
      </c>
      <c r="P399" s="52">
        <f t="shared" si="75"/>
        <v>0</v>
      </c>
      <c r="Q399" s="52">
        <f t="shared" si="76"/>
        <v>1</v>
      </c>
      <c r="R399" s="52">
        <f t="shared" si="77"/>
        <v>0</v>
      </c>
      <c r="S399" s="52">
        <f t="shared" si="78"/>
        <v>0</v>
      </c>
      <c r="T399" s="52">
        <f t="shared" si="79"/>
        <v>0</v>
      </c>
      <c r="U399" s="52">
        <f t="shared" si="80"/>
        <v>0</v>
      </c>
      <c r="V399" s="53" t="str">
        <f t="shared" si="81"/>
        <v>OK</v>
      </c>
      <c r="W399" s="53" t="str">
        <f t="shared" si="82"/>
        <v>OK</v>
      </c>
      <c r="X399" s="62" t="str">
        <f t="shared" si="83"/>
        <v>ok</v>
      </c>
      <c r="Y399" s="62">
        <v>1</v>
      </c>
    </row>
    <row r="400" spans="1:25" ht="213.75" x14ac:dyDescent="0.25">
      <c r="A400" s="76">
        <v>397</v>
      </c>
      <c r="B400" s="59">
        <v>83</v>
      </c>
      <c r="C400" s="33" t="s">
        <v>529</v>
      </c>
      <c r="D400" s="42" t="s">
        <v>546</v>
      </c>
      <c r="E400" s="42" t="s">
        <v>8</v>
      </c>
      <c r="F400" s="12" t="s">
        <v>547</v>
      </c>
      <c r="G400" s="13" t="s">
        <v>2366</v>
      </c>
      <c r="H400" s="12" t="s">
        <v>3063</v>
      </c>
      <c r="I400" s="12"/>
      <c r="J400" s="12"/>
      <c r="K400" s="14" t="s">
        <v>979</v>
      </c>
      <c r="L400" s="51">
        <v>1</v>
      </c>
      <c r="M400" s="51">
        <f t="shared" si="72"/>
        <v>0</v>
      </c>
      <c r="N400" s="52">
        <f t="shared" si="73"/>
        <v>0</v>
      </c>
      <c r="O400" s="52">
        <f t="shared" si="74"/>
        <v>0</v>
      </c>
      <c r="P400" s="52">
        <f t="shared" si="75"/>
        <v>0</v>
      </c>
      <c r="Q400" s="52">
        <f t="shared" si="76"/>
        <v>1</v>
      </c>
      <c r="R400" s="52">
        <f t="shared" si="77"/>
        <v>0</v>
      </c>
      <c r="S400" s="52">
        <f t="shared" si="78"/>
        <v>0</v>
      </c>
      <c r="T400" s="52">
        <f t="shared" si="79"/>
        <v>0</v>
      </c>
      <c r="U400" s="52">
        <f t="shared" si="80"/>
        <v>0</v>
      </c>
      <c r="V400" s="53" t="str">
        <f t="shared" si="81"/>
        <v>OK</v>
      </c>
      <c r="W400" s="53" t="str">
        <f t="shared" si="82"/>
        <v>OK</v>
      </c>
      <c r="X400" s="62" t="str">
        <f t="shared" si="83"/>
        <v>ok</v>
      </c>
      <c r="Y400" s="62">
        <v>1</v>
      </c>
    </row>
    <row r="401" spans="1:25" ht="270.75" x14ac:dyDescent="0.25">
      <c r="A401" s="75">
        <v>398</v>
      </c>
      <c r="B401" s="59">
        <v>83</v>
      </c>
      <c r="C401" s="33" t="s">
        <v>529</v>
      </c>
      <c r="D401" s="42" t="s">
        <v>548</v>
      </c>
      <c r="E401" s="42" t="s">
        <v>8</v>
      </c>
      <c r="F401" s="12" t="s">
        <v>549</v>
      </c>
      <c r="G401" s="13" t="s">
        <v>2366</v>
      </c>
      <c r="H401" s="12" t="s">
        <v>3064</v>
      </c>
      <c r="I401" s="12"/>
      <c r="J401" s="12"/>
      <c r="K401" s="14" t="s">
        <v>979</v>
      </c>
      <c r="L401" s="51">
        <v>1</v>
      </c>
      <c r="M401" s="51">
        <f t="shared" si="72"/>
        <v>0</v>
      </c>
      <c r="N401" s="52">
        <f t="shared" si="73"/>
        <v>0</v>
      </c>
      <c r="O401" s="52">
        <f t="shared" si="74"/>
        <v>0</v>
      </c>
      <c r="P401" s="52">
        <f t="shared" si="75"/>
        <v>0</v>
      </c>
      <c r="Q401" s="52">
        <f t="shared" si="76"/>
        <v>1</v>
      </c>
      <c r="R401" s="52">
        <f t="shared" si="77"/>
        <v>0</v>
      </c>
      <c r="S401" s="52">
        <f t="shared" si="78"/>
        <v>0</v>
      </c>
      <c r="T401" s="52">
        <f t="shared" si="79"/>
        <v>0</v>
      </c>
      <c r="U401" s="52">
        <f t="shared" si="80"/>
        <v>0</v>
      </c>
      <c r="V401" s="53" t="str">
        <f t="shared" si="81"/>
        <v>OK</v>
      </c>
      <c r="W401" s="53" t="str">
        <f t="shared" si="82"/>
        <v>OK</v>
      </c>
      <c r="X401" s="62" t="str">
        <f t="shared" si="83"/>
        <v>ok</v>
      </c>
      <c r="Y401" s="62">
        <v>1</v>
      </c>
    </row>
    <row r="402" spans="1:25" ht="114" x14ac:dyDescent="0.25">
      <c r="A402" s="75">
        <v>399</v>
      </c>
      <c r="B402" s="59">
        <v>83</v>
      </c>
      <c r="C402" s="33" t="s">
        <v>529</v>
      </c>
      <c r="D402" s="42" t="s">
        <v>550</v>
      </c>
      <c r="E402" s="42" t="s">
        <v>8</v>
      </c>
      <c r="F402" s="12" t="s">
        <v>551</v>
      </c>
      <c r="G402" s="13" t="s">
        <v>2366</v>
      </c>
      <c r="H402" s="12" t="s">
        <v>3064</v>
      </c>
      <c r="I402" s="12"/>
      <c r="J402" s="12"/>
      <c r="K402" s="14" t="s">
        <v>979</v>
      </c>
      <c r="L402" s="51">
        <v>1</v>
      </c>
      <c r="M402" s="51">
        <f t="shared" si="72"/>
        <v>0</v>
      </c>
      <c r="N402" s="52">
        <f t="shared" si="73"/>
        <v>0</v>
      </c>
      <c r="O402" s="52">
        <f t="shared" si="74"/>
        <v>0</v>
      </c>
      <c r="P402" s="52">
        <f t="shared" si="75"/>
        <v>0</v>
      </c>
      <c r="Q402" s="52">
        <f t="shared" si="76"/>
        <v>1</v>
      </c>
      <c r="R402" s="52">
        <f t="shared" si="77"/>
        <v>0</v>
      </c>
      <c r="S402" s="52">
        <f t="shared" si="78"/>
        <v>0</v>
      </c>
      <c r="T402" s="52">
        <f t="shared" si="79"/>
        <v>0</v>
      </c>
      <c r="U402" s="52">
        <f t="shared" si="80"/>
        <v>0</v>
      </c>
      <c r="V402" s="53" t="str">
        <f t="shared" si="81"/>
        <v>OK</v>
      </c>
      <c r="W402" s="53" t="str">
        <f t="shared" si="82"/>
        <v>OK</v>
      </c>
      <c r="X402" s="62" t="str">
        <f t="shared" si="83"/>
        <v>ok</v>
      </c>
      <c r="Y402" s="62">
        <v>1</v>
      </c>
    </row>
    <row r="403" spans="1:25" ht="85.5" x14ac:dyDescent="0.25">
      <c r="A403" s="75">
        <v>400</v>
      </c>
      <c r="B403" s="59">
        <v>83</v>
      </c>
      <c r="C403" s="33" t="s">
        <v>529</v>
      </c>
      <c r="D403" s="42" t="s">
        <v>552</v>
      </c>
      <c r="E403" s="42" t="s">
        <v>8</v>
      </c>
      <c r="F403" s="12" t="s">
        <v>553</v>
      </c>
      <c r="G403" s="13" t="s">
        <v>2366</v>
      </c>
      <c r="H403" s="12" t="s">
        <v>3065</v>
      </c>
      <c r="I403" s="12"/>
      <c r="J403" s="12"/>
      <c r="K403" s="14" t="s">
        <v>979</v>
      </c>
      <c r="L403" s="51">
        <v>1</v>
      </c>
      <c r="M403" s="51">
        <f t="shared" si="72"/>
        <v>0</v>
      </c>
      <c r="N403" s="52">
        <f t="shared" si="73"/>
        <v>0</v>
      </c>
      <c r="O403" s="52">
        <f t="shared" si="74"/>
        <v>0</v>
      </c>
      <c r="P403" s="52">
        <f t="shared" si="75"/>
        <v>0</v>
      </c>
      <c r="Q403" s="52">
        <f t="shared" si="76"/>
        <v>1</v>
      </c>
      <c r="R403" s="52">
        <f t="shared" si="77"/>
        <v>0</v>
      </c>
      <c r="S403" s="52">
        <f t="shared" si="78"/>
        <v>0</v>
      </c>
      <c r="T403" s="52">
        <f t="shared" si="79"/>
        <v>0</v>
      </c>
      <c r="U403" s="52">
        <f t="shared" si="80"/>
        <v>0</v>
      </c>
      <c r="V403" s="53" t="str">
        <f t="shared" si="81"/>
        <v>OK</v>
      </c>
      <c r="W403" s="53" t="str">
        <f t="shared" si="82"/>
        <v>OK</v>
      </c>
      <c r="X403" s="62" t="str">
        <f t="shared" si="83"/>
        <v>ok</v>
      </c>
      <c r="Y403" s="62">
        <v>1</v>
      </c>
    </row>
    <row r="404" spans="1:25" ht="409.5" x14ac:dyDescent="0.25">
      <c r="A404" s="81">
        <v>401</v>
      </c>
      <c r="B404" s="59">
        <v>83</v>
      </c>
      <c r="C404" s="33" t="s">
        <v>529</v>
      </c>
      <c r="D404" s="42" t="s">
        <v>2357</v>
      </c>
      <c r="E404" s="42" t="s">
        <v>8</v>
      </c>
      <c r="F404" s="12" t="s">
        <v>554</v>
      </c>
      <c r="G404" s="13" t="s">
        <v>2366</v>
      </c>
      <c r="H404" s="82" t="s">
        <v>2985</v>
      </c>
      <c r="I404" s="12"/>
      <c r="J404" s="12"/>
      <c r="K404" s="14" t="s">
        <v>979</v>
      </c>
      <c r="L404" s="51">
        <v>1</v>
      </c>
      <c r="M404" s="51">
        <f t="shared" si="72"/>
        <v>0</v>
      </c>
      <c r="N404" s="52">
        <f t="shared" si="73"/>
        <v>0</v>
      </c>
      <c r="O404" s="52">
        <f t="shared" si="74"/>
        <v>0</v>
      </c>
      <c r="P404" s="52">
        <f t="shared" si="75"/>
        <v>0</v>
      </c>
      <c r="Q404" s="52">
        <f t="shared" si="76"/>
        <v>1</v>
      </c>
      <c r="R404" s="52">
        <f t="shared" si="77"/>
        <v>0</v>
      </c>
      <c r="S404" s="52">
        <f t="shared" si="78"/>
        <v>0</v>
      </c>
      <c r="T404" s="52">
        <f t="shared" si="79"/>
        <v>0</v>
      </c>
      <c r="U404" s="52">
        <f t="shared" si="80"/>
        <v>0</v>
      </c>
      <c r="V404" s="53" t="str">
        <f t="shared" si="81"/>
        <v>OK</v>
      </c>
      <c r="W404" s="53" t="str">
        <f t="shared" si="82"/>
        <v>OK</v>
      </c>
      <c r="X404" s="62" t="str">
        <f t="shared" si="83"/>
        <v>ok</v>
      </c>
      <c r="Y404" s="62">
        <v>1</v>
      </c>
    </row>
    <row r="405" spans="1:25" ht="99.75" x14ac:dyDescent="0.25">
      <c r="A405" s="83">
        <v>402</v>
      </c>
      <c r="B405" s="59">
        <v>83</v>
      </c>
      <c r="C405" s="33" t="s">
        <v>529</v>
      </c>
      <c r="D405" s="42" t="s">
        <v>555</v>
      </c>
      <c r="E405" s="42" t="s">
        <v>8</v>
      </c>
      <c r="F405" s="12" t="s">
        <v>556</v>
      </c>
      <c r="G405" s="13" t="s">
        <v>2363</v>
      </c>
      <c r="H405" s="84"/>
      <c r="I405" s="12"/>
      <c r="J405" s="12"/>
      <c r="K405" s="14" t="s">
        <v>979</v>
      </c>
      <c r="L405" s="51">
        <v>1</v>
      </c>
      <c r="M405" s="51">
        <f t="shared" si="72"/>
        <v>1</v>
      </c>
      <c r="N405" s="52">
        <f t="shared" si="73"/>
        <v>0</v>
      </c>
      <c r="O405" s="52">
        <f t="shared" si="74"/>
        <v>0</v>
      </c>
      <c r="P405" s="52">
        <f t="shared" si="75"/>
        <v>0</v>
      </c>
      <c r="Q405" s="52">
        <f t="shared" si="76"/>
        <v>0</v>
      </c>
      <c r="R405" s="52">
        <f t="shared" si="77"/>
        <v>0</v>
      </c>
      <c r="S405" s="52">
        <f t="shared" si="78"/>
        <v>0</v>
      </c>
      <c r="T405" s="52">
        <f t="shared" si="79"/>
        <v>0</v>
      </c>
      <c r="U405" s="52">
        <f t="shared" si="80"/>
        <v>0</v>
      </c>
      <c r="V405" s="53" t="str">
        <f t="shared" si="81"/>
        <v>OK</v>
      </c>
      <c r="W405" s="53" t="str">
        <f t="shared" si="82"/>
        <v>OK</v>
      </c>
      <c r="X405" s="62" t="str">
        <f t="shared" si="83"/>
        <v>ok</v>
      </c>
      <c r="Y405" s="62">
        <v>1</v>
      </c>
    </row>
    <row r="406" spans="1:25" ht="185.25" x14ac:dyDescent="0.25">
      <c r="A406" s="81">
        <v>403</v>
      </c>
      <c r="B406" s="59">
        <v>83</v>
      </c>
      <c r="C406" s="33" t="s">
        <v>529</v>
      </c>
      <c r="D406" s="42" t="s">
        <v>557</v>
      </c>
      <c r="E406" s="42" t="s">
        <v>8</v>
      </c>
      <c r="F406" s="12" t="s">
        <v>558</v>
      </c>
      <c r="G406" s="13" t="s">
        <v>2366</v>
      </c>
      <c r="H406" s="82" t="s">
        <v>3012</v>
      </c>
      <c r="I406" s="12"/>
      <c r="J406" s="12"/>
      <c r="K406" s="14" t="s">
        <v>979</v>
      </c>
      <c r="L406" s="51">
        <v>1</v>
      </c>
      <c r="M406" s="51">
        <f t="shared" si="72"/>
        <v>0</v>
      </c>
      <c r="N406" s="52">
        <f t="shared" si="73"/>
        <v>0</v>
      </c>
      <c r="O406" s="52">
        <f t="shared" si="74"/>
        <v>0</v>
      </c>
      <c r="P406" s="52">
        <f t="shared" si="75"/>
        <v>0</v>
      </c>
      <c r="Q406" s="52">
        <f t="shared" si="76"/>
        <v>1</v>
      </c>
      <c r="R406" s="52">
        <f t="shared" si="77"/>
        <v>0</v>
      </c>
      <c r="S406" s="52">
        <f t="shared" si="78"/>
        <v>0</v>
      </c>
      <c r="T406" s="52">
        <f t="shared" si="79"/>
        <v>0</v>
      </c>
      <c r="U406" s="52">
        <f t="shared" si="80"/>
        <v>0</v>
      </c>
      <c r="V406" s="53" t="str">
        <f t="shared" si="81"/>
        <v>OK</v>
      </c>
      <c r="W406" s="53" t="str">
        <f t="shared" si="82"/>
        <v>OK</v>
      </c>
      <c r="X406" s="62" t="str">
        <f t="shared" si="83"/>
        <v>ok</v>
      </c>
      <c r="Y406" s="62">
        <v>1</v>
      </c>
    </row>
    <row r="407" spans="1:25" ht="99.75" x14ac:dyDescent="0.25">
      <c r="A407" s="83">
        <v>404</v>
      </c>
      <c r="B407" s="59">
        <v>83</v>
      </c>
      <c r="C407" s="33" t="s">
        <v>529</v>
      </c>
      <c r="D407" s="42" t="s">
        <v>559</v>
      </c>
      <c r="E407" s="42" t="s">
        <v>8</v>
      </c>
      <c r="F407" s="12" t="s">
        <v>560</v>
      </c>
      <c r="G407" s="13" t="s">
        <v>2366</v>
      </c>
      <c r="H407" s="82" t="s">
        <v>3012</v>
      </c>
      <c r="I407" s="12"/>
      <c r="J407" s="12"/>
      <c r="K407" s="14" t="s">
        <v>979</v>
      </c>
      <c r="L407" s="51">
        <v>1</v>
      </c>
      <c r="M407" s="51">
        <f t="shared" si="72"/>
        <v>0</v>
      </c>
      <c r="N407" s="52">
        <f t="shared" si="73"/>
        <v>0</v>
      </c>
      <c r="O407" s="52">
        <f t="shared" si="74"/>
        <v>0</v>
      </c>
      <c r="P407" s="52">
        <f t="shared" si="75"/>
        <v>0</v>
      </c>
      <c r="Q407" s="52">
        <f t="shared" si="76"/>
        <v>1</v>
      </c>
      <c r="R407" s="52">
        <f t="shared" si="77"/>
        <v>0</v>
      </c>
      <c r="S407" s="52">
        <f t="shared" si="78"/>
        <v>0</v>
      </c>
      <c r="T407" s="52">
        <f t="shared" si="79"/>
        <v>0</v>
      </c>
      <c r="U407" s="52">
        <f t="shared" si="80"/>
        <v>0</v>
      </c>
      <c r="V407" s="53" t="str">
        <f t="shared" si="81"/>
        <v>OK</v>
      </c>
      <c r="W407" s="53" t="str">
        <f t="shared" si="82"/>
        <v>OK</v>
      </c>
      <c r="X407" s="62" t="str">
        <f t="shared" si="83"/>
        <v>ok</v>
      </c>
      <c r="Y407" s="62">
        <v>1</v>
      </c>
    </row>
    <row r="408" spans="1:25" ht="71.25" x14ac:dyDescent="0.25">
      <c r="A408" s="81">
        <v>405</v>
      </c>
      <c r="B408" s="59">
        <v>83</v>
      </c>
      <c r="C408" s="33" t="s">
        <v>529</v>
      </c>
      <c r="D408" s="42" t="s">
        <v>561</v>
      </c>
      <c r="E408" s="42" t="s">
        <v>8</v>
      </c>
      <c r="F408" s="12" t="s">
        <v>562</v>
      </c>
      <c r="G408" s="13" t="s">
        <v>2366</v>
      </c>
      <c r="H408" s="82" t="s">
        <v>3012</v>
      </c>
      <c r="I408" s="12"/>
      <c r="J408" s="12"/>
      <c r="K408" s="14" t="s">
        <v>979</v>
      </c>
      <c r="L408" s="51">
        <v>1</v>
      </c>
      <c r="M408" s="51">
        <f t="shared" si="72"/>
        <v>0</v>
      </c>
      <c r="N408" s="52">
        <f t="shared" si="73"/>
        <v>0</v>
      </c>
      <c r="O408" s="52">
        <f t="shared" si="74"/>
        <v>0</v>
      </c>
      <c r="P408" s="52">
        <f t="shared" si="75"/>
        <v>0</v>
      </c>
      <c r="Q408" s="52">
        <f t="shared" si="76"/>
        <v>1</v>
      </c>
      <c r="R408" s="52">
        <f t="shared" si="77"/>
        <v>0</v>
      </c>
      <c r="S408" s="52">
        <f t="shared" si="78"/>
        <v>0</v>
      </c>
      <c r="T408" s="52">
        <f t="shared" si="79"/>
        <v>0</v>
      </c>
      <c r="U408" s="52">
        <f t="shared" si="80"/>
        <v>0</v>
      </c>
      <c r="V408" s="53" t="str">
        <f t="shared" si="81"/>
        <v>OK</v>
      </c>
      <c r="W408" s="53" t="str">
        <f t="shared" si="82"/>
        <v>OK</v>
      </c>
      <c r="X408" s="62" t="str">
        <f t="shared" si="83"/>
        <v>ok</v>
      </c>
      <c r="Y408" s="62">
        <v>1</v>
      </c>
    </row>
    <row r="409" spans="1:25" ht="171" x14ac:dyDescent="0.25">
      <c r="A409" s="81">
        <v>406</v>
      </c>
      <c r="B409" s="59">
        <v>83</v>
      </c>
      <c r="C409" s="33" t="s">
        <v>529</v>
      </c>
      <c r="D409" s="42" t="s">
        <v>563</v>
      </c>
      <c r="E409" s="42" t="s">
        <v>8</v>
      </c>
      <c r="F409" s="12" t="s">
        <v>564</v>
      </c>
      <c r="G409" s="13" t="s">
        <v>2366</v>
      </c>
      <c r="H409" s="82" t="s">
        <v>3014</v>
      </c>
      <c r="I409" s="12"/>
      <c r="J409" s="12"/>
      <c r="K409" s="14" t="s">
        <v>979</v>
      </c>
      <c r="L409" s="51">
        <v>1</v>
      </c>
      <c r="M409" s="51">
        <f t="shared" si="72"/>
        <v>0</v>
      </c>
      <c r="N409" s="52">
        <f t="shared" si="73"/>
        <v>0</v>
      </c>
      <c r="O409" s="52">
        <f t="shared" si="74"/>
        <v>0</v>
      </c>
      <c r="P409" s="52">
        <f t="shared" si="75"/>
        <v>0</v>
      </c>
      <c r="Q409" s="52">
        <f t="shared" si="76"/>
        <v>1</v>
      </c>
      <c r="R409" s="52">
        <f t="shared" si="77"/>
        <v>0</v>
      </c>
      <c r="S409" s="52">
        <f t="shared" si="78"/>
        <v>0</v>
      </c>
      <c r="T409" s="52">
        <f t="shared" si="79"/>
        <v>0</v>
      </c>
      <c r="U409" s="52">
        <f t="shared" si="80"/>
        <v>0</v>
      </c>
      <c r="V409" s="53" t="str">
        <f t="shared" si="81"/>
        <v>OK</v>
      </c>
      <c r="W409" s="53" t="str">
        <f t="shared" si="82"/>
        <v>OK</v>
      </c>
      <c r="X409" s="62" t="str">
        <f t="shared" si="83"/>
        <v>ok</v>
      </c>
      <c r="Y409" s="62">
        <v>1</v>
      </c>
    </row>
    <row r="410" spans="1:25" ht="171" x14ac:dyDescent="0.25">
      <c r="A410" s="83">
        <v>407</v>
      </c>
      <c r="B410" s="59">
        <v>83</v>
      </c>
      <c r="C410" s="33" t="s">
        <v>529</v>
      </c>
      <c r="D410" s="42" t="s">
        <v>565</v>
      </c>
      <c r="E410" s="42" t="s">
        <v>8</v>
      </c>
      <c r="F410" s="12" t="s">
        <v>566</v>
      </c>
      <c r="G410" s="13" t="s">
        <v>2366</v>
      </c>
      <c r="H410" s="82" t="s">
        <v>3012</v>
      </c>
      <c r="I410" s="12"/>
      <c r="J410" s="12"/>
      <c r="K410" s="14" t="s">
        <v>979</v>
      </c>
      <c r="L410" s="51">
        <v>1</v>
      </c>
      <c r="M410" s="51">
        <f t="shared" si="72"/>
        <v>0</v>
      </c>
      <c r="N410" s="52">
        <f t="shared" si="73"/>
        <v>0</v>
      </c>
      <c r="O410" s="52">
        <f t="shared" si="74"/>
        <v>0</v>
      </c>
      <c r="P410" s="52">
        <f t="shared" si="75"/>
        <v>0</v>
      </c>
      <c r="Q410" s="52">
        <f t="shared" si="76"/>
        <v>1</v>
      </c>
      <c r="R410" s="52">
        <f t="shared" si="77"/>
        <v>0</v>
      </c>
      <c r="S410" s="52">
        <f t="shared" si="78"/>
        <v>0</v>
      </c>
      <c r="T410" s="52">
        <f t="shared" si="79"/>
        <v>0</v>
      </c>
      <c r="U410" s="52">
        <f t="shared" si="80"/>
        <v>0</v>
      </c>
      <c r="V410" s="53" t="str">
        <f t="shared" si="81"/>
        <v>OK</v>
      </c>
      <c r="W410" s="53" t="str">
        <f t="shared" si="82"/>
        <v>OK</v>
      </c>
      <c r="X410" s="62" t="str">
        <f t="shared" si="83"/>
        <v>ok</v>
      </c>
      <c r="Y410" s="62">
        <v>1</v>
      </c>
    </row>
    <row r="411" spans="1:25" ht="114" x14ac:dyDescent="0.25">
      <c r="A411" s="81">
        <v>408</v>
      </c>
      <c r="B411" s="59">
        <v>83</v>
      </c>
      <c r="C411" s="33" t="s">
        <v>529</v>
      </c>
      <c r="D411" s="42" t="s">
        <v>225</v>
      </c>
      <c r="E411" s="42" t="s">
        <v>8</v>
      </c>
      <c r="F411" s="12" t="s">
        <v>567</v>
      </c>
      <c r="G411" s="13" t="s">
        <v>2366</v>
      </c>
      <c r="H411" s="82" t="s">
        <v>3012</v>
      </c>
      <c r="I411" s="12"/>
      <c r="J411" s="12"/>
      <c r="K411" s="14" t="s">
        <v>979</v>
      </c>
      <c r="L411" s="51">
        <v>1</v>
      </c>
      <c r="M411" s="51">
        <f t="shared" si="72"/>
        <v>0</v>
      </c>
      <c r="N411" s="52">
        <f t="shared" si="73"/>
        <v>0</v>
      </c>
      <c r="O411" s="52">
        <f t="shared" si="74"/>
        <v>0</v>
      </c>
      <c r="P411" s="52">
        <f t="shared" si="75"/>
        <v>0</v>
      </c>
      <c r="Q411" s="52">
        <f t="shared" si="76"/>
        <v>1</v>
      </c>
      <c r="R411" s="52">
        <f t="shared" si="77"/>
        <v>0</v>
      </c>
      <c r="S411" s="52">
        <f t="shared" si="78"/>
        <v>0</v>
      </c>
      <c r="T411" s="52">
        <f t="shared" si="79"/>
        <v>0</v>
      </c>
      <c r="U411" s="52">
        <f t="shared" si="80"/>
        <v>0</v>
      </c>
      <c r="V411" s="53" t="str">
        <f t="shared" si="81"/>
        <v>OK</v>
      </c>
      <c r="W411" s="53" t="str">
        <f t="shared" si="82"/>
        <v>OK</v>
      </c>
      <c r="X411" s="62" t="str">
        <f t="shared" si="83"/>
        <v>ok</v>
      </c>
      <c r="Y411" s="62">
        <v>1</v>
      </c>
    </row>
    <row r="412" spans="1:25" ht="409.5" x14ac:dyDescent="0.25">
      <c r="A412" s="81">
        <v>409</v>
      </c>
      <c r="B412" s="59">
        <v>82</v>
      </c>
      <c r="C412" s="33" t="s">
        <v>529</v>
      </c>
      <c r="D412" s="42" t="s">
        <v>369</v>
      </c>
      <c r="E412" s="42" t="s">
        <v>8</v>
      </c>
      <c r="F412" s="12" t="s">
        <v>568</v>
      </c>
      <c r="G412" s="13" t="s">
        <v>2363</v>
      </c>
      <c r="H412" s="12"/>
      <c r="I412" s="12"/>
      <c r="J412" s="12"/>
      <c r="K412" s="14" t="s">
        <v>979</v>
      </c>
      <c r="L412" s="51">
        <v>1</v>
      </c>
      <c r="M412" s="51">
        <f t="shared" si="72"/>
        <v>1</v>
      </c>
      <c r="N412" s="52">
        <f t="shared" si="73"/>
        <v>0</v>
      </c>
      <c r="O412" s="52">
        <f t="shared" si="74"/>
        <v>0</v>
      </c>
      <c r="P412" s="52">
        <f t="shared" si="75"/>
        <v>0</v>
      </c>
      <c r="Q412" s="52">
        <f t="shared" si="76"/>
        <v>0</v>
      </c>
      <c r="R412" s="52">
        <f t="shared" si="77"/>
        <v>0</v>
      </c>
      <c r="S412" s="52">
        <f t="shared" si="78"/>
        <v>0</v>
      </c>
      <c r="T412" s="52">
        <f t="shared" si="79"/>
        <v>0</v>
      </c>
      <c r="U412" s="52">
        <f t="shared" si="80"/>
        <v>0</v>
      </c>
      <c r="V412" s="53" t="str">
        <f t="shared" si="81"/>
        <v>OK</v>
      </c>
      <c r="W412" s="53" t="str">
        <f t="shared" si="82"/>
        <v>OK</v>
      </c>
      <c r="X412" s="62" t="str">
        <f t="shared" si="83"/>
        <v>ok</v>
      </c>
      <c r="Y412" s="62">
        <v>1</v>
      </c>
    </row>
    <row r="413" spans="1:25" ht="71.25" x14ac:dyDescent="0.25">
      <c r="A413" s="81">
        <v>410</v>
      </c>
      <c r="B413" s="59">
        <v>82</v>
      </c>
      <c r="C413" s="33" t="s">
        <v>529</v>
      </c>
      <c r="D413" s="42" t="s">
        <v>569</v>
      </c>
      <c r="E413" s="42" t="s">
        <v>8</v>
      </c>
      <c r="F413" s="12" t="s">
        <v>570</v>
      </c>
      <c r="G413" s="13" t="s">
        <v>2363</v>
      </c>
      <c r="H413" s="12"/>
      <c r="I413" s="12"/>
      <c r="J413" s="12"/>
      <c r="K413" s="14" t="s">
        <v>979</v>
      </c>
      <c r="L413" s="51">
        <v>1</v>
      </c>
      <c r="M413" s="51">
        <f t="shared" si="72"/>
        <v>1</v>
      </c>
      <c r="N413" s="52">
        <f t="shared" si="73"/>
        <v>0</v>
      </c>
      <c r="O413" s="52">
        <f t="shared" si="74"/>
        <v>0</v>
      </c>
      <c r="P413" s="52">
        <f t="shared" si="75"/>
        <v>0</v>
      </c>
      <c r="Q413" s="52">
        <f t="shared" si="76"/>
        <v>0</v>
      </c>
      <c r="R413" s="52">
        <f t="shared" si="77"/>
        <v>0</v>
      </c>
      <c r="S413" s="52">
        <f t="shared" si="78"/>
        <v>0</v>
      </c>
      <c r="T413" s="52">
        <f t="shared" si="79"/>
        <v>0</v>
      </c>
      <c r="U413" s="52">
        <f t="shared" si="80"/>
        <v>0</v>
      </c>
      <c r="V413" s="53" t="str">
        <f t="shared" si="81"/>
        <v>OK</v>
      </c>
      <c r="W413" s="53" t="str">
        <f t="shared" si="82"/>
        <v>OK</v>
      </c>
      <c r="X413" s="62" t="str">
        <f t="shared" si="83"/>
        <v>ok</v>
      </c>
      <c r="Y413" s="62">
        <v>1</v>
      </c>
    </row>
    <row r="414" spans="1:25" ht="199.5" x14ac:dyDescent="0.25">
      <c r="A414" s="81">
        <v>411</v>
      </c>
      <c r="B414" s="59">
        <v>82</v>
      </c>
      <c r="C414" s="33" t="s">
        <v>529</v>
      </c>
      <c r="D414" s="42" t="s">
        <v>571</v>
      </c>
      <c r="E414" s="42" t="s">
        <v>8</v>
      </c>
      <c r="F414" s="12" t="s">
        <v>572</v>
      </c>
      <c r="G414" s="13" t="s">
        <v>2363</v>
      </c>
      <c r="H414" s="12"/>
      <c r="I414" s="12"/>
      <c r="J414" s="12"/>
      <c r="K414" s="14" t="s">
        <v>979</v>
      </c>
      <c r="L414" s="51">
        <v>1</v>
      </c>
      <c r="M414" s="51">
        <f t="shared" si="72"/>
        <v>1</v>
      </c>
      <c r="N414" s="52">
        <f t="shared" si="73"/>
        <v>0</v>
      </c>
      <c r="O414" s="52">
        <f t="shared" si="74"/>
        <v>0</v>
      </c>
      <c r="P414" s="52">
        <f t="shared" si="75"/>
        <v>0</v>
      </c>
      <c r="Q414" s="52">
        <f t="shared" si="76"/>
        <v>0</v>
      </c>
      <c r="R414" s="52">
        <f t="shared" si="77"/>
        <v>0</v>
      </c>
      <c r="S414" s="52">
        <f t="shared" si="78"/>
        <v>0</v>
      </c>
      <c r="T414" s="52">
        <f t="shared" si="79"/>
        <v>0</v>
      </c>
      <c r="U414" s="52">
        <f t="shared" si="80"/>
        <v>0</v>
      </c>
      <c r="V414" s="53" t="str">
        <f t="shared" si="81"/>
        <v>OK</v>
      </c>
      <c r="W414" s="53" t="str">
        <f t="shared" si="82"/>
        <v>OK</v>
      </c>
      <c r="X414" s="62" t="str">
        <f t="shared" si="83"/>
        <v>ok</v>
      </c>
      <c r="Y414" s="62">
        <v>1</v>
      </c>
    </row>
    <row r="415" spans="1:25" ht="256.5" x14ac:dyDescent="0.25">
      <c r="A415" s="81">
        <v>412</v>
      </c>
      <c r="B415" s="59">
        <v>82</v>
      </c>
      <c r="C415" s="33" t="s">
        <v>529</v>
      </c>
      <c r="D415" s="42" t="s">
        <v>573</v>
      </c>
      <c r="E415" s="42" t="s">
        <v>8</v>
      </c>
      <c r="F415" s="12" t="s">
        <v>574</v>
      </c>
      <c r="G415" s="13" t="s">
        <v>2363</v>
      </c>
      <c r="H415" s="12"/>
      <c r="I415" s="12"/>
      <c r="J415" s="12"/>
      <c r="K415" s="14" t="s">
        <v>979</v>
      </c>
      <c r="L415" s="51">
        <v>1</v>
      </c>
      <c r="M415" s="51">
        <f t="shared" si="72"/>
        <v>1</v>
      </c>
      <c r="N415" s="52">
        <f t="shared" si="73"/>
        <v>0</v>
      </c>
      <c r="O415" s="52">
        <f t="shared" si="74"/>
        <v>0</v>
      </c>
      <c r="P415" s="52">
        <f t="shared" si="75"/>
        <v>0</v>
      </c>
      <c r="Q415" s="52">
        <f t="shared" si="76"/>
        <v>0</v>
      </c>
      <c r="R415" s="52">
        <f t="shared" si="77"/>
        <v>0</v>
      </c>
      <c r="S415" s="52">
        <f t="shared" si="78"/>
        <v>0</v>
      </c>
      <c r="T415" s="52">
        <f t="shared" si="79"/>
        <v>0</v>
      </c>
      <c r="U415" s="52">
        <f t="shared" si="80"/>
        <v>0</v>
      </c>
      <c r="V415" s="53" t="str">
        <f t="shared" si="81"/>
        <v>OK</v>
      </c>
      <c r="W415" s="53" t="str">
        <f t="shared" si="82"/>
        <v>OK</v>
      </c>
      <c r="X415" s="62" t="str">
        <f t="shared" si="83"/>
        <v>ok</v>
      </c>
      <c r="Y415" s="62">
        <v>1</v>
      </c>
    </row>
    <row r="416" spans="1:25" ht="370.5" x14ac:dyDescent="0.25">
      <c r="A416" s="81">
        <v>413</v>
      </c>
      <c r="B416" s="59">
        <v>82</v>
      </c>
      <c r="C416" s="33" t="s">
        <v>529</v>
      </c>
      <c r="D416" s="42" t="s">
        <v>575</v>
      </c>
      <c r="E416" s="42" t="s">
        <v>8</v>
      </c>
      <c r="F416" s="12" t="s">
        <v>576</v>
      </c>
      <c r="G416" s="13" t="s">
        <v>2366</v>
      </c>
      <c r="H416" s="12" t="s">
        <v>3147</v>
      </c>
      <c r="I416" s="12"/>
      <c r="J416" s="12"/>
      <c r="K416" s="14" t="s">
        <v>979</v>
      </c>
      <c r="L416" s="51">
        <v>1</v>
      </c>
      <c r="M416" s="51">
        <f t="shared" si="72"/>
        <v>0</v>
      </c>
      <c r="N416" s="52">
        <f t="shared" si="73"/>
        <v>0</v>
      </c>
      <c r="O416" s="52">
        <f t="shared" si="74"/>
        <v>0</v>
      </c>
      <c r="P416" s="52">
        <f t="shared" si="75"/>
        <v>0</v>
      </c>
      <c r="Q416" s="52">
        <f t="shared" si="76"/>
        <v>1</v>
      </c>
      <c r="R416" s="52">
        <f t="shared" si="77"/>
        <v>0</v>
      </c>
      <c r="S416" s="52">
        <f t="shared" si="78"/>
        <v>0</v>
      </c>
      <c r="T416" s="52">
        <f t="shared" si="79"/>
        <v>0</v>
      </c>
      <c r="U416" s="52">
        <f t="shared" si="80"/>
        <v>0</v>
      </c>
      <c r="V416" s="53" t="str">
        <f t="shared" si="81"/>
        <v>OK</v>
      </c>
      <c r="W416" s="53" t="str">
        <f t="shared" si="82"/>
        <v>OK</v>
      </c>
      <c r="X416" s="62" t="str">
        <f t="shared" si="83"/>
        <v>ok</v>
      </c>
      <c r="Y416" s="62">
        <v>1</v>
      </c>
    </row>
    <row r="417" spans="1:25" ht="128.25" x14ac:dyDescent="0.25">
      <c r="A417" s="81">
        <v>414</v>
      </c>
      <c r="B417" s="59">
        <v>82</v>
      </c>
      <c r="C417" s="33" t="s">
        <v>529</v>
      </c>
      <c r="D417" s="42" t="s">
        <v>577</v>
      </c>
      <c r="E417" s="42" t="s">
        <v>8</v>
      </c>
      <c r="F417" s="12" t="s">
        <v>578</v>
      </c>
      <c r="G417" s="13" t="s">
        <v>2363</v>
      </c>
      <c r="H417" s="12"/>
      <c r="I417" s="12"/>
      <c r="J417" s="12"/>
      <c r="K417" s="14" t="s">
        <v>979</v>
      </c>
      <c r="L417" s="51">
        <v>1</v>
      </c>
      <c r="M417" s="51">
        <f t="shared" si="72"/>
        <v>1</v>
      </c>
      <c r="N417" s="52">
        <f t="shared" si="73"/>
        <v>0</v>
      </c>
      <c r="O417" s="52">
        <f t="shared" si="74"/>
        <v>0</v>
      </c>
      <c r="P417" s="52">
        <f t="shared" si="75"/>
        <v>0</v>
      </c>
      <c r="Q417" s="52">
        <f t="shared" si="76"/>
        <v>0</v>
      </c>
      <c r="R417" s="52">
        <f t="shared" si="77"/>
        <v>0</v>
      </c>
      <c r="S417" s="52">
        <f t="shared" si="78"/>
        <v>0</v>
      </c>
      <c r="T417" s="52">
        <f t="shared" si="79"/>
        <v>0</v>
      </c>
      <c r="U417" s="52">
        <f t="shared" si="80"/>
        <v>0</v>
      </c>
      <c r="V417" s="53" t="str">
        <f t="shared" si="81"/>
        <v>OK</v>
      </c>
      <c r="W417" s="53" t="str">
        <f t="shared" si="82"/>
        <v>OK</v>
      </c>
      <c r="X417" s="62" t="str">
        <f t="shared" si="83"/>
        <v>ok</v>
      </c>
      <c r="Y417" s="62">
        <v>1</v>
      </c>
    </row>
    <row r="418" spans="1:25" ht="409.5" x14ac:dyDescent="0.25">
      <c r="A418" s="81">
        <v>415</v>
      </c>
      <c r="B418" s="59">
        <v>82</v>
      </c>
      <c r="C418" s="33" t="s">
        <v>529</v>
      </c>
      <c r="D418" s="42" t="s">
        <v>579</v>
      </c>
      <c r="E418" s="42" t="s">
        <v>8</v>
      </c>
      <c r="F418" s="12" t="s">
        <v>580</v>
      </c>
      <c r="G418" s="13" t="s">
        <v>2364</v>
      </c>
      <c r="H418" s="12" t="s">
        <v>3148</v>
      </c>
      <c r="I418" s="12"/>
      <c r="J418" s="12"/>
      <c r="K418" s="14" t="s">
        <v>979</v>
      </c>
      <c r="L418" s="51">
        <v>1</v>
      </c>
      <c r="M418" s="51">
        <f t="shared" si="72"/>
        <v>0</v>
      </c>
      <c r="N418" s="52">
        <f t="shared" si="73"/>
        <v>1</v>
      </c>
      <c r="O418" s="52">
        <f t="shared" si="74"/>
        <v>0</v>
      </c>
      <c r="P418" s="52">
        <f t="shared" si="75"/>
        <v>0</v>
      </c>
      <c r="Q418" s="52">
        <f t="shared" si="76"/>
        <v>0</v>
      </c>
      <c r="R418" s="52">
        <f t="shared" si="77"/>
        <v>0</v>
      </c>
      <c r="S418" s="52">
        <f t="shared" si="78"/>
        <v>0</v>
      </c>
      <c r="T418" s="52">
        <f t="shared" si="79"/>
        <v>0</v>
      </c>
      <c r="U418" s="52">
        <f t="shared" si="80"/>
        <v>0</v>
      </c>
      <c r="V418" s="53" t="str">
        <f t="shared" si="81"/>
        <v>OK</v>
      </c>
      <c r="W418" s="53" t="str">
        <f t="shared" si="82"/>
        <v>OK</v>
      </c>
      <c r="X418" s="62" t="str">
        <f t="shared" si="83"/>
        <v>ok</v>
      </c>
      <c r="Y418" s="62">
        <v>1</v>
      </c>
    </row>
    <row r="419" spans="1:25" ht="128.25" x14ac:dyDescent="0.25">
      <c r="A419" s="83">
        <v>416</v>
      </c>
      <c r="B419" s="59">
        <v>82</v>
      </c>
      <c r="C419" s="33" t="s">
        <v>529</v>
      </c>
      <c r="D419" s="42" t="s">
        <v>581</v>
      </c>
      <c r="E419" s="42" t="s">
        <v>8</v>
      </c>
      <c r="F419" s="12" t="s">
        <v>582</v>
      </c>
      <c r="G419" s="13" t="s">
        <v>2366</v>
      </c>
      <c r="H419" s="12" t="s">
        <v>3145</v>
      </c>
      <c r="I419" s="12"/>
      <c r="J419" s="12"/>
      <c r="K419" s="14" t="s">
        <v>979</v>
      </c>
      <c r="L419" s="51">
        <v>1</v>
      </c>
      <c r="M419" s="51">
        <f t="shared" si="72"/>
        <v>0</v>
      </c>
      <c r="N419" s="52">
        <f t="shared" si="73"/>
        <v>0</v>
      </c>
      <c r="O419" s="52">
        <f t="shared" si="74"/>
        <v>0</v>
      </c>
      <c r="P419" s="52">
        <f t="shared" si="75"/>
        <v>0</v>
      </c>
      <c r="Q419" s="52">
        <f t="shared" si="76"/>
        <v>1</v>
      </c>
      <c r="R419" s="52">
        <f t="shared" si="77"/>
        <v>0</v>
      </c>
      <c r="S419" s="52">
        <f t="shared" si="78"/>
        <v>0</v>
      </c>
      <c r="T419" s="52">
        <f t="shared" si="79"/>
        <v>0</v>
      </c>
      <c r="U419" s="52">
        <f t="shared" si="80"/>
        <v>0</v>
      </c>
      <c r="V419" s="53" t="str">
        <f t="shared" si="81"/>
        <v>OK</v>
      </c>
      <c r="W419" s="53" t="str">
        <f t="shared" si="82"/>
        <v>OK</v>
      </c>
      <c r="X419" s="62" t="str">
        <f t="shared" si="83"/>
        <v>ok</v>
      </c>
      <c r="Y419" s="62">
        <v>1</v>
      </c>
    </row>
    <row r="420" spans="1:25" ht="71.25" x14ac:dyDescent="0.25">
      <c r="A420" s="81">
        <v>417</v>
      </c>
      <c r="B420" s="59">
        <v>82</v>
      </c>
      <c r="C420" s="33" t="s">
        <v>529</v>
      </c>
      <c r="D420" s="42" t="s">
        <v>583</v>
      </c>
      <c r="E420" s="42" t="s">
        <v>8</v>
      </c>
      <c r="F420" s="12" t="s">
        <v>584</v>
      </c>
      <c r="G420" s="13" t="s">
        <v>2363</v>
      </c>
      <c r="H420" s="12"/>
      <c r="I420" s="12"/>
      <c r="J420" s="12"/>
      <c r="K420" s="14" t="s">
        <v>979</v>
      </c>
      <c r="L420" s="51">
        <v>1</v>
      </c>
      <c r="M420" s="51">
        <f t="shared" si="72"/>
        <v>1</v>
      </c>
      <c r="N420" s="52">
        <f t="shared" si="73"/>
        <v>0</v>
      </c>
      <c r="O420" s="52">
        <f t="shared" si="74"/>
        <v>0</v>
      </c>
      <c r="P420" s="52">
        <f t="shared" si="75"/>
        <v>0</v>
      </c>
      <c r="Q420" s="52">
        <f t="shared" si="76"/>
        <v>0</v>
      </c>
      <c r="R420" s="52">
        <f t="shared" si="77"/>
        <v>0</v>
      </c>
      <c r="S420" s="52">
        <f t="shared" si="78"/>
        <v>0</v>
      </c>
      <c r="T420" s="52">
        <f t="shared" si="79"/>
        <v>0</v>
      </c>
      <c r="U420" s="52">
        <f t="shared" si="80"/>
        <v>0</v>
      </c>
      <c r="V420" s="53" t="str">
        <f t="shared" si="81"/>
        <v>OK</v>
      </c>
      <c r="W420" s="53" t="str">
        <f t="shared" si="82"/>
        <v>OK</v>
      </c>
      <c r="X420" s="62" t="str">
        <f t="shared" si="83"/>
        <v>ok</v>
      </c>
      <c r="Y420" s="62">
        <v>1</v>
      </c>
    </row>
    <row r="421" spans="1:25" ht="99.75" x14ac:dyDescent="0.25">
      <c r="A421" s="81">
        <v>418</v>
      </c>
      <c r="B421" s="59">
        <v>82</v>
      </c>
      <c r="C421" s="33" t="s">
        <v>529</v>
      </c>
      <c r="D421" s="42" t="s">
        <v>585</v>
      </c>
      <c r="E421" s="42" t="s">
        <v>8</v>
      </c>
      <c r="F421" s="12" t="s">
        <v>586</v>
      </c>
      <c r="G421" s="13" t="s">
        <v>2366</v>
      </c>
      <c r="H421" s="12" t="s">
        <v>3149</v>
      </c>
      <c r="I421" s="12"/>
      <c r="J421" s="12"/>
      <c r="K421" s="14" t="s">
        <v>979</v>
      </c>
      <c r="L421" s="51">
        <v>1</v>
      </c>
      <c r="M421" s="51">
        <f t="shared" si="72"/>
        <v>0</v>
      </c>
      <c r="N421" s="52">
        <f t="shared" si="73"/>
        <v>0</v>
      </c>
      <c r="O421" s="52">
        <f t="shared" si="74"/>
        <v>0</v>
      </c>
      <c r="P421" s="52">
        <f t="shared" si="75"/>
        <v>0</v>
      </c>
      <c r="Q421" s="52">
        <f t="shared" si="76"/>
        <v>1</v>
      </c>
      <c r="R421" s="52">
        <f t="shared" si="77"/>
        <v>0</v>
      </c>
      <c r="S421" s="52">
        <f t="shared" si="78"/>
        <v>0</v>
      </c>
      <c r="T421" s="52">
        <f t="shared" si="79"/>
        <v>0</v>
      </c>
      <c r="U421" s="52">
        <f t="shared" si="80"/>
        <v>0</v>
      </c>
      <c r="V421" s="53" t="str">
        <f t="shared" si="81"/>
        <v>OK</v>
      </c>
      <c r="W421" s="53" t="str">
        <f t="shared" si="82"/>
        <v>OK</v>
      </c>
      <c r="X421" s="62" t="str">
        <f t="shared" si="83"/>
        <v>ok</v>
      </c>
      <c r="Y421" s="62">
        <v>1</v>
      </c>
    </row>
    <row r="422" spans="1:25" ht="128.25" x14ac:dyDescent="0.25">
      <c r="A422" s="81">
        <v>419</v>
      </c>
      <c r="B422" s="59">
        <v>82</v>
      </c>
      <c r="C422" s="33" t="s">
        <v>529</v>
      </c>
      <c r="D422" s="42" t="s">
        <v>587</v>
      </c>
      <c r="E422" s="42" t="s">
        <v>8</v>
      </c>
      <c r="F422" s="12" t="s">
        <v>588</v>
      </c>
      <c r="G422" s="13" t="s">
        <v>2363</v>
      </c>
      <c r="H422" s="12"/>
      <c r="I422" s="12"/>
      <c r="J422" s="12"/>
      <c r="K422" s="14" t="s">
        <v>979</v>
      </c>
      <c r="L422" s="51">
        <v>1</v>
      </c>
      <c r="M422" s="51">
        <f t="shared" si="72"/>
        <v>1</v>
      </c>
      <c r="N422" s="52">
        <f t="shared" si="73"/>
        <v>0</v>
      </c>
      <c r="O422" s="52">
        <f t="shared" si="74"/>
        <v>0</v>
      </c>
      <c r="P422" s="52">
        <f t="shared" si="75"/>
        <v>0</v>
      </c>
      <c r="Q422" s="52">
        <f t="shared" si="76"/>
        <v>0</v>
      </c>
      <c r="R422" s="52">
        <f t="shared" si="77"/>
        <v>0</v>
      </c>
      <c r="S422" s="52">
        <f t="shared" si="78"/>
        <v>0</v>
      </c>
      <c r="T422" s="52">
        <f t="shared" si="79"/>
        <v>0</v>
      </c>
      <c r="U422" s="52">
        <f t="shared" si="80"/>
        <v>0</v>
      </c>
      <c r="V422" s="53" t="str">
        <f t="shared" si="81"/>
        <v>OK</v>
      </c>
      <c r="W422" s="53" t="str">
        <f t="shared" si="82"/>
        <v>OK</v>
      </c>
      <c r="X422" s="62" t="str">
        <f t="shared" si="83"/>
        <v>ok</v>
      </c>
      <c r="Y422" s="62">
        <v>1</v>
      </c>
    </row>
    <row r="423" spans="1:25" ht="156.75" x14ac:dyDescent="0.25">
      <c r="A423" s="81">
        <v>420</v>
      </c>
      <c r="B423" s="59">
        <v>82</v>
      </c>
      <c r="C423" s="33" t="s">
        <v>529</v>
      </c>
      <c r="D423" s="42" t="s">
        <v>589</v>
      </c>
      <c r="E423" s="42" t="s">
        <v>8</v>
      </c>
      <c r="F423" s="12" t="s">
        <v>590</v>
      </c>
      <c r="G423" s="13" t="s">
        <v>2363</v>
      </c>
      <c r="H423" s="12"/>
      <c r="I423" s="12"/>
      <c r="J423" s="12"/>
      <c r="K423" s="14" t="s">
        <v>979</v>
      </c>
      <c r="L423" s="51">
        <v>1</v>
      </c>
      <c r="M423" s="51">
        <f t="shared" si="72"/>
        <v>1</v>
      </c>
      <c r="N423" s="52">
        <f t="shared" si="73"/>
        <v>0</v>
      </c>
      <c r="O423" s="52">
        <f t="shared" si="74"/>
        <v>0</v>
      </c>
      <c r="P423" s="52">
        <f t="shared" si="75"/>
        <v>0</v>
      </c>
      <c r="Q423" s="52">
        <f t="shared" si="76"/>
        <v>0</v>
      </c>
      <c r="R423" s="52">
        <f t="shared" si="77"/>
        <v>0</v>
      </c>
      <c r="S423" s="52">
        <f t="shared" si="78"/>
        <v>0</v>
      </c>
      <c r="T423" s="52">
        <f t="shared" si="79"/>
        <v>0</v>
      </c>
      <c r="U423" s="52">
        <f t="shared" si="80"/>
        <v>0</v>
      </c>
      <c r="V423" s="53" t="str">
        <f t="shared" si="81"/>
        <v>OK</v>
      </c>
      <c r="W423" s="53" t="str">
        <f t="shared" si="82"/>
        <v>OK</v>
      </c>
      <c r="X423" s="62" t="str">
        <f t="shared" si="83"/>
        <v>ok</v>
      </c>
      <c r="Y423" s="62">
        <v>1</v>
      </c>
    </row>
    <row r="424" spans="1:25" ht="171" x14ac:dyDescent="0.25">
      <c r="A424" s="83">
        <v>421</v>
      </c>
      <c r="B424" s="59">
        <v>82</v>
      </c>
      <c r="C424" s="33" t="s">
        <v>529</v>
      </c>
      <c r="D424" s="42" t="s">
        <v>591</v>
      </c>
      <c r="E424" s="42" t="s">
        <v>8</v>
      </c>
      <c r="F424" s="12" t="s">
        <v>592</v>
      </c>
      <c r="G424" s="13" t="s">
        <v>2363</v>
      </c>
      <c r="H424" s="12"/>
      <c r="I424" s="12"/>
      <c r="J424" s="12"/>
      <c r="K424" s="14" t="s">
        <v>979</v>
      </c>
      <c r="L424" s="51">
        <v>1</v>
      </c>
      <c r="M424" s="51">
        <f t="shared" si="72"/>
        <v>1</v>
      </c>
      <c r="N424" s="52">
        <f t="shared" si="73"/>
        <v>0</v>
      </c>
      <c r="O424" s="52">
        <f t="shared" si="74"/>
        <v>0</v>
      </c>
      <c r="P424" s="52">
        <f t="shared" si="75"/>
        <v>0</v>
      </c>
      <c r="Q424" s="52">
        <f t="shared" si="76"/>
        <v>0</v>
      </c>
      <c r="R424" s="52">
        <f t="shared" si="77"/>
        <v>0</v>
      </c>
      <c r="S424" s="52">
        <f t="shared" si="78"/>
        <v>0</v>
      </c>
      <c r="T424" s="52">
        <f t="shared" si="79"/>
        <v>0</v>
      </c>
      <c r="U424" s="52">
        <f t="shared" si="80"/>
        <v>0</v>
      </c>
      <c r="V424" s="53" t="str">
        <f t="shared" si="81"/>
        <v>OK</v>
      </c>
      <c r="W424" s="53" t="str">
        <f t="shared" si="82"/>
        <v>OK</v>
      </c>
      <c r="X424" s="62" t="str">
        <f t="shared" si="83"/>
        <v>ok</v>
      </c>
      <c r="Y424" s="62">
        <v>1</v>
      </c>
    </row>
    <row r="425" spans="1:25" ht="85.5" x14ac:dyDescent="0.25">
      <c r="A425" s="81">
        <v>422</v>
      </c>
      <c r="B425" s="59">
        <v>82</v>
      </c>
      <c r="C425" s="33" t="s">
        <v>529</v>
      </c>
      <c r="D425" s="42" t="s">
        <v>593</v>
      </c>
      <c r="E425" s="42" t="s">
        <v>8</v>
      </c>
      <c r="F425" s="12" t="s">
        <v>594</v>
      </c>
      <c r="G425" s="13" t="s">
        <v>2363</v>
      </c>
      <c r="H425" s="12"/>
      <c r="I425" s="12"/>
      <c r="J425" s="12"/>
      <c r="K425" s="14" t="s">
        <v>979</v>
      </c>
      <c r="L425" s="51">
        <v>1</v>
      </c>
      <c r="M425" s="51">
        <f t="shared" si="72"/>
        <v>1</v>
      </c>
      <c r="N425" s="52">
        <f t="shared" si="73"/>
        <v>0</v>
      </c>
      <c r="O425" s="52">
        <f t="shared" si="74"/>
        <v>0</v>
      </c>
      <c r="P425" s="52">
        <f t="shared" si="75"/>
        <v>0</v>
      </c>
      <c r="Q425" s="52">
        <f t="shared" si="76"/>
        <v>0</v>
      </c>
      <c r="R425" s="52">
        <f t="shared" si="77"/>
        <v>0</v>
      </c>
      <c r="S425" s="52">
        <f t="shared" si="78"/>
        <v>0</v>
      </c>
      <c r="T425" s="52">
        <f t="shared" si="79"/>
        <v>0</v>
      </c>
      <c r="U425" s="52">
        <f t="shared" si="80"/>
        <v>0</v>
      </c>
      <c r="V425" s="53" t="str">
        <f t="shared" si="81"/>
        <v>OK</v>
      </c>
      <c r="W425" s="53" t="str">
        <f t="shared" si="82"/>
        <v>OK</v>
      </c>
      <c r="X425" s="62" t="str">
        <f t="shared" si="83"/>
        <v>ok</v>
      </c>
      <c r="Y425" s="62">
        <v>1</v>
      </c>
    </row>
    <row r="426" spans="1:25" ht="99.75" x14ac:dyDescent="0.25">
      <c r="A426" s="81">
        <v>423</v>
      </c>
      <c r="B426" s="59">
        <v>82</v>
      </c>
      <c r="C426" s="33" t="s">
        <v>529</v>
      </c>
      <c r="D426" s="42" t="s">
        <v>595</v>
      </c>
      <c r="E426" s="42" t="s">
        <v>8</v>
      </c>
      <c r="F426" s="12" t="s">
        <v>596</v>
      </c>
      <c r="G426" s="13" t="s">
        <v>2363</v>
      </c>
      <c r="H426" s="12"/>
      <c r="I426" s="12"/>
      <c r="J426" s="12"/>
      <c r="K426" s="14" t="s">
        <v>979</v>
      </c>
      <c r="L426" s="51">
        <v>1</v>
      </c>
      <c r="M426" s="51">
        <f t="shared" si="72"/>
        <v>1</v>
      </c>
      <c r="N426" s="52">
        <f t="shared" si="73"/>
        <v>0</v>
      </c>
      <c r="O426" s="52">
        <f t="shared" si="74"/>
        <v>0</v>
      </c>
      <c r="P426" s="52">
        <f t="shared" si="75"/>
        <v>0</v>
      </c>
      <c r="Q426" s="52">
        <f t="shared" si="76"/>
        <v>0</v>
      </c>
      <c r="R426" s="52">
        <f t="shared" si="77"/>
        <v>0</v>
      </c>
      <c r="S426" s="52">
        <f t="shared" si="78"/>
        <v>0</v>
      </c>
      <c r="T426" s="52">
        <f t="shared" si="79"/>
        <v>0</v>
      </c>
      <c r="U426" s="52">
        <f t="shared" si="80"/>
        <v>0</v>
      </c>
      <c r="V426" s="53" t="str">
        <f t="shared" si="81"/>
        <v>OK</v>
      </c>
      <c r="W426" s="53" t="str">
        <f t="shared" si="82"/>
        <v>OK</v>
      </c>
      <c r="X426" s="62" t="str">
        <f t="shared" si="83"/>
        <v>ok</v>
      </c>
      <c r="Y426" s="62">
        <v>1</v>
      </c>
    </row>
    <row r="427" spans="1:25" ht="85.5" x14ac:dyDescent="0.25">
      <c r="A427" s="81">
        <v>424</v>
      </c>
      <c r="B427" s="59">
        <v>82</v>
      </c>
      <c r="C427" s="33" t="s">
        <v>529</v>
      </c>
      <c r="D427" s="42" t="s">
        <v>597</v>
      </c>
      <c r="E427" s="42" t="s">
        <v>8</v>
      </c>
      <c r="F427" s="12" t="s">
        <v>598</v>
      </c>
      <c r="G427" s="13" t="s">
        <v>2366</v>
      </c>
      <c r="H427" s="12" t="s">
        <v>3147</v>
      </c>
      <c r="I427" s="12"/>
      <c r="J427" s="12"/>
      <c r="K427" s="14" t="s">
        <v>979</v>
      </c>
      <c r="L427" s="51">
        <v>1</v>
      </c>
      <c r="M427" s="51">
        <f t="shared" si="72"/>
        <v>0</v>
      </c>
      <c r="N427" s="52">
        <f t="shared" si="73"/>
        <v>0</v>
      </c>
      <c r="O427" s="52">
        <f t="shared" si="74"/>
        <v>0</v>
      </c>
      <c r="P427" s="52">
        <f t="shared" si="75"/>
        <v>0</v>
      </c>
      <c r="Q427" s="52">
        <f t="shared" si="76"/>
        <v>1</v>
      </c>
      <c r="R427" s="52">
        <f t="shared" si="77"/>
        <v>0</v>
      </c>
      <c r="S427" s="52">
        <f t="shared" si="78"/>
        <v>0</v>
      </c>
      <c r="T427" s="52">
        <f t="shared" si="79"/>
        <v>0</v>
      </c>
      <c r="U427" s="52">
        <f t="shared" si="80"/>
        <v>0</v>
      </c>
      <c r="V427" s="53" t="str">
        <f t="shared" si="81"/>
        <v>OK</v>
      </c>
      <c r="W427" s="53" t="str">
        <f t="shared" si="82"/>
        <v>OK</v>
      </c>
      <c r="X427" s="62" t="str">
        <f t="shared" si="83"/>
        <v>ok</v>
      </c>
      <c r="Y427" s="62">
        <v>1</v>
      </c>
    </row>
    <row r="428" spans="1:25" ht="99.75" x14ac:dyDescent="0.25">
      <c r="A428" s="81">
        <v>425</v>
      </c>
      <c r="B428" s="59">
        <v>82</v>
      </c>
      <c r="C428" s="33" t="s">
        <v>529</v>
      </c>
      <c r="D428" s="42" t="s">
        <v>599</v>
      </c>
      <c r="E428" s="42" t="s">
        <v>8</v>
      </c>
      <c r="F428" s="12" t="s">
        <v>600</v>
      </c>
      <c r="G428" s="13" t="s">
        <v>2363</v>
      </c>
      <c r="H428" s="12"/>
      <c r="I428" s="12"/>
      <c r="J428" s="12"/>
      <c r="K428" s="14" t="s">
        <v>979</v>
      </c>
      <c r="L428" s="51">
        <v>1</v>
      </c>
      <c r="M428" s="51">
        <f t="shared" si="72"/>
        <v>1</v>
      </c>
      <c r="N428" s="52">
        <f t="shared" si="73"/>
        <v>0</v>
      </c>
      <c r="O428" s="52">
        <f t="shared" si="74"/>
        <v>0</v>
      </c>
      <c r="P428" s="52">
        <f t="shared" si="75"/>
        <v>0</v>
      </c>
      <c r="Q428" s="52">
        <f t="shared" si="76"/>
        <v>0</v>
      </c>
      <c r="R428" s="52">
        <f t="shared" si="77"/>
        <v>0</v>
      </c>
      <c r="S428" s="52">
        <f t="shared" si="78"/>
        <v>0</v>
      </c>
      <c r="T428" s="52">
        <f t="shared" si="79"/>
        <v>0</v>
      </c>
      <c r="U428" s="52">
        <f t="shared" si="80"/>
        <v>0</v>
      </c>
      <c r="V428" s="53" t="str">
        <f t="shared" si="81"/>
        <v>OK</v>
      </c>
      <c r="W428" s="53" t="str">
        <f t="shared" si="82"/>
        <v>OK</v>
      </c>
      <c r="X428" s="62" t="str">
        <f t="shared" si="83"/>
        <v>ok</v>
      </c>
      <c r="Y428" s="62">
        <v>1</v>
      </c>
    </row>
    <row r="429" spans="1:25" ht="85.5" x14ac:dyDescent="0.25">
      <c r="A429" s="83">
        <v>426</v>
      </c>
      <c r="B429" s="59">
        <v>82</v>
      </c>
      <c r="C429" s="33" t="s">
        <v>529</v>
      </c>
      <c r="D429" s="42" t="s">
        <v>601</v>
      </c>
      <c r="E429" s="42" t="s">
        <v>8</v>
      </c>
      <c r="F429" s="12" t="s">
        <v>602</v>
      </c>
      <c r="G429" s="13" t="s">
        <v>2363</v>
      </c>
      <c r="H429" s="12"/>
      <c r="I429" s="12"/>
      <c r="J429" s="12"/>
      <c r="K429" s="14" t="s">
        <v>979</v>
      </c>
      <c r="L429" s="51">
        <v>1</v>
      </c>
      <c r="M429" s="51">
        <f t="shared" si="72"/>
        <v>1</v>
      </c>
      <c r="N429" s="52">
        <f t="shared" si="73"/>
        <v>0</v>
      </c>
      <c r="O429" s="52">
        <f t="shared" si="74"/>
        <v>0</v>
      </c>
      <c r="P429" s="52">
        <f t="shared" si="75"/>
        <v>0</v>
      </c>
      <c r="Q429" s="52">
        <f t="shared" si="76"/>
        <v>0</v>
      </c>
      <c r="R429" s="52">
        <f t="shared" si="77"/>
        <v>0</v>
      </c>
      <c r="S429" s="52">
        <f t="shared" si="78"/>
        <v>0</v>
      </c>
      <c r="T429" s="52">
        <f t="shared" si="79"/>
        <v>0</v>
      </c>
      <c r="U429" s="52">
        <f t="shared" si="80"/>
        <v>0</v>
      </c>
      <c r="V429" s="53" t="str">
        <f t="shared" si="81"/>
        <v>OK</v>
      </c>
      <c r="W429" s="53" t="str">
        <f t="shared" si="82"/>
        <v>OK</v>
      </c>
      <c r="X429" s="62" t="str">
        <f t="shared" si="83"/>
        <v>ok</v>
      </c>
      <c r="Y429" s="62">
        <v>1</v>
      </c>
    </row>
    <row r="430" spans="1:25" ht="409.5" x14ac:dyDescent="0.25">
      <c r="A430" s="81">
        <v>427</v>
      </c>
      <c r="B430" s="59">
        <v>82</v>
      </c>
      <c r="C430" s="33" t="s">
        <v>529</v>
      </c>
      <c r="D430" s="42" t="s">
        <v>603</v>
      </c>
      <c r="E430" s="42" t="s">
        <v>8</v>
      </c>
      <c r="F430" s="12" t="s">
        <v>604</v>
      </c>
      <c r="G430" s="13" t="s">
        <v>2364</v>
      </c>
      <c r="H430" s="12" t="s">
        <v>3150</v>
      </c>
      <c r="I430" s="12"/>
      <c r="J430" s="12"/>
      <c r="K430" s="14" t="s">
        <v>979</v>
      </c>
      <c r="L430" s="51">
        <v>1</v>
      </c>
      <c r="M430" s="51">
        <f t="shared" si="72"/>
        <v>0</v>
      </c>
      <c r="N430" s="52">
        <f t="shared" si="73"/>
        <v>1</v>
      </c>
      <c r="O430" s="52">
        <f t="shared" si="74"/>
        <v>0</v>
      </c>
      <c r="P430" s="52">
        <f t="shared" si="75"/>
        <v>0</v>
      </c>
      <c r="Q430" s="52">
        <f t="shared" si="76"/>
        <v>0</v>
      </c>
      <c r="R430" s="52">
        <f t="shared" si="77"/>
        <v>0</v>
      </c>
      <c r="S430" s="52">
        <f t="shared" si="78"/>
        <v>0</v>
      </c>
      <c r="T430" s="52">
        <f t="shared" si="79"/>
        <v>0</v>
      </c>
      <c r="U430" s="52">
        <f t="shared" si="80"/>
        <v>0</v>
      </c>
      <c r="V430" s="53" t="str">
        <f t="shared" si="81"/>
        <v>OK</v>
      </c>
      <c r="W430" s="53" t="str">
        <f t="shared" si="82"/>
        <v>OK</v>
      </c>
      <c r="X430" s="62" t="str">
        <f t="shared" si="83"/>
        <v>ok</v>
      </c>
      <c r="Y430" s="62">
        <v>1</v>
      </c>
    </row>
    <row r="431" spans="1:25" ht="99.75" x14ac:dyDescent="0.25">
      <c r="A431" s="83">
        <v>428</v>
      </c>
      <c r="B431" s="59">
        <v>82</v>
      </c>
      <c r="C431" s="33" t="s">
        <v>529</v>
      </c>
      <c r="D431" s="42" t="s">
        <v>605</v>
      </c>
      <c r="E431" s="42" t="s">
        <v>8</v>
      </c>
      <c r="F431" s="12" t="s">
        <v>606</v>
      </c>
      <c r="G431" s="13" t="s">
        <v>2366</v>
      </c>
      <c r="H431" s="12" t="s">
        <v>3151</v>
      </c>
      <c r="I431" s="12"/>
      <c r="J431" s="12"/>
      <c r="K431" s="14" t="s">
        <v>979</v>
      </c>
      <c r="L431" s="51">
        <v>1</v>
      </c>
      <c r="M431" s="51">
        <f t="shared" si="72"/>
        <v>0</v>
      </c>
      <c r="N431" s="52">
        <f t="shared" si="73"/>
        <v>0</v>
      </c>
      <c r="O431" s="52">
        <f t="shared" si="74"/>
        <v>0</v>
      </c>
      <c r="P431" s="52">
        <f t="shared" si="75"/>
        <v>0</v>
      </c>
      <c r="Q431" s="52">
        <f t="shared" si="76"/>
        <v>1</v>
      </c>
      <c r="R431" s="52">
        <f t="shared" si="77"/>
        <v>0</v>
      </c>
      <c r="S431" s="52">
        <f t="shared" si="78"/>
        <v>0</v>
      </c>
      <c r="T431" s="52">
        <f t="shared" si="79"/>
        <v>0</v>
      </c>
      <c r="U431" s="52">
        <f t="shared" si="80"/>
        <v>0</v>
      </c>
      <c r="V431" s="53" t="str">
        <f t="shared" si="81"/>
        <v>OK</v>
      </c>
      <c r="W431" s="53" t="str">
        <f t="shared" si="82"/>
        <v>OK</v>
      </c>
      <c r="X431" s="62" t="str">
        <f t="shared" si="83"/>
        <v>ok</v>
      </c>
      <c r="Y431" s="62">
        <v>1</v>
      </c>
    </row>
    <row r="432" spans="1:25" ht="242.25" x14ac:dyDescent="0.25">
      <c r="A432" s="81">
        <v>429</v>
      </c>
      <c r="B432" s="59">
        <v>82</v>
      </c>
      <c r="C432" s="33" t="s">
        <v>529</v>
      </c>
      <c r="D432" s="42" t="s">
        <v>607</v>
      </c>
      <c r="E432" s="42" t="s">
        <v>8</v>
      </c>
      <c r="F432" s="12" t="s">
        <v>608</v>
      </c>
      <c r="G432" s="13" t="s">
        <v>2366</v>
      </c>
      <c r="H432" s="12" t="s">
        <v>3152</v>
      </c>
      <c r="I432" s="12"/>
      <c r="J432" s="12"/>
      <c r="K432" s="14" t="s">
        <v>979</v>
      </c>
      <c r="L432" s="51">
        <v>1</v>
      </c>
      <c r="M432" s="51">
        <f t="shared" si="72"/>
        <v>0</v>
      </c>
      <c r="N432" s="52">
        <f t="shared" si="73"/>
        <v>0</v>
      </c>
      <c r="O432" s="52">
        <f t="shared" si="74"/>
        <v>0</v>
      </c>
      <c r="P432" s="52">
        <f t="shared" si="75"/>
        <v>0</v>
      </c>
      <c r="Q432" s="52">
        <f t="shared" si="76"/>
        <v>1</v>
      </c>
      <c r="R432" s="52">
        <f t="shared" si="77"/>
        <v>0</v>
      </c>
      <c r="S432" s="52">
        <f t="shared" si="78"/>
        <v>0</v>
      </c>
      <c r="T432" s="52">
        <f t="shared" si="79"/>
        <v>0</v>
      </c>
      <c r="U432" s="52">
        <f t="shared" si="80"/>
        <v>0</v>
      </c>
      <c r="V432" s="53" t="str">
        <f t="shared" si="81"/>
        <v>OK</v>
      </c>
      <c r="W432" s="53" t="str">
        <f t="shared" si="82"/>
        <v>OK</v>
      </c>
      <c r="X432" s="62" t="str">
        <f t="shared" si="83"/>
        <v>ok</v>
      </c>
      <c r="Y432" s="62">
        <v>1</v>
      </c>
    </row>
    <row r="433" spans="1:25" ht="85.5" x14ac:dyDescent="0.25">
      <c r="A433" s="83">
        <v>430</v>
      </c>
      <c r="B433" s="59">
        <v>82</v>
      </c>
      <c r="C433" s="33" t="s">
        <v>529</v>
      </c>
      <c r="D433" s="42" t="s">
        <v>609</v>
      </c>
      <c r="E433" s="42" t="s">
        <v>8</v>
      </c>
      <c r="F433" s="12" t="s">
        <v>610</v>
      </c>
      <c r="G433" s="13" t="s">
        <v>2366</v>
      </c>
      <c r="H433" s="12" t="s">
        <v>3152</v>
      </c>
      <c r="I433" s="12"/>
      <c r="J433" s="12"/>
      <c r="K433" s="14" t="s">
        <v>979</v>
      </c>
      <c r="L433" s="51">
        <v>1</v>
      </c>
      <c r="M433" s="51">
        <f t="shared" si="72"/>
        <v>0</v>
      </c>
      <c r="N433" s="52">
        <f t="shared" si="73"/>
        <v>0</v>
      </c>
      <c r="O433" s="52">
        <f t="shared" si="74"/>
        <v>0</v>
      </c>
      <c r="P433" s="52">
        <f t="shared" si="75"/>
        <v>0</v>
      </c>
      <c r="Q433" s="52">
        <f t="shared" si="76"/>
        <v>1</v>
      </c>
      <c r="R433" s="52">
        <f t="shared" si="77"/>
        <v>0</v>
      </c>
      <c r="S433" s="52">
        <f t="shared" si="78"/>
        <v>0</v>
      </c>
      <c r="T433" s="52">
        <f t="shared" si="79"/>
        <v>0</v>
      </c>
      <c r="U433" s="52">
        <f t="shared" si="80"/>
        <v>0</v>
      </c>
      <c r="V433" s="53" t="str">
        <f t="shared" si="81"/>
        <v>OK</v>
      </c>
      <c r="W433" s="53" t="str">
        <f t="shared" si="82"/>
        <v>OK</v>
      </c>
      <c r="X433" s="62" t="str">
        <f t="shared" si="83"/>
        <v>ok</v>
      </c>
      <c r="Y433" s="62">
        <v>1</v>
      </c>
    </row>
    <row r="434" spans="1:25" ht="128.25" x14ac:dyDescent="0.25">
      <c r="A434" s="81">
        <v>431</v>
      </c>
      <c r="B434" s="59">
        <v>82</v>
      </c>
      <c r="C434" s="33" t="s">
        <v>529</v>
      </c>
      <c r="D434" s="42" t="s">
        <v>611</v>
      </c>
      <c r="E434" s="42" t="s">
        <v>8</v>
      </c>
      <c r="F434" s="12" t="s">
        <v>612</v>
      </c>
      <c r="G434" s="13" t="s">
        <v>2366</v>
      </c>
      <c r="H434" s="12" t="s">
        <v>3152</v>
      </c>
      <c r="I434" s="12"/>
      <c r="J434" s="12"/>
      <c r="K434" s="14" t="s">
        <v>979</v>
      </c>
      <c r="L434" s="51">
        <v>1</v>
      </c>
      <c r="M434" s="51">
        <f t="shared" si="72"/>
        <v>0</v>
      </c>
      <c r="N434" s="52">
        <f t="shared" si="73"/>
        <v>0</v>
      </c>
      <c r="O434" s="52">
        <f t="shared" si="74"/>
        <v>0</v>
      </c>
      <c r="P434" s="52">
        <f t="shared" si="75"/>
        <v>0</v>
      </c>
      <c r="Q434" s="52">
        <f t="shared" si="76"/>
        <v>1</v>
      </c>
      <c r="R434" s="52">
        <f t="shared" si="77"/>
        <v>0</v>
      </c>
      <c r="S434" s="52">
        <f t="shared" si="78"/>
        <v>0</v>
      </c>
      <c r="T434" s="52">
        <f t="shared" si="79"/>
        <v>0</v>
      </c>
      <c r="U434" s="52">
        <f t="shared" si="80"/>
        <v>0</v>
      </c>
      <c r="V434" s="53" t="str">
        <f t="shared" si="81"/>
        <v>OK</v>
      </c>
      <c r="W434" s="53" t="str">
        <f t="shared" si="82"/>
        <v>OK</v>
      </c>
      <c r="X434" s="62" t="str">
        <f t="shared" si="83"/>
        <v>ok</v>
      </c>
      <c r="Y434" s="62">
        <v>1</v>
      </c>
    </row>
    <row r="435" spans="1:25" ht="285" x14ac:dyDescent="0.25">
      <c r="A435" s="81">
        <v>432</v>
      </c>
      <c r="B435" s="59">
        <v>82</v>
      </c>
      <c r="C435" s="33" t="s">
        <v>529</v>
      </c>
      <c r="D435" s="42" t="s">
        <v>613</v>
      </c>
      <c r="E435" s="42" t="s">
        <v>8</v>
      </c>
      <c r="F435" s="12" t="s">
        <v>614</v>
      </c>
      <c r="G435" s="13" t="s">
        <v>2363</v>
      </c>
      <c r="H435" s="12"/>
      <c r="I435" s="12"/>
      <c r="J435" s="12"/>
      <c r="K435" s="14" t="s">
        <v>979</v>
      </c>
      <c r="L435" s="51">
        <v>1</v>
      </c>
      <c r="M435" s="51">
        <f t="shared" si="72"/>
        <v>1</v>
      </c>
      <c r="N435" s="52">
        <f t="shared" si="73"/>
        <v>0</v>
      </c>
      <c r="O435" s="52">
        <f t="shared" si="74"/>
        <v>0</v>
      </c>
      <c r="P435" s="52">
        <f t="shared" si="75"/>
        <v>0</v>
      </c>
      <c r="Q435" s="52">
        <f t="shared" si="76"/>
        <v>0</v>
      </c>
      <c r="R435" s="52">
        <f t="shared" si="77"/>
        <v>0</v>
      </c>
      <c r="S435" s="52">
        <f t="shared" si="78"/>
        <v>0</v>
      </c>
      <c r="T435" s="52">
        <f t="shared" si="79"/>
        <v>0</v>
      </c>
      <c r="U435" s="52">
        <f t="shared" si="80"/>
        <v>0</v>
      </c>
      <c r="V435" s="53" t="str">
        <f t="shared" si="81"/>
        <v>OK</v>
      </c>
      <c r="W435" s="53" t="str">
        <f t="shared" si="82"/>
        <v>OK</v>
      </c>
      <c r="X435" s="62" t="str">
        <f t="shared" si="83"/>
        <v>ok</v>
      </c>
      <c r="Y435" s="62">
        <v>1</v>
      </c>
    </row>
    <row r="436" spans="1:25" ht="71.25" x14ac:dyDescent="0.25">
      <c r="A436" s="81">
        <v>433</v>
      </c>
      <c r="B436" s="59">
        <v>82</v>
      </c>
      <c r="C436" s="33" t="s">
        <v>529</v>
      </c>
      <c r="D436" s="42" t="s">
        <v>615</v>
      </c>
      <c r="E436" s="42" t="s">
        <v>8</v>
      </c>
      <c r="F436" s="12" t="s">
        <v>616</v>
      </c>
      <c r="G436" s="13" t="s">
        <v>2366</v>
      </c>
      <c r="H436" s="12" t="s">
        <v>3153</v>
      </c>
      <c r="I436" s="12"/>
      <c r="J436" s="12"/>
      <c r="K436" s="14" t="s">
        <v>979</v>
      </c>
      <c r="L436" s="51">
        <v>1</v>
      </c>
      <c r="M436" s="51">
        <f t="shared" si="72"/>
        <v>0</v>
      </c>
      <c r="N436" s="52">
        <f t="shared" si="73"/>
        <v>0</v>
      </c>
      <c r="O436" s="52">
        <f t="shared" si="74"/>
        <v>0</v>
      </c>
      <c r="P436" s="52">
        <f t="shared" si="75"/>
        <v>0</v>
      </c>
      <c r="Q436" s="52">
        <f t="shared" si="76"/>
        <v>1</v>
      </c>
      <c r="R436" s="52">
        <f t="shared" si="77"/>
        <v>0</v>
      </c>
      <c r="S436" s="52">
        <f t="shared" si="78"/>
        <v>0</v>
      </c>
      <c r="T436" s="52">
        <f t="shared" si="79"/>
        <v>0</v>
      </c>
      <c r="U436" s="52">
        <f t="shared" si="80"/>
        <v>0</v>
      </c>
      <c r="V436" s="53" t="str">
        <f t="shared" si="81"/>
        <v>OK</v>
      </c>
      <c r="W436" s="53" t="str">
        <f t="shared" si="82"/>
        <v>OK</v>
      </c>
      <c r="X436" s="62" t="str">
        <f t="shared" si="83"/>
        <v>ok</v>
      </c>
      <c r="Y436" s="62">
        <v>1</v>
      </c>
    </row>
    <row r="437" spans="1:25" ht="185.25" x14ac:dyDescent="0.25">
      <c r="A437" s="81">
        <v>434</v>
      </c>
      <c r="B437" s="59">
        <v>82</v>
      </c>
      <c r="C437" s="33" t="s">
        <v>529</v>
      </c>
      <c r="D437" s="42" t="s">
        <v>617</v>
      </c>
      <c r="E437" s="42" t="s">
        <v>8</v>
      </c>
      <c r="F437" s="12" t="s">
        <v>618</v>
      </c>
      <c r="G437" s="13" t="s">
        <v>2363</v>
      </c>
      <c r="H437" s="12"/>
      <c r="I437" s="12"/>
      <c r="J437" s="12"/>
      <c r="K437" s="14" t="s">
        <v>979</v>
      </c>
      <c r="L437" s="51">
        <v>1</v>
      </c>
      <c r="M437" s="51">
        <f t="shared" si="72"/>
        <v>1</v>
      </c>
      <c r="N437" s="52">
        <f t="shared" si="73"/>
        <v>0</v>
      </c>
      <c r="O437" s="52">
        <f t="shared" si="74"/>
        <v>0</v>
      </c>
      <c r="P437" s="52">
        <f t="shared" si="75"/>
        <v>0</v>
      </c>
      <c r="Q437" s="52">
        <f t="shared" si="76"/>
        <v>0</v>
      </c>
      <c r="R437" s="52">
        <f t="shared" si="77"/>
        <v>0</v>
      </c>
      <c r="S437" s="52">
        <f t="shared" si="78"/>
        <v>0</v>
      </c>
      <c r="T437" s="52">
        <f t="shared" si="79"/>
        <v>0</v>
      </c>
      <c r="U437" s="52">
        <f t="shared" si="80"/>
        <v>0</v>
      </c>
      <c r="V437" s="53" t="str">
        <f t="shared" si="81"/>
        <v>OK</v>
      </c>
      <c r="W437" s="53" t="str">
        <f t="shared" si="82"/>
        <v>OK</v>
      </c>
      <c r="X437" s="62" t="str">
        <f t="shared" si="83"/>
        <v>ok</v>
      </c>
      <c r="Y437" s="62">
        <v>1</v>
      </c>
    </row>
    <row r="438" spans="1:25" ht="409.5" x14ac:dyDescent="0.25">
      <c r="A438" s="81">
        <v>435</v>
      </c>
      <c r="B438" s="59">
        <v>82</v>
      </c>
      <c r="C438" s="33" t="s">
        <v>529</v>
      </c>
      <c r="D438" s="42" t="s">
        <v>619</v>
      </c>
      <c r="E438" s="42" t="s">
        <v>8</v>
      </c>
      <c r="F438" s="12" t="s">
        <v>620</v>
      </c>
      <c r="G438" s="13" t="s">
        <v>2363</v>
      </c>
      <c r="H438" s="12"/>
      <c r="I438" s="12"/>
      <c r="J438" s="12"/>
      <c r="K438" s="14" t="s">
        <v>979</v>
      </c>
      <c r="L438" s="51">
        <v>1</v>
      </c>
      <c r="M438" s="51">
        <f t="shared" si="72"/>
        <v>1</v>
      </c>
      <c r="N438" s="52">
        <f t="shared" si="73"/>
        <v>0</v>
      </c>
      <c r="O438" s="52">
        <f t="shared" si="74"/>
        <v>0</v>
      </c>
      <c r="P438" s="52">
        <f t="shared" si="75"/>
        <v>0</v>
      </c>
      <c r="Q438" s="52">
        <f t="shared" si="76"/>
        <v>0</v>
      </c>
      <c r="R438" s="52">
        <f t="shared" si="77"/>
        <v>0</v>
      </c>
      <c r="S438" s="52">
        <f t="shared" si="78"/>
        <v>0</v>
      </c>
      <c r="T438" s="52">
        <f t="shared" si="79"/>
        <v>0</v>
      </c>
      <c r="U438" s="52">
        <f t="shared" si="80"/>
        <v>0</v>
      </c>
      <c r="V438" s="53" t="str">
        <f t="shared" si="81"/>
        <v>OK</v>
      </c>
      <c r="W438" s="53" t="str">
        <f t="shared" si="82"/>
        <v>OK</v>
      </c>
      <c r="X438" s="62" t="str">
        <f t="shared" si="83"/>
        <v>ok</v>
      </c>
      <c r="Y438" s="62">
        <v>1</v>
      </c>
    </row>
    <row r="439" spans="1:25" ht="99.75" x14ac:dyDescent="0.25">
      <c r="A439" s="83">
        <v>436</v>
      </c>
      <c r="B439" s="59">
        <v>82</v>
      </c>
      <c r="C439" s="33" t="s">
        <v>529</v>
      </c>
      <c r="D439" s="42" t="s">
        <v>621</v>
      </c>
      <c r="E439" s="42" t="s">
        <v>12</v>
      </c>
      <c r="F439" s="12" t="s">
        <v>622</v>
      </c>
      <c r="G439" s="13" t="s">
        <v>2366</v>
      </c>
      <c r="H439" s="12" t="s">
        <v>3154</v>
      </c>
      <c r="I439" s="12"/>
      <c r="J439" s="12"/>
      <c r="K439" s="14" t="s">
        <v>979</v>
      </c>
      <c r="L439" s="51">
        <v>1</v>
      </c>
      <c r="M439" s="51">
        <f t="shared" si="72"/>
        <v>0</v>
      </c>
      <c r="N439" s="52">
        <f t="shared" si="73"/>
        <v>0</v>
      </c>
      <c r="O439" s="52">
        <f t="shared" si="74"/>
        <v>0</v>
      </c>
      <c r="P439" s="52">
        <f t="shared" si="75"/>
        <v>0</v>
      </c>
      <c r="Q439" s="52">
        <f t="shared" si="76"/>
        <v>1</v>
      </c>
      <c r="R439" s="52">
        <f t="shared" si="77"/>
        <v>0</v>
      </c>
      <c r="S439" s="52">
        <f t="shared" si="78"/>
        <v>0</v>
      </c>
      <c r="T439" s="52">
        <f t="shared" si="79"/>
        <v>0</v>
      </c>
      <c r="U439" s="52">
        <f t="shared" si="80"/>
        <v>0</v>
      </c>
      <c r="V439" s="53" t="str">
        <f t="shared" si="81"/>
        <v>OK</v>
      </c>
      <c r="W439" s="53" t="str">
        <f t="shared" si="82"/>
        <v>OK</v>
      </c>
      <c r="X439" s="62" t="str">
        <f t="shared" si="83"/>
        <v>ok</v>
      </c>
      <c r="Y439" s="62">
        <v>1</v>
      </c>
    </row>
    <row r="440" spans="1:25" ht="142.5" x14ac:dyDescent="0.25">
      <c r="A440" s="81">
        <v>437</v>
      </c>
      <c r="B440" s="59">
        <v>82</v>
      </c>
      <c r="C440" s="33" t="s">
        <v>529</v>
      </c>
      <c r="D440" s="42" t="s">
        <v>623</v>
      </c>
      <c r="E440" s="42" t="s">
        <v>8</v>
      </c>
      <c r="F440" s="12" t="s">
        <v>624</v>
      </c>
      <c r="G440" s="13" t="s">
        <v>2363</v>
      </c>
      <c r="H440" s="12"/>
      <c r="I440" s="12"/>
      <c r="J440" s="12"/>
      <c r="K440" s="14" t="s">
        <v>979</v>
      </c>
      <c r="L440" s="51">
        <v>1</v>
      </c>
      <c r="M440" s="51">
        <f t="shared" si="72"/>
        <v>1</v>
      </c>
      <c r="N440" s="52">
        <f t="shared" si="73"/>
        <v>0</v>
      </c>
      <c r="O440" s="52">
        <f t="shared" si="74"/>
        <v>0</v>
      </c>
      <c r="P440" s="52">
        <f t="shared" si="75"/>
        <v>0</v>
      </c>
      <c r="Q440" s="52">
        <f t="shared" si="76"/>
        <v>0</v>
      </c>
      <c r="R440" s="52">
        <f t="shared" si="77"/>
        <v>0</v>
      </c>
      <c r="S440" s="52">
        <f t="shared" si="78"/>
        <v>0</v>
      </c>
      <c r="T440" s="52">
        <f t="shared" si="79"/>
        <v>0</v>
      </c>
      <c r="U440" s="52">
        <f t="shared" si="80"/>
        <v>0</v>
      </c>
      <c r="V440" s="53" t="str">
        <f t="shared" si="81"/>
        <v>OK</v>
      </c>
      <c r="W440" s="53" t="str">
        <f t="shared" si="82"/>
        <v>OK</v>
      </c>
      <c r="X440" s="62" t="str">
        <f t="shared" si="83"/>
        <v>ok</v>
      </c>
      <c r="Y440" s="62">
        <v>1</v>
      </c>
    </row>
    <row r="441" spans="1:25" ht="128.25" x14ac:dyDescent="0.25">
      <c r="A441" s="81">
        <v>438</v>
      </c>
      <c r="B441" s="59">
        <v>82</v>
      </c>
      <c r="C441" s="33" t="s">
        <v>529</v>
      </c>
      <c r="D441" s="42" t="s">
        <v>369</v>
      </c>
      <c r="E441" s="42" t="s">
        <v>8</v>
      </c>
      <c r="F441" s="12" t="s">
        <v>625</v>
      </c>
      <c r="G441" s="13" t="s">
        <v>2363</v>
      </c>
      <c r="H441" s="12"/>
      <c r="I441" s="12"/>
      <c r="J441" s="12"/>
      <c r="K441" s="14" t="s">
        <v>979</v>
      </c>
      <c r="L441" s="51">
        <v>1</v>
      </c>
      <c r="M441" s="51">
        <f t="shared" si="72"/>
        <v>1</v>
      </c>
      <c r="N441" s="52">
        <f t="shared" si="73"/>
        <v>0</v>
      </c>
      <c r="O441" s="52">
        <f t="shared" si="74"/>
        <v>0</v>
      </c>
      <c r="P441" s="52">
        <f t="shared" si="75"/>
        <v>0</v>
      </c>
      <c r="Q441" s="52">
        <f t="shared" si="76"/>
        <v>0</v>
      </c>
      <c r="R441" s="52">
        <f t="shared" si="77"/>
        <v>0</v>
      </c>
      <c r="S441" s="52">
        <f t="shared" si="78"/>
        <v>0</v>
      </c>
      <c r="T441" s="52">
        <f t="shared" si="79"/>
        <v>0</v>
      </c>
      <c r="U441" s="52">
        <f t="shared" si="80"/>
        <v>0</v>
      </c>
      <c r="V441" s="53" t="str">
        <f t="shared" si="81"/>
        <v>OK</v>
      </c>
      <c r="W441" s="53" t="str">
        <f t="shared" si="82"/>
        <v>OK</v>
      </c>
      <c r="X441" s="62" t="str">
        <f t="shared" si="83"/>
        <v>ok</v>
      </c>
      <c r="Y441" s="62">
        <v>1</v>
      </c>
    </row>
    <row r="442" spans="1:25" ht="99.75" x14ac:dyDescent="0.25">
      <c r="A442" s="81">
        <v>439</v>
      </c>
      <c r="B442" s="59">
        <v>82</v>
      </c>
      <c r="C442" s="33" t="s">
        <v>529</v>
      </c>
      <c r="D442" s="42" t="s">
        <v>626</v>
      </c>
      <c r="E442" s="42" t="s">
        <v>8</v>
      </c>
      <c r="F442" s="12" t="s">
        <v>627</v>
      </c>
      <c r="G442" s="13" t="s">
        <v>2363</v>
      </c>
      <c r="H442" s="12"/>
      <c r="I442" s="12"/>
      <c r="J442" s="12"/>
      <c r="K442" s="14" t="s">
        <v>979</v>
      </c>
      <c r="L442" s="51">
        <v>1</v>
      </c>
      <c r="M442" s="51">
        <f t="shared" si="72"/>
        <v>1</v>
      </c>
      <c r="N442" s="52">
        <f t="shared" si="73"/>
        <v>0</v>
      </c>
      <c r="O442" s="52">
        <f t="shared" si="74"/>
        <v>0</v>
      </c>
      <c r="P442" s="52">
        <f t="shared" si="75"/>
        <v>0</v>
      </c>
      <c r="Q442" s="52">
        <f t="shared" si="76"/>
        <v>0</v>
      </c>
      <c r="R442" s="52">
        <f t="shared" si="77"/>
        <v>0</v>
      </c>
      <c r="S442" s="52">
        <f t="shared" si="78"/>
        <v>0</v>
      </c>
      <c r="T442" s="52">
        <f t="shared" si="79"/>
        <v>0</v>
      </c>
      <c r="U442" s="52">
        <f t="shared" si="80"/>
        <v>0</v>
      </c>
      <c r="V442" s="53" t="str">
        <f t="shared" si="81"/>
        <v>OK</v>
      </c>
      <c r="W442" s="53" t="str">
        <f t="shared" si="82"/>
        <v>OK</v>
      </c>
      <c r="X442" s="62" t="str">
        <f t="shared" si="83"/>
        <v>ok</v>
      </c>
      <c r="Y442" s="62">
        <v>1</v>
      </c>
    </row>
    <row r="443" spans="1:25" ht="171" x14ac:dyDescent="0.25">
      <c r="A443" s="81">
        <v>440</v>
      </c>
      <c r="B443" s="59">
        <v>82</v>
      </c>
      <c r="C443" s="33" t="s">
        <v>529</v>
      </c>
      <c r="D443" s="42" t="s">
        <v>628</v>
      </c>
      <c r="E443" s="42" t="s">
        <v>8</v>
      </c>
      <c r="F443" s="12" t="s">
        <v>629</v>
      </c>
      <c r="G443" s="13" t="s">
        <v>2363</v>
      </c>
      <c r="H443" s="12"/>
      <c r="I443" s="12"/>
      <c r="J443" s="12"/>
      <c r="K443" s="14" t="s">
        <v>979</v>
      </c>
      <c r="L443" s="51">
        <v>1</v>
      </c>
      <c r="M443" s="51">
        <f t="shared" si="72"/>
        <v>1</v>
      </c>
      <c r="N443" s="52">
        <f t="shared" si="73"/>
        <v>0</v>
      </c>
      <c r="O443" s="52">
        <f t="shared" si="74"/>
        <v>0</v>
      </c>
      <c r="P443" s="52">
        <f t="shared" si="75"/>
        <v>0</v>
      </c>
      <c r="Q443" s="52">
        <f t="shared" si="76"/>
        <v>0</v>
      </c>
      <c r="R443" s="52">
        <f t="shared" si="77"/>
        <v>0</v>
      </c>
      <c r="S443" s="52">
        <f t="shared" si="78"/>
        <v>0</v>
      </c>
      <c r="T443" s="52">
        <f t="shared" si="79"/>
        <v>0</v>
      </c>
      <c r="U443" s="52">
        <f t="shared" si="80"/>
        <v>0</v>
      </c>
      <c r="V443" s="53" t="str">
        <f t="shared" si="81"/>
        <v>OK</v>
      </c>
      <c r="W443" s="53" t="str">
        <f t="shared" si="82"/>
        <v>OK</v>
      </c>
      <c r="X443" s="62" t="str">
        <f t="shared" si="83"/>
        <v>ok</v>
      </c>
      <c r="Y443" s="62">
        <v>1</v>
      </c>
    </row>
    <row r="444" spans="1:25" ht="99.75" x14ac:dyDescent="0.25">
      <c r="A444" s="81">
        <v>441</v>
      </c>
      <c r="B444" s="59">
        <v>82</v>
      </c>
      <c r="C444" s="33" t="s">
        <v>529</v>
      </c>
      <c r="D444" s="42" t="s">
        <v>369</v>
      </c>
      <c r="E444" s="42" t="s">
        <v>8</v>
      </c>
      <c r="F444" s="12" t="s">
        <v>1540</v>
      </c>
      <c r="G444" s="13" t="s">
        <v>2363</v>
      </c>
      <c r="H444" s="12"/>
      <c r="I444" s="12"/>
      <c r="J444" s="12"/>
      <c r="K444" s="14" t="s">
        <v>979</v>
      </c>
      <c r="L444" s="51">
        <v>1</v>
      </c>
      <c r="M444" s="51">
        <f t="shared" si="72"/>
        <v>1</v>
      </c>
      <c r="N444" s="52">
        <f t="shared" si="73"/>
        <v>0</v>
      </c>
      <c r="O444" s="52">
        <f t="shared" si="74"/>
        <v>0</v>
      </c>
      <c r="P444" s="52">
        <f t="shared" si="75"/>
        <v>0</v>
      </c>
      <c r="Q444" s="52">
        <f t="shared" si="76"/>
        <v>0</v>
      </c>
      <c r="R444" s="52">
        <f t="shared" si="77"/>
        <v>0</v>
      </c>
      <c r="S444" s="52">
        <f t="shared" si="78"/>
        <v>0</v>
      </c>
      <c r="T444" s="52">
        <f t="shared" si="79"/>
        <v>0</v>
      </c>
      <c r="U444" s="52">
        <f t="shared" si="80"/>
        <v>0</v>
      </c>
      <c r="V444" s="53" t="str">
        <f t="shared" si="81"/>
        <v>OK</v>
      </c>
      <c r="W444" s="53" t="str">
        <f t="shared" si="82"/>
        <v>OK</v>
      </c>
      <c r="X444" s="62" t="str">
        <f t="shared" si="83"/>
        <v>ok</v>
      </c>
      <c r="Y444" s="62">
        <v>1</v>
      </c>
    </row>
    <row r="445" spans="1:25" ht="99.75" x14ac:dyDescent="0.25">
      <c r="A445" s="81">
        <v>442</v>
      </c>
      <c r="B445" s="59">
        <v>82</v>
      </c>
      <c r="C445" s="33" t="s">
        <v>529</v>
      </c>
      <c r="D445" s="42" t="s">
        <v>369</v>
      </c>
      <c r="E445" s="42" t="s">
        <v>12</v>
      </c>
      <c r="F445" s="12" t="s">
        <v>630</v>
      </c>
      <c r="G445" s="13" t="s">
        <v>2366</v>
      </c>
      <c r="H445" s="12" t="s">
        <v>3155</v>
      </c>
      <c r="I445" s="12"/>
      <c r="J445" s="12"/>
      <c r="K445" s="14" t="s">
        <v>979</v>
      </c>
      <c r="L445" s="51">
        <v>1</v>
      </c>
      <c r="M445" s="51">
        <f t="shared" si="72"/>
        <v>0</v>
      </c>
      <c r="N445" s="52">
        <f t="shared" si="73"/>
        <v>0</v>
      </c>
      <c r="O445" s="52">
        <f t="shared" si="74"/>
        <v>0</v>
      </c>
      <c r="P445" s="52">
        <f t="shared" si="75"/>
        <v>0</v>
      </c>
      <c r="Q445" s="52">
        <f t="shared" si="76"/>
        <v>1</v>
      </c>
      <c r="R445" s="52">
        <f t="shared" si="77"/>
        <v>0</v>
      </c>
      <c r="S445" s="52">
        <f t="shared" si="78"/>
        <v>0</v>
      </c>
      <c r="T445" s="52">
        <f t="shared" si="79"/>
        <v>0</v>
      </c>
      <c r="U445" s="52">
        <f t="shared" si="80"/>
        <v>0</v>
      </c>
      <c r="V445" s="53" t="str">
        <f t="shared" si="81"/>
        <v>OK</v>
      </c>
      <c r="W445" s="53" t="str">
        <f t="shared" si="82"/>
        <v>OK</v>
      </c>
      <c r="X445" s="62" t="str">
        <f t="shared" si="83"/>
        <v>ok</v>
      </c>
      <c r="Y445" s="62">
        <v>1</v>
      </c>
    </row>
    <row r="446" spans="1:25" ht="99.75" x14ac:dyDescent="0.25">
      <c r="A446" s="81">
        <v>443</v>
      </c>
      <c r="B446" s="59">
        <v>82</v>
      </c>
      <c r="C446" s="33" t="s">
        <v>529</v>
      </c>
      <c r="D446" s="42" t="s">
        <v>369</v>
      </c>
      <c r="E446" s="42" t="s">
        <v>12</v>
      </c>
      <c r="F446" s="12" t="s">
        <v>631</v>
      </c>
      <c r="G446" s="13" t="s">
        <v>2366</v>
      </c>
      <c r="H446" s="12" t="s">
        <v>3156</v>
      </c>
      <c r="I446" s="12"/>
      <c r="J446" s="12"/>
      <c r="K446" s="14" t="s">
        <v>979</v>
      </c>
      <c r="L446" s="51">
        <v>1</v>
      </c>
      <c r="M446" s="51">
        <f t="shared" si="72"/>
        <v>0</v>
      </c>
      <c r="N446" s="52">
        <f t="shared" si="73"/>
        <v>0</v>
      </c>
      <c r="O446" s="52">
        <f t="shared" si="74"/>
        <v>0</v>
      </c>
      <c r="P446" s="52">
        <f t="shared" si="75"/>
        <v>0</v>
      </c>
      <c r="Q446" s="52">
        <f t="shared" si="76"/>
        <v>1</v>
      </c>
      <c r="R446" s="52">
        <f t="shared" si="77"/>
        <v>0</v>
      </c>
      <c r="S446" s="52">
        <f t="shared" si="78"/>
        <v>0</v>
      </c>
      <c r="T446" s="52">
        <f t="shared" si="79"/>
        <v>0</v>
      </c>
      <c r="U446" s="52">
        <f t="shared" si="80"/>
        <v>0</v>
      </c>
      <c r="V446" s="53" t="str">
        <f t="shared" si="81"/>
        <v>OK</v>
      </c>
      <c r="W446" s="53" t="str">
        <f t="shared" si="82"/>
        <v>OK</v>
      </c>
      <c r="X446" s="62" t="str">
        <f t="shared" si="83"/>
        <v>ok</v>
      </c>
      <c r="Y446" s="62">
        <v>1</v>
      </c>
    </row>
    <row r="447" spans="1:25" ht="156.75" x14ac:dyDescent="0.25">
      <c r="A447" s="83">
        <v>444</v>
      </c>
      <c r="B447" s="59">
        <v>82</v>
      </c>
      <c r="C447" s="33" t="s">
        <v>529</v>
      </c>
      <c r="D447" s="42" t="s">
        <v>369</v>
      </c>
      <c r="E447" s="42" t="s">
        <v>8</v>
      </c>
      <c r="F447" s="12" t="s">
        <v>632</v>
      </c>
      <c r="G447" s="13" t="s">
        <v>2872</v>
      </c>
      <c r="H447" s="12" t="s">
        <v>3395</v>
      </c>
      <c r="I447" s="12"/>
      <c r="J447" s="12"/>
      <c r="K447" s="14" t="s">
        <v>979</v>
      </c>
      <c r="L447" s="51">
        <v>1</v>
      </c>
      <c r="M447" s="51">
        <f t="shared" si="72"/>
        <v>0</v>
      </c>
      <c r="N447" s="52">
        <f t="shared" si="73"/>
        <v>0</v>
      </c>
      <c r="O447" s="52">
        <f t="shared" si="74"/>
        <v>1</v>
      </c>
      <c r="P447" s="52">
        <f t="shared" si="75"/>
        <v>0</v>
      </c>
      <c r="Q447" s="52">
        <f t="shared" si="76"/>
        <v>0</v>
      </c>
      <c r="R447" s="52">
        <f t="shared" si="77"/>
        <v>0</v>
      </c>
      <c r="S447" s="52">
        <f t="shared" si="78"/>
        <v>0</v>
      </c>
      <c r="T447" s="52">
        <f t="shared" si="79"/>
        <v>0</v>
      </c>
      <c r="U447" s="52">
        <f t="shared" si="80"/>
        <v>0</v>
      </c>
      <c r="V447" s="53" t="str">
        <f t="shared" si="81"/>
        <v>OK</v>
      </c>
      <c r="W447" s="53" t="str">
        <f t="shared" si="82"/>
        <v>OK</v>
      </c>
      <c r="X447" s="62" t="str">
        <f t="shared" si="83"/>
        <v>ok</v>
      </c>
      <c r="Y447" s="62">
        <v>1</v>
      </c>
    </row>
    <row r="448" spans="1:25" ht="142.5" x14ac:dyDescent="0.25">
      <c r="A448" s="81">
        <v>445</v>
      </c>
      <c r="B448" s="59">
        <v>82</v>
      </c>
      <c r="C448" s="33" t="s">
        <v>529</v>
      </c>
      <c r="D448" s="42" t="s">
        <v>633</v>
      </c>
      <c r="E448" s="42" t="s">
        <v>8</v>
      </c>
      <c r="F448" s="12" t="s">
        <v>634</v>
      </c>
      <c r="G448" s="13" t="s">
        <v>2363</v>
      </c>
      <c r="H448" s="12"/>
      <c r="I448" s="12"/>
      <c r="J448" s="12"/>
      <c r="K448" s="14" t="s">
        <v>979</v>
      </c>
      <c r="L448" s="51">
        <v>1</v>
      </c>
      <c r="M448" s="51">
        <f t="shared" si="72"/>
        <v>1</v>
      </c>
      <c r="N448" s="52">
        <f t="shared" si="73"/>
        <v>0</v>
      </c>
      <c r="O448" s="52">
        <f t="shared" si="74"/>
        <v>0</v>
      </c>
      <c r="P448" s="52">
        <f t="shared" si="75"/>
        <v>0</v>
      </c>
      <c r="Q448" s="52">
        <f t="shared" si="76"/>
        <v>0</v>
      </c>
      <c r="R448" s="52">
        <f t="shared" si="77"/>
        <v>0</v>
      </c>
      <c r="S448" s="52">
        <f t="shared" si="78"/>
        <v>0</v>
      </c>
      <c r="T448" s="52">
        <f t="shared" si="79"/>
        <v>0</v>
      </c>
      <c r="U448" s="52">
        <f t="shared" si="80"/>
        <v>0</v>
      </c>
      <c r="V448" s="53" t="str">
        <f t="shared" si="81"/>
        <v>OK</v>
      </c>
      <c r="W448" s="53" t="str">
        <f t="shared" si="82"/>
        <v>OK</v>
      </c>
      <c r="X448" s="62" t="str">
        <f t="shared" si="83"/>
        <v>ok</v>
      </c>
      <c r="Y448" s="62">
        <v>1</v>
      </c>
    </row>
    <row r="449" spans="1:25" ht="85.5" x14ac:dyDescent="0.25">
      <c r="A449" s="75">
        <v>446</v>
      </c>
      <c r="B449" s="59">
        <v>83</v>
      </c>
      <c r="C449" s="33" t="s">
        <v>529</v>
      </c>
      <c r="D449" s="42" t="s">
        <v>635</v>
      </c>
      <c r="E449" s="42" t="s">
        <v>8</v>
      </c>
      <c r="F449" s="12" t="s">
        <v>636</v>
      </c>
      <c r="G449" s="13" t="s">
        <v>2366</v>
      </c>
      <c r="H449" s="43" t="s">
        <v>3066</v>
      </c>
      <c r="I449" s="12"/>
      <c r="J449" s="12"/>
      <c r="K449" s="14" t="s">
        <v>979</v>
      </c>
      <c r="L449" s="51">
        <v>1</v>
      </c>
      <c r="M449" s="51">
        <f t="shared" si="72"/>
        <v>0</v>
      </c>
      <c r="N449" s="52">
        <f t="shared" si="73"/>
        <v>0</v>
      </c>
      <c r="O449" s="52">
        <f t="shared" si="74"/>
        <v>0</v>
      </c>
      <c r="P449" s="52">
        <f t="shared" si="75"/>
        <v>0</v>
      </c>
      <c r="Q449" s="52">
        <f t="shared" si="76"/>
        <v>1</v>
      </c>
      <c r="R449" s="52">
        <f t="shared" si="77"/>
        <v>0</v>
      </c>
      <c r="S449" s="52">
        <f t="shared" si="78"/>
        <v>0</v>
      </c>
      <c r="T449" s="52">
        <f t="shared" si="79"/>
        <v>0</v>
      </c>
      <c r="U449" s="52">
        <f t="shared" si="80"/>
        <v>0</v>
      </c>
      <c r="V449" s="53" t="str">
        <f t="shared" si="81"/>
        <v>OK</v>
      </c>
      <c r="W449" s="53" t="str">
        <f t="shared" si="82"/>
        <v>OK</v>
      </c>
      <c r="X449" s="62" t="str">
        <f t="shared" si="83"/>
        <v>ok</v>
      </c>
      <c r="Y449" s="62">
        <v>1</v>
      </c>
    </row>
    <row r="450" spans="1:25" ht="114" x14ac:dyDescent="0.25">
      <c r="A450" s="75">
        <v>447</v>
      </c>
      <c r="B450" s="59" t="s">
        <v>2932</v>
      </c>
      <c r="C450" s="33" t="s">
        <v>529</v>
      </c>
      <c r="D450" s="42" t="s">
        <v>637</v>
      </c>
      <c r="E450" s="42" t="s">
        <v>8</v>
      </c>
      <c r="F450" s="12" t="s">
        <v>638</v>
      </c>
      <c r="G450" s="13" t="s">
        <v>2364</v>
      </c>
      <c r="H450" s="12" t="s">
        <v>3067</v>
      </c>
      <c r="I450" s="12"/>
      <c r="J450" s="12"/>
      <c r="K450" s="14" t="s">
        <v>979</v>
      </c>
      <c r="L450" s="51">
        <v>1</v>
      </c>
      <c r="M450" s="51">
        <f t="shared" si="72"/>
        <v>0</v>
      </c>
      <c r="N450" s="52">
        <f t="shared" si="73"/>
        <v>1</v>
      </c>
      <c r="O450" s="52">
        <f t="shared" si="74"/>
        <v>0</v>
      </c>
      <c r="P450" s="52">
        <f t="shared" si="75"/>
        <v>0</v>
      </c>
      <c r="Q450" s="52">
        <f t="shared" si="76"/>
        <v>0</v>
      </c>
      <c r="R450" s="52">
        <f t="shared" si="77"/>
        <v>0</v>
      </c>
      <c r="S450" s="52">
        <f t="shared" si="78"/>
        <v>0</v>
      </c>
      <c r="T450" s="52">
        <f t="shared" si="79"/>
        <v>0</v>
      </c>
      <c r="U450" s="52">
        <f t="shared" si="80"/>
        <v>0</v>
      </c>
      <c r="V450" s="53" t="str">
        <f t="shared" si="81"/>
        <v>OK</v>
      </c>
      <c r="W450" s="53" t="str">
        <f t="shared" si="82"/>
        <v>OK</v>
      </c>
      <c r="X450" s="62" t="str">
        <f t="shared" si="83"/>
        <v>ok</v>
      </c>
      <c r="Y450" s="62">
        <v>1</v>
      </c>
    </row>
    <row r="451" spans="1:25" ht="270.75" x14ac:dyDescent="0.25">
      <c r="A451" s="76">
        <v>448</v>
      </c>
      <c r="B451" s="59">
        <v>83</v>
      </c>
      <c r="C451" s="33" t="s">
        <v>529</v>
      </c>
      <c r="D451" s="42" t="s">
        <v>639</v>
      </c>
      <c r="E451" s="42" t="s">
        <v>8</v>
      </c>
      <c r="F451" s="12" t="s">
        <v>640</v>
      </c>
      <c r="G451" s="13" t="s">
        <v>2369</v>
      </c>
      <c r="H451" s="12" t="s">
        <v>3068</v>
      </c>
      <c r="I451" s="12"/>
      <c r="J451" s="12"/>
      <c r="K451" s="14" t="s">
        <v>979</v>
      </c>
      <c r="L451" s="51">
        <v>1</v>
      </c>
      <c r="M451" s="51">
        <f t="shared" si="72"/>
        <v>0</v>
      </c>
      <c r="N451" s="52">
        <f t="shared" si="73"/>
        <v>0</v>
      </c>
      <c r="O451" s="52">
        <f t="shared" si="74"/>
        <v>0</v>
      </c>
      <c r="P451" s="52">
        <f t="shared" si="75"/>
        <v>0</v>
      </c>
      <c r="Q451" s="52">
        <f t="shared" si="76"/>
        <v>0</v>
      </c>
      <c r="R451" s="52">
        <f t="shared" si="77"/>
        <v>0</v>
      </c>
      <c r="S451" s="52">
        <f t="shared" si="78"/>
        <v>0</v>
      </c>
      <c r="T451" s="52">
        <f t="shared" si="79"/>
        <v>1</v>
      </c>
      <c r="U451" s="52">
        <f t="shared" si="80"/>
        <v>0</v>
      </c>
      <c r="V451" s="53" t="str">
        <f t="shared" si="81"/>
        <v>OK</v>
      </c>
      <c r="W451" s="53" t="str">
        <f t="shared" si="82"/>
        <v>OK</v>
      </c>
      <c r="X451" s="62" t="str">
        <f t="shared" si="83"/>
        <v>ok</v>
      </c>
      <c r="Y451" s="62">
        <v>1</v>
      </c>
    </row>
    <row r="452" spans="1:25" ht="128.25" x14ac:dyDescent="0.25">
      <c r="A452" s="75">
        <v>449</v>
      </c>
      <c r="B452" s="59" t="s">
        <v>2932</v>
      </c>
      <c r="C452" s="33" t="s">
        <v>529</v>
      </c>
      <c r="D452" s="42" t="s">
        <v>641</v>
      </c>
      <c r="E452" s="42" t="s">
        <v>8</v>
      </c>
      <c r="F452" s="12" t="s">
        <v>642</v>
      </c>
      <c r="G452" s="13" t="s">
        <v>2364</v>
      </c>
      <c r="H452" s="12" t="s">
        <v>3069</v>
      </c>
      <c r="I452" s="12"/>
      <c r="J452" s="12"/>
      <c r="K452" s="14" t="s">
        <v>979</v>
      </c>
      <c r="L452" s="51">
        <v>1</v>
      </c>
      <c r="M452" s="51">
        <f t="shared" si="72"/>
        <v>0</v>
      </c>
      <c r="N452" s="52">
        <f t="shared" si="73"/>
        <v>1</v>
      </c>
      <c r="O452" s="52">
        <f t="shared" si="74"/>
        <v>0</v>
      </c>
      <c r="P452" s="52">
        <f t="shared" si="75"/>
        <v>0</v>
      </c>
      <c r="Q452" s="52">
        <f t="shared" si="76"/>
        <v>0</v>
      </c>
      <c r="R452" s="52">
        <f t="shared" si="77"/>
        <v>0</v>
      </c>
      <c r="S452" s="52">
        <f t="shared" si="78"/>
        <v>0</v>
      </c>
      <c r="T452" s="52">
        <f t="shared" si="79"/>
        <v>0</v>
      </c>
      <c r="U452" s="52">
        <f t="shared" si="80"/>
        <v>0</v>
      </c>
      <c r="V452" s="53" t="str">
        <f t="shared" si="81"/>
        <v>OK</v>
      </c>
      <c r="W452" s="53" t="str">
        <f t="shared" si="82"/>
        <v>OK</v>
      </c>
      <c r="X452" s="62" t="str">
        <f t="shared" si="83"/>
        <v>ok</v>
      </c>
      <c r="Y452" s="62">
        <v>1</v>
      </c>
    </row>
    <row r="453" spans="1:25" ht="199.5" x14ac:dyDescent="0.25">
      <c r="A453" s="75">
        <v>450</v>
      </c>
      <c r="B453" s="59" t="s">
        <v>2932</v>
      </c>
      <c r="C453" s="33" t="s">
        <v>529</v>
      </c>
      <c r="D453" s="42" t="s">
        <v>643</v>
      </c>
      <c r="E453" s="42" t="s">
        <v>8</v>
      </c>
      <c r="F453" s="12" t="s">
        <v>644</v>
      </c>
      <c r="G453" s="13" t="s">
        <v>2363</v>
      </c>
      <c r="H453" s="12" t="s">
        <v>3036</v>
      </c>
      <c r="I453" s="12"/>
      <c r="J453" s="12"/>
      <c r="K453" s="14" t="s">
        <v>979</v>
      </c>
      <c r="L453" s="51">
        <v>1</v>
      </c>
      <c r="M453" s="51">
        <f t="shared" ref="M453:M516" si="84">IF(G453="Akceptováno",1,0)</f>
        <v>1</v>
      </c>
      <c r="N453" s="52">
        <f t="shared" ref="N453:N516" si="85">IF(G453="Akceptováno částečně",1,0)</f>
        <v>0</v>
      </c>
      <c r="O453" s="52">
        <f t="shared" ref="O453:O516" si="86">IF(G453="Akceptováno jinak",1,0)</f>
        <v>0</v>
      </c>
      <c r="P453" s="52">
        <f t="shared" ref="P453:P516" si="87">IF(G453="Důvodová zpráva",1,0)</f>
        <v>0</v>
      </c>
      <c r="Q453" s="52">
        <f t="shared" ref="Q453:Q516" si="88">IF(G453="Neakceptováno",1,0)</f>
        <v>0</v>
      </c>
      <c r="R453" s="52">
        <f t="shared" ref="R453:R516" si="89">IF(G453="Přechodná ustanovení",1,0)</f>
        <v>0</v>
      </c>
      <c r="S453" s="52">
        <f t="shared" ref="S453:S516" si="90">IF(G453="Přestupky",1,0)</f>
        <v>0</v>
      </c>
      <c r="T453" s="52">
        <f t="shared" ref="T453:T516" si="91">IF(G453="Vysvětleno",1,0)</f>
        <v>0</v>
      </c>
      <c r="U453" s="52">
        <f t="shared" ref="U453:U516" si="92">IF(G453="Vzato na vědomí",1,0)</f>
        <v>0</v>
      </c>
      <c r="V453" s="53" t="str">
        <f t="shared" ref="V453:V516" si="93">IF((M453+N453+O453+P453+Q453+R453+S453+T453+U453)=0,"Nevypořádáno","OK")</f>
        <v>OK</v>
      </c>
      <c r="W453" s="53" t="str">
        <f t="shared" ref="W453:W516" si="94">IF(G453="","Sloupec G je třeba vyplnit",IF(AND(H453="",(OR(G453="Akceptováno částečně",G453="Akceptováno jinak",G453="Neakceptováno",G453="Vysvětleno"))),"Doplnit text do sloupce H","OK"))</f>
        <v>OK</v>
      </c>
      <c r="X453" s="62" t="str">
        <f t="shared" ref="X453:X516" si="95">IF(A454-A453=1,"ok","error")</f>
        <v>ok</v>
      </c>
      <c r="Y453" s="62">
        <v>1</v>
      </c>
    </row>
    <row r="454" spans="1:25" ht="71.25" x14ac:dyDescent="0.25">
      <c r="A454" s="75">
        <v>451</v>
      </c>
      <c r="B454" s="59" t="s">
        <v>2932</v>
      </c>
      <c r="C454" s="33" t="s">
        <v>529</v>
      </c>
      <c r="D454" s="42" t="s">
        <v>645</v>
      </c>
      <c r="E454" s="42" t="s">
        <v>12</v>
      </c>
      <c r="F454" s="12" t="s">
        <v>646</v>
      </c>
      <c r="G454" s="13" t="s">
        <v>2366</v>
      </c>
      <c r="H454" s="12" t="s">
        <v>3070</v>
      </c>
      <c r="I454" s="12"/>
      <c r="J454" s="12"/>
      <c r="K454" s="14" t="s">
        <v>979</v>
      </c>
      <c r="L454" s="51">
        <v>1</v>
      </c>
      <c r="M454" s="51">
        <f t="shared" si="84"/>
        <v>0</v>
      </c>
      <c r="N454" s="52">
        <f t="shared" si="85"/>
        <v>0</v>
      </c>
      <c r="O454" s="52">
        <f t="shared" si="86"/>
        <v>0</v>
      </c>
      <c r="P454" s="52">
        <f t="shared" si="87"/>
        <v>0</v>
      </c>
      <c r="Q454" s="52">
        <f t="shared" si="88"/>
        <v>1</v>
      </c>
      <c r="R454" s="52">
        <f t="shared" si="89"/>
        <v>0</v>
      </c>
      <c r="S454" s="52">
        <f t="shared" si="90"/>
        <v>0</v>
      </c>
      <c r="T454" s="52">
        <f t="shared" si="91"/>
        <v>0</v>
      </c>
      <c r="U454" s="52">
        <f t="shared" si="92"/>
        <v>0</v>
      </c>
      <c r="V454" s="53" t="str">
        <f t="shared" si="93"/>
        <v>OK</v>
      </c>
      <c r="W454" s="53" t="str">
        <f t="shared" si="94"/>
        <v>OK</v>
      </c>
      <c r="X454" s="62" t="str">
        <f t="shared" si="95"/>
        <v>ok</v>
      </c>
      <c r="Y454" s="62">
        <v>1</v>
      </c>
    </row>
    <row r="455" spans="1:25" ht="71.25" x14ac:dyDescent="0.25">
      <c r="A455" s="75">
        <v>452</v>
      </c>
      <c r="B455" s="59" t="s">
        <v>2932</v>
      </c>
      <c r="C455" s="33" t="s">
        <v>529</v>
      </c>
      <c r="D455" s="42" t="s">
        <v>647</v>
      </c>
      <c r="E455" s="42" t="s">
        <v>8</v>
      </c>
      <c r="F455" s="12" t="s">
        <v>648</v>
      </c>
      <c r="G455" s="13" t="s">
        <v>2366</v>
      </c>
      <c r="H455" s="12" t="s">
        <v>3070</v>
      </c>
      <c r="I455" s="12"/>
      <c r="J455" s="12"/>
      <c r="K455" s="14" t="s">
        <v>979</v>
      </c>
      <c r="L455" s="51">
        <v>1</v>
      </c>
      <c r="M455" s="51">
        <f t="shared" si="84"/>
        <v>0</v>
      </c>
      <c r="N455" s="52">
        <f t="shared" si="85"/>
        <v>0</v>
      </c>
      <c r="O455" s="52">
        <f t="shared" si="86"/>
        <v>0</v>
      </c>
      <c r="P455" s="52">
        <f t="shared" si="87"/>
        <v>0</v>
      </c>
      <c r="Q455" s="52">
        <f t="shared" si="88"/>
        <v>1</v>
      </c>
      <c r="R455" s="52">
        <f t="shared" si="89"/>
        <v>0</v>
      </c>
      <c r="S455" s="52">
        <f t="shared" si="90"/>
        <v>0</v>
      </c>
      <c r="T455" s="52">
        <f t="shared" si="91"/>
        <v>0</v>
      </c>
      <c r="U455" s="52">
        <f t="shared" si="92"/>
        <v>0</v>
      </c>
      <c r="V455" s="53" t="str">
        <f t="shared" si="93"/>
        <v>OK</v>
      </c>
      <c r="W455" s="53" t="str">
        <f t="shared" si="94"/>
        <v>OK</v>
      </c>
      <c r="X455" s="62" t="str">
        <f t="shared" si="95"/>
        <v>ok</v>
      </c>
      <c r="Y455" s="62">
        <v>1</v>
      </c>
    </row>
    <row r="456" spans="1:25" ht="71.25" x14ac:dyDescent="0.25">
      <c r="A456" s="76">
        <v>453</v>
      </c>
      <c r="B456" s="59">
        <v>83</v>
      </c>
      <c r="C456" s="33" t="s">
        <v>529</v>
      </c>
      <c r="D456" s="42" t="s">
        <v>649</v>
      </c>
      <c r="E456" s="42" t="s">
        <v>8</v>
      </c>
      <c r="F456" s="12" t="s">
        <v>650</v>
      </c>
      <c r="G456" s="13" t="s">
        <v>2366</v>
      </c>
      <c r="H456" s="12" t="s">
        <v>3070</v>
      </c>
      <c r="I456" s="12"/>
      <c r="J456" s="12"/>
      <c r="K456" s="14" t="s">
        <v>979</v>
      </c>
      <c r="L456" s="51">
        <v>1</v>
      </c>
      <c r="M456" s="51">
        <f t="shared" si="84"/>
        <v>0</v>
      </c>
      <c r="N456" s="52">
        <f t="shared" si="85"/>
        <v>0</v>
      </c>
      <c r="O456" s="52">
        <f t="shared" si="86"/>
        <v>0</v>
      </c>
      <c r="P456" s="52">
        <f t="shared" si="87"/>
        <v>0</v>
      </c>
      <c r="Q456" s="52">
        <f t="shared" si="88"/>
        <v>1</v>
      </c>
      <c r="R456" s="52">
        <f t="shared" si="89"/>
        <v>0</v>
      </c>
      <c r="S456" s="52">
        <f t="shared" si="90"/>
        <v>0</v>
      </c>
      <c r="T456" s="52">
        <f t="shared" si="91"/>
        <v>0</v>
      </c>
      <c r="U456" s="52">
        <f t="shared" si="92"/>
        <v>0</v>
      </c>
      <c r="V456" s="53" t="str">
        <f t="shared" si="93"/>
        <v>OK</v>
      </c>
      <c r="W456" s="53" t="str">
        <f t="shared" si="94"/>
        <v>OK</v>
      </c>
      <c r="X456" s="62" t="str">
        <f t="shared" si="95"/>
        <v>ok</v>
      </c>
      <c r="Y456" s="62">
        <v>1</v>
      </c>
    </row>
    <row r="457" spans="1:25" ht="71.25" x14ac:dyDescent="0.25">
      <c r="A457" s="75">
        <v>454</v>
      </c>
      <c r="B457" s="59">
        <v>83</v>
      </c>
      <c r="C457" s="33" t="s">
        <v>529</v>
      </c>
      <c r="D457" s="42" t="s">
        <v>651</v>
      </c>
      <c r="E457" s="42" t="s">
        <v>8</v>
      </c>
      <c r="F457" s="12" t="s">
        <v>652</v>
      </c>
      <c r="G457" s="13" t="s">
        <v>2366</v>
      </c>
      <c r="H457" s="12" t="s">
        <v>3070</v>
      </c>
      <c r="I457" s="12"/>
      <c r="J457" s="12"/>
      <c r="K457" s="14" t="s">
        <v>979</v>
      </c>
      <c r="L457" s="51">
        <v>1</v>
      </c>
      <c r="M457" s="51">
        <f t="shared" si="84"/>
        <v>0</v>
      </c>
      <c r="N457" s="52">
        <f t="shared" si="85"/>
        <v>0</v>
      </c>
      <c r="O457" s="52">
        <f t="shared" si="86"/>
        <v>0</v>
      </c>
      <c r="P457" s="52">
        <f t="shared" si="87"/>
        <v>0</v>
      </c>
      <c r="Q457" s="52">
        <f t="shared" si="88"/>
        <v>1</v>
      </c>
      <c r="R457" s="52">
        <f t="shared" si="89"/>
        <v>0</v>
      </c>
      <c r="S457" s="52">
        <f t="shared" si="90"/>
        <v>0</v>
      </c>
      <c r="T457" s="52">
        <f t="shared" si="91"/>
        <v>0</v>
      </c>
      <c r="U457" s="52">
        <f t="shared" si="92"/>
        <v>0</v>
      </c>
      <c r="V457" s="53" t="str">
        <f t="shared" si="93"/>
        <v>OK</v>
      </c>
      <c r="W457" s="53" t="str">
        <f t="shared" si="94"/>
        <v>OK</v>
      </c>
      <c r="X457" s="62" t="str">
        <f t="shared" si="95"/>
        <v>ok</v>
      </c>
      <c r="Y457" s="62">
        <v>1</v>
      </c>
    </row>
    <row r="458" spans="1:25" ht="142.5" x14ac:dyDescent="0.25">
      <c r="A458" s="75">
        <v>455</v>
      </c>
      <c r="B458" s="59" t="s">
        <v>2932</v>
      </c>
      <c r="C458" s="33" t="s">
        <v>529</v>
      </c>
      <c r="D458" s="42" t="s">
        <v>653</v>
      </c>
      <c r="E458" s="42" t="s">
        <v>8</v>
      </c>
      <c r="F458" s="12" t="s">
        <v>654</v>
      </c>
      <c r="G458" s="13" t="s">
        <v>2872</v>
      </c>
      <c r="H458" s="12" t="s">
        <v>3071</v>
      </c>
      <c r="I458" s="12"/>
      <c r="J458" s="12"/>
      <c r="K458" s="14" t="s">
        <v>979</v>
      </c>
      <c r="L458" s="51">
        <v>1</v>
      </c>
      <c r="M458" s="51">
        <f t="shared" si="84"/>
        <v>0</v>
      </c>
      <c r="N458" s="52">
        <f t="shared" si="85"/>
        <v>0</v>
      </c>
      <c r="O458" s="52">
        <f t="shared" si="86"/>
        <v>1</v>
      </c>
      <c r="P458" s="52">
        <f t="shared" si="87"/>
        <v>0</v>
      </c>
      <c r="Q458" s="52">
        <f t="shared" si="88"/>
        <v>0</v>
      </c>
      <c r="R458" s="52">
        <f t="shared" si="89"/>
        <v>0</v>
      </c>
      <c r="S458" s="52">
        <f t="shared" si="90"/>
        <v>0</v>
      </c>
      <c r="T458" s="52">
        <f t="shared" si="91"/>
        <v>0</v>
      </c>
      <c r="U458" s="52">
        <f t="shared" si="92"/>
        <v>0</v>
      </c>
      <c r="V458" s="53" t="str">
        <f t="shared" si="93"/>
        <v>OK</v>
      </c>
      <c r="W458" s="53" t="str">
        <f t="shared" si="94"/>
        <v>OK</v>
      </c>
      <c r="X458" s="62" t="str">
        <f t="shared" si="95"/>
        <v>ok</v>
      </c>
      <c r="Y458" s="62">
        <v>1</v>
      </c>
    </row>
    <row r="459" spans="1:25" ht="71.25" x14ac:dyDescent="0.25">
      <c r="A459" s="75">
        <v>456</v>
      </c>
      <c r="B459" s="59" t="s">
        <v>2932</v>
      </c>
      <c r="C459" s="33" t="s">
        <v>529</v>
      </c>
      <c r="D459" s="42" t="s">
        <v>655</v>
      </c>
      <c r="E459" s="42" t="s">
        <v>12</v>
      </c>
      <c r="F459" s="12" t="s">
        <v>656</v>
      </c>
      <c r="G459" s="13" t="s">
        <v>2369</v>
      </c>
      <c r="H459" s="12" t="s">
        <v>2944</v>
      </c>
      <c r="I459" s="12"/>
      <c r="J459" s="12"/>
      <c r="K459" s="14" t="s">
        <v>979</v>
      </c>
      <c r="L459" s="51">
        <v>1</v>
      </c>
      <c r="M459" s="51">
        <f t="shared" si="84"/>
        <v>0</v>
      </c>
      <c r="N459" s="52">
        <f t="shared" si="85"/>
        <v>0</v>
      </c>
      <c r="O459" s="52">
        <f t="shared" si="86"/>
        <v>0</v>
      </c>
      <c r="P459" s="52">
        <f t="shared" si="87"/>
        <v>0</v>
      </c>
      <c r="Q459" s="52">
        <f t="shared" si="88"/>
        <v>0</v>
      </c>
      <c r="R459" s="52">
        <f t="shared" si="89"/>
        <v>0</v>
      </c>
      <c r="S459" s="52">
        <f t="shared" si="90"/>
        <v>0</v>
      </c>
      <c r="T459" s="52">
        <f t="shared" si="91"/>
        <v>1</v>
      </c>
      <c r="U459" s="52">
        <f t="shared" si="92"/>
        <v>0</v>
      </c>
      <c r="V459" s="53" t="str">
        <f t="shared" si="93"/>
        <v>OK</v>
      </c>
      <c r="W459" s="53" t="str">
        <f t="shared" si="94"/>
        <v>OK</v>
      </c>
      <c r="X459" s="62" t="str">
        <f t="shared" si="95"/>
        <v>ok</v>
      </c>
      <c r="Y459" s="62">
        <v>1</v>
      </c>
    </row>
    <row r="460" spans="1:25" ht="71.25" x14ac:dyDescent="0.25">
      <c r="A460" s="75">
        <v>457</v>
      </c>
      <c r="B460" s="59" t="s">
        <v>2876</v>
      </c>
      <c r="C460" s="33" t="s">
        <v>529</v>
      </c>
      <c r="D460" s="42" t="s">
        <v>57</v>
      </c>
      <c r="E460" s="42" t="s">
        <v>8</v>
      </c>
      <c r="F460" s="12" t="s">
        <v>657</v>
      </c>
      <c r="G460" s="13" t="s">
        <v>2366</v>
      </c>
      <c r="H460" s="12" t="s">
        <v>2893</v>
      </c>
      <c r="I460" s="12"/>
      <c r="J460" s="12"/>
      <c r="K460" s="14" t="s">
        <v>979</v>
      </c>
      <c r="L460" s="51">
        <v>1</v>
      </c>
      <c r="M460" s="51">
        <f t="shared" si="84"/>
        <v>0</v>
      </c>
      <c r="N460" s="52">
        <f t="shared" si="85"/>
        <v>0</v>
      </c>
      <c r="O460" s="52">
        <f t="shared" si="86"/>
        <v>0</v>
      </c>
      <c r="P460" s="52">
        <f t="shared" si="87"/>
        <v>0</v>
      </c>
      <c r="Q460" s="52">
        <f t="shared" si="88"/>
        <v>1</v>
      </c>
      <c r="R460" s="52">
        <f t="shared" si="89"/>
        <v>0</v>
      </c>
      <c r="S460" s="52">
        <f t="shared" si="90"/>
        <v>0</v>
      </c>
      <c r="T460" s="52">
        <f t="shared" si="91"/>
        <v>0</v>
      </c>
      <c r="U460" s="52">
        <f t="shared" si="92"/>
        <v>0</v>
      </c>
      <c r="V460" s="53" t="str">
        <f t="shared" si="93"/>
        <v>OK</v>
      </c>
      <c r="W460" s="53" t="str">
        <f t="shared" si="94"/>
        <v>OK</v>
      </c>
      <c r="X460" s="62" t="str">
        <f t="shared" si="95"/>
        <v>ok</v>
      </c>
      <c r="Y460" s="62">
        <v>1</v>
      </c>
    </row>
    <row r="461" spans="1:25" ht="142.5" x14ac:dyDescent="0.25">
      <c r="A461" s="76">
        <v>458</v>
      </c>
      <c r="B461" s="59">
        <v>83</v>
      </c>
      <c r="C461" s="33" t="s">
        <v>529</v>
      </c>
      <c r="D461" s="42" t="s">
        <v>658</v>
      </c>
      <c r="E461" s="42" t="s">
        <v>8</v>
      </c>
      <c r="F461" s="12" t="s">
        <v>659</v>
      </c>
      <c r="G461" s="13" t="s">
        <v>2369</v>
      </c>
      <c r="H461" s="19" t="s">
        <v>3451</v>
      </c>
      <c r="I461" s="12"/>
      <c r="J461" s="12"/>
      <c r="K461" s="14" t="s">
        <v>979</v>
      </c>
      <c r="L461" s="51">
        <v>1</v>
      </c>
      <c r="M461" s="51">
        <f t="shared" si="84"/>
        <v>0</v>
      </c>
      <c r="N461" s="52">
        <f t="shared" si="85"/>
        <v>0</v>
      </c>
      <c r="O461" s="52">
        <f t="shared" si="86"/>
        <v>0</v>
      </c>
      <c r="P461" s="52">
        <f t="shared" si="87"/>
        <v>0</v>
      </c>
      <c r="Q461" s="52">
        <f t="shared" si="88"/>
        <v>0</v>
      </c>
      <c r="R461" s="52">
        <f t="shared" si="89"/>
        <v>0</v>
      </c>
      <c r="S461" s="52">
        <f t="shared" si="90"/>
        <v>0</v>
      </c>
      <c r="T461" s="52">
        <f t="shared" si="91"/>
        <v>1</v>
      </c>
      <c r="U461" s="52">
        <f t="shared" si="92"/>
        <v>0</v>
      </c>
      <c r="V461" s="53" t="str">
        <f t="shared" si="93"/>
        <v>OK</v>
      </c>
      <c r="W461" s="53" t="str">
        <f t="shared" si="94"/>
        <v>OK</v>
      </c>
      <c r="X461" s="62" t="str">
        <f t="shared" si="95"/>
        <v>ok</v>
      </c>
      <c r="Y461" s="62">
        <v>1</v>
      </c>
    </row>
    <row r="462" spans="1:25" ht="185.25" x14ac:dyDescent="0.25">
      <c r="A462" s="75">
        <v>459</v>
      </c>
      <c r="B462" s="59" t="s">
        <v>2932</v>
      </c>
      <c r="C462" s="33" t="s">
        <v>529</v>
      </c>
      <c r="D462" s="42" t="s">
        <v>426</v>
      </c>
      <c r="E462" s="42" t="s">
        <v>8</v>
      </c>
      <c r="F462" s="12" t="s">
        <v>660</v>
      </c>
      <c r="G462" s="13" t="s">
        <v>2363</v>
      </c>
      <c r="H462" s="12" t="s">
        <v>3418</v>
      </c>
      <c r="I462" s="12"/>
      <c r="J462" s="12"/>
      <c r="K462" s="14" t="s">
        <v>979</v>
      </c>
      <c r="L462" s="51">
        <v>1</v>
      </c>
      <c r="M462" s="51">
        <f t="shared" si="84"/>
        <v>1</v>
      </c>
      <c r="N462" s="52">
        <f t="shared" si="85"/>
        <v>0</v>
      </c>
      <c r="O462" s="52">
        <f t="shared" si="86"/>
        <v>0</v>
      </c>
      <c r="P462" s="52">
        <f t="shared" si="87"/>
        <v>0</v>
      </c>
      <c r="Q462" s="52">
        <f t="shared" si="88"/>
        <v>0</v>
      </c>
      <c r="R462" s="52">
        <f t="shared" si="89"/>
        <v>0</v>
      </c>
      <c r="S462" s="52">
        <f t="shared" si="90"/>
        <v>0</v>
      </c>
      <c r="T462" s="52">
        <f t="shared" si="91"/>
        <v>0</v>
      </c>
      <c r="U462" s="52">
        <f t="shared" si="92"/>
        <v>0</v>
      </c>
      <c r="V462" s="53" t="str">
        <f t="shared" si="93"/>
        <v>OK</v>
      </c>
      <c r="W462" s="53" t="str">
        <f t="shared" si="94"/>
        <v>OK</v>
      </c>
      <c r="X462" s="62" t="str">
        <f t="shared" si="95"/>
        <v>ok</v>
      </c>
      <c r="Y462" s="62">
        <v>1</v>
      </c>
    </row>
    <row r="463" spans="1:25" ht="256.5" x14ac:dyDescent="0.25">
      <c r="A463" s="75">
        <v>460</v>
      </c>
      <c r="B463" s="59" t="s">
        <v>661</v>
      </c>
      <c r="C463" s="33" t="s">
        <v>529</v>
      </c>
      <c r="D463" s="42" t="s">
        <v>661</v>
      </c>
      <c r="E463" s="42" t="s">
        <v>8</v>
      </c>
      <c r="F463" s="12" t="s">
        <v>662</v>
      </c>
      <c r="G463" s="13" t="s">
        <v>2872</v>
      </c>
      <c r="H463" s="12" t="s">
        <v>3046</v>
      </c>
      <c r="I463" s="12"/>
      <c r="J463" s="12"/>
      <c r="K463" s="14" t="s">
        <v>979</v>
      </c>
      <c r="L463" s="51">
        <v>1</v>
      </c>
      <c r="M463" s="51">
        <f t="shared" si="84"/>
        <v>0</v>
      </c>
      <c r="N463" s="52">
        <f t="shared" si="85"/>
        <v>0</v>
      </c>
      <c r="O463" s="52">
        <f t="shared" si="86"/>
        <v>1</v>
      </c>
      <c r="P463" s="52">
        <f t="shared" si="87"/>
        <v>0</v>
      </c>
      <c r="Q463" s="52">
        <f t="shared" si="88"/>
        <v>0</v>
      </c>
      <c r="R463" s="52">
        <f t="shared" si="89"/>
        <v>0</v>
      </c>
      <c r="S463" s="52">
        <f t="shared" si="90"/>
        <v>0</v>
      </c>
      <c r="T463" s="52">
        <f t="shared" si="91"/>
        <v>0</v>
      </c>
      <c r="U463" s="52">
        <f t="shared" si="92"/>
        <v>0</v>
      </c>
      <c r="V463" s="53" t="str">
        <f t="shared" si="93"/>
        <v>OK</v>
      </c>
      <c r="W463" s="53" t="str">
        <f t="shared" si="94"/>
        <v>OK</v>
      </c>
      <c r="X463" s="62" t="str">
        <f t="shared" si="95"/>
        <v>ok</v>
      </c>
      <c r="Y463" s="62">
        <v>1</v>
      </c>
    </row>
    <row r="464" spans="1:25" ht="156.75" x14ac:dyDescent="0.25">
      <c r="A464" s="75">
        <v>461</v>
      </c>
      <c r="B464" s="59" t="s">
        <v>2932</v>
      </c>
      <c r="C464" s="33" t="s">
        <v>529</v>
      </c>
      <c r="D464" s="42" t="s">
        <v>90</v>
      </c>
      <c r="E464" s="42" t="s">
        <v>8</v>
      </c>
      <c r="F464" s="12" t="s">
        <v>663</v>
      </c>
      <c r="G464" s="13" t="s">
        <v>2370</v>
      </c>
      <c r="H464" s="43" t="s">
        <v>3404</v>
      </c>
      <c r="I464" s="12"/>
      <c r="J464" s="12"/>
      <c r="K464" s="14" t="s">
        <v>979</v>
      </c>
      <c r="L464" s="51">
        <v>1</v>
      </c>
      <c r="M464" s="51">
        <f t="shared" si="84"/>
        <v>0</v>
      </c>
      <c r="N464" s="52">
        <f t="shared" si="85"/>
        <v>0</v>
      </c>
      <c r="O464" s="52">
        <f t="shared" si="86"/>
        <v>0</v>
      </c>
      <c r="P464" s="52">
        <f t="shared" si="87"/>
        <v>0</v>
      </c>
      <c r="Q464" s="52">
        <f t="shared" si="88"/>
        <v>0</v>
      </c>
      <c r="R464" s="52">
        <f t="shared" si="89"/>
        <v>0</v>
      </c>
      <c r="S464" s="52">
        <f t="shared" si="90"/>
        <v>0</v>
      </c>
      <c r="T464" s="52">
        <f t="shared" si="91"/>
        <v>0</v>
      </c>
      <c r="U464" s="52">
        <f t="shared" si="92"/>
        <v>1</v>
      </c>
      <c r="V464" s="53" t="str">
        <f t="shared" si="93"/>
        <v>OK</v>
      </c>
      <c r="W464" s="53" t="str">
        <f t="shared" si="94"/>
        <v>OK</v>
      </c>
      <c r="X464" s="62" t="str">
        <f t="shared" si="95"/>
        <v>ok</v>
      </c>
      <c r="Y464" s="62">
        <v>1</v>
      </c>
    </row>
    <row r="465" spans="1:25" ht="228" x14ac:dyDescent="0.25">
      <c r="A465" s="75">
        <v>462</v>
      </c>
      <c r="B465" s="59"/>
      <c r="C465" s="33" t="s">
        <v>961</v>
      </c>
      <c r="D465" s="42" t="s">
        <v>90</v>
      </c>
      <c r="E465" s="42" t="s">
        <v>8</v>
      </c>
      <c r="F465" s="12" t="s">
        <v>664</v>
      </c>
      <c r="G465" s="13" t="s">
        <v>2363</v>
      </c>
      <c r="H465" s="12" t="s">
        <v>3046</v>
      </c>
      <c r="I465" s="12"/>
      <c r="J465" s="12"/>
      <c r="K465" s="14" t="s">
        <v>980</v>
      </c>
      <c r="L465" s="51">
        <v>1</v>
      </c>
      <c r="M465" s="51">
        <f t="shared" si="84"/>
        <v>1</v>
      </c>
      <c r="N465" s="52">
        <f t="shared" si="85"/>
        <v>0</v>
      </c>
      <c r="O465" s="52">
        <f t="shared" si="86"/>
        <v>0</v>
      </c>
      <c r="P465" s="52">
        <f t="shared" si="87"/>
        <v>0</v>
      </c>
      <c r="Q465" s="52">
        <f t="shared" si="88"/>
        <v>0</v>
      </c>
      <c r="R465" s="52">
        <f t="shared" si="89"/>
        <v>0</v>
      </c>
      <c r="S465" s="52">
        <f t="shared" si="90"/>
        <v>0</v>
      </c>
      <c r="T465" s="52">
        <f t="shared" si="91"/>
        <v>0</v>
      </c>
      <c r="U465" s="52">
        <f t="shared" si="92"/>
        <v>0</v>
      </c>
      <c r="V465" s="53" t="str">
        <f t="shared" si="93"/>
        <v>OK</v>
      </c>
      <c r="W465" s="53" t="str">
        <f t="shared" si="94"/>
        <v>OK</v>
      </c>
      <c r="X465" s="62" t="str">
        <f t="shared" si="95"/>
        <v>ok</v>
      </c>
      <c r="Y465" s="62">
        <v>1</v>
      </c>
    </row>
    <row r="466" spans="1:25" ht="71.25" x14ac:dyDescent="0.25">
      <c r="A466" s="76">
        <v>463</v>
      </c>
      <c r="B466" s="59"/>
      <c r="C466" s="33" t="s">
        <v>961</v>
      </c>
      <c r="D466" s="42" t="s">
        <v>26</v>
      </c>
      <c r="E466" s="42" t="s">
        <v>8</v>
      </c>
      <c r="F466" s="12" t="s">
        <v>666</v>
      </c>
      <c r="G466" s="13" t="s">
        <v>2872</v>
      </c>
      <c r="H466" s="12" t="s">
        <v>3046</v>
      </c>
      <c r="I466" s="12"/>
      <c r="J466" s="12"/>
      <c r="K466" s="14" t="s">
        <v>980</v>
      </c>
      <c r="L466" s="51">
        <v>1</v>
      </c>
      <c r="M466" s="51">
        <f t="shared" si="84"/>
        <v>0</v>
      </c>
      <c r="N466" s="52">
        <f t="shared" si="85"/>
        <v>0</v>
      </c>
      <c r="O466" s="52">
        <f t="shared" si="86"/>
        <v>1</v>
      </c>
      <c r="P466" s="52">
        <f t="shared" si="87"/>
        <v>0</v>
      </c>
      <c r="Q466" s="52">
        <f t="shared" si="88"/>
        <v>0</v>
      </c>
      <c r="R466" s="52">
        <f t="shared" si="89"/>
        <v>0</v>
      </c>
      <c r="S466" s="52">
        <f t="shared" si="90"/>
        <v>0</v>
      </c>
      <c r="T466" s="52">
        <f t="shared" si="91"/>
        <v>0</v>
      </c>
      <c r="U466" s="52">
        <f t="shared" si="92"/>
        <v>0</v>
      </c>
      <c r="V466" s="53" t="str">
        <f t="shared" si="93"/>
        <v>OK</v>
      </c>
      <c r="W466" s="53" t="str">
        <f t="shared" si="94"/>
        <v>OK</v>
      </c>
      <c r="X466" s="62" t="str">
        <f t="shared" si="95"/>
        <v>ok</v>
      </c>
      <c r="Y466" s="62">
        <v>1</v>
      </c>
    </row>
    <row r="467" spans="1:25" ht="99.75" x14ac:dyDescent="0.25">
      <c r="A467" s="75">
        <v>464</v>
      </c>
      <c r="B467" s="59"/>
      <c r="C467" s="33" t="s">
        <v>961</v>
      </c>
      <c r="D467" s="42" t="s">
        <v>26</v>
      </c>
      <c r="E467" s="42" t="s">
        <v>8</v>
      </c>
      <c r="F467" s="12" t="s">
        <v>665</v>
      </c>
      <c r="G467" s="13" t="s">
        <v>2872</v>
      </c>
      <c r="H467" s="12" t="s">
        <v>3047</v>
      </c>
      <c r="I467" s="12"/>
      <c r="J467" s="12"/>
      <c r="K467" s="14" t="s">
        <v>980</v>
      </c>
      <c r="L467" s="51">
        <v>1</v>
      </c>
      <c r="M467" s="51">
        <f t="shared" si="84"/>
        <v>0</v>
      </c>
      <c r="N467" s="52">
        <f t="shared" si="85"/>
        <v>0</v>
      </c>
      <c r="O467" s="52">
        <f t="shared" si="86"/>
        <v>1</v>
      </c>
      <c r="P467" s="52">
        <f t="shared" si="87"/>
        <v>0</v>
      </c>
      <c r="Q467" s="52">
        <f t="shared" si="88"/>
        <v>0</v>
      </c>
      <c r="R467" s="52">
        <f t="shared" si="89"/>
        <v>0</v>
      </c>
      <c r="S467" s="52">
        <f t="shared" si="90"/>
        <v>0</v>
      </c>
      <c r="T467" s="52">
        <f t="shared" si="91"/>
        <v>0</v>
      </c>
      <c r="U467" s="52">
        <f t="shared" si="92"/>
        <v>0</v>
      </c>
      <c r="V467" s="53" t="str">
        <f t="shared" si="93"/>
        <v>OK</v>
      </c>
      <c r="W467" s="53" t="str">
        <f t="shared" si="94"/>
        <v>OK</v>
      </c>
      <c r="X467" s="62" t="str">
        <f t="shared" si="95"/>
        <v>ok</v>
      </c>
      <c r="Y467" s="62">
        <v>1</v>
      </c>
    </row>
    <row r="468" spans="1:25" ht="342" x14ac:dyDescent="0.25">
      <c r="A468" s="75">
        <v>465</v>
      </c>
      <c r="B468" s="59" t="s">
        <v>2932</v>
      </c>
      <c r="C468" s="33" t="s">
        <v>961</v>
      </c>
      <c r="D468" s="42" t="s">
        <v>26</v>
      </c>
      <c r="E468" s="42" t="s">
        <v>8</v>
      </c>
      <c r="F468" s="12" t="s">
        <v>667</v>
      </c>
      <c r="G468" s="13" t="s">
        <v>2369</v>
      </c>
      <c r="H468" s="12" t="s">
        <v>3419</v>
      </c>
      <c r="I468" s="12"/>
      <c r="J468" s="12"/>
      <c r="K468" s="14" t="s">
        <v>980</v>
      </c>
      <c r="L468" s="51">
        <v>1</v>
      </c>
      <c r="M468" s="51">
        <f t="shared" si="84"/>
        <v>0</v>
      </c>
      <c r="N468" s="52">
        <f t="shared" si="85"/>
        <v>0</v>
      </c>
      <c r="O468" s="52">
        <f t="shared" si="86"/>
        <v>0</v>
      </c>
      <c r="P468" s="52">
        <f t="shared" si="87"/>
        <v>0</v>
      </c>
      <c r="Q468" s="52">
        <f t="shared" si="88"/>
        <v>0</v>
      </c>
      <c r="R468" s="52">
        <f t="shared" si="89"/>
        <v>0</v>
      </c>
      <c r="S468" s="52">
        <f t="shared" si="90"/>
        <v>0</v>
      </c>
      <c r="T468" s="52">
        <f t="shared" si="91"/>
        <v>1</v>
      </c>
      <c r="U468" s="52">
        <f t="shared" si="92"/>
        <v>0</v>
      </c>
      <c r="V468" s="53" t="str">
        <f t="shared" si="93"/>
        <v>OK</v>
      </c>
      <c r="W468" s="53" t="str">
        <f t="shared" si="94"/>
        <v>OK</v>
      </c>
      <c r="X468" s="62" t="str">
        <f t="shared" si="95"/>
        <v>ok</v>
      </c>
      <c r="Y468" s="62">
        <v>1</v>
      </c>
    </row>
    <row r="469" spans="1:25" ht="409.5" x14ac:dyDescent="0.25">
      <c r="A469" s="75">
        <v>466</v>
      </c>
      <c r="B469" s="59" t="s">
        <v>2876</v>
      </c>
      <c r="C469" s="33" t="s">
        <v>961</v>
      </c>
      <c r="D469" s="42" t="s">
        <v>26</v>
      </c>
      <c r="E469" s="42" t="s">
        <v>8</v>
      </c>
      <c r="F469" s="12" t="s">
        <v>3420</v>
      </c>
      <c r="G469" s="13" t="s">
        <v>2370</v>
      </c>
      <c r="H469" s="12"/>
      <c r="I469" s="12"/>
      <c r="J469" s="12"/>
      <c r="K469" s="14" t="s">
        <v>980</v>
      </c>
      <c r="L469" s="51">
        <v>1</v>
      </c>
      <c r="M469" s="51">
        <f t="shared" si="84"/>
        <v>0</v>
      </c>
      <c r="N469" s="52">
        <f t="shared" si="85"/>
        <v>0</v>
      </c>
      <c r="O469" s="52">
        <f t="shared" si="86"/>
        <v>0</v>
      </c>
      <c r="P469" s="52">
        <f t="shared" si="87"/>
        <v>0</v>
      </c>
      <c r="Q469" s="52">
        <f t="shared" si="88"/>
        <v>0</v>
      </c>
      <c r="R469" s="52">
        <f t="shared" si="89"/>
        <v>0</v>
      </c>
      <c r="S469" s="52">
        <f t="shared" si="90"/>
        <v>0</v>
      </c>
      <c r="T469" s="52">
        <f t="shared" si="91"/>
        <v>0</v>
      </c>
      <c r="U469" s="52">
        <f t="shared" si="92"/>
        <v>1</v>
      </c>
      <c r="V469" s="53" t="str">
        <f t="shared" si="93"/>
        <v>OK</v>
      </c>
      <c r="W469" s="53" t="str">
        <f t="shared" si="94"/>
        <v>OK</v>
      </c>
      <c r="X469" s="62" t="str">
        <f t="shared" si="95"/>
        <v>ok</v>
      </c>
      <c r="Y469" s="62">
        <v>1</v>
      </c>
    </row>
    <row r="470" spans="1:25" ht="85.5" x14ac:dyDescent="0.25">
      <c r="A470" s="83">
        <v>467</v>
      </c>
      <c r="B470" s="59">
        <v>82</v>
      </c>
      <c r="C470" s="33" t="s">
        <v>961</v>
      </c>
      <c r="D470" s="42" t="s">
        <v>668</v>
      </c>
      <c r="E470" s="42" t="s">
        <v>8</v>
      </c>
      <c r="F470" s="12" t="s">
        <v>669</v>
      </c>
      <c r="G470" s="13" t="s">
        <v>2366</v>
      </c>
      <c r="H470" s="12" t="s">
        <v>3157</v>
      </c>
      <c r="I470" s="12"/>
      <c r="J470" s="12"/>
      <c r="K470" s="14" t="s">
        <v>980</v>
      </c>
      <c r="L470" s="51">
        <v>1</v>
      </c>
      <c r="M470" s="51">
        <f t="shared" si="84"/>
        <v>0</v>
      </c>
      <c r="N470" s="52">
        <f t="shared" si="85"/>
        <v>0</v>
      </c>
      <c r="O470" s="52">
        <f t="shared" si="86"/>
        <v>0</v>
      </c>
      <c r="P470" s="52">
        <f t="shared" si="87"/>
        <v>0</v>
      </c>
      <c r="Q470" s="52">
        <f t="shared" si="88"/>
        <v>1</v>
      </c>
      <c r="R470" s="52">
        <f t="shared" si="89"/>
        <v>0</v>
      </c>
      <c r="S470" s="52">
        <f t="shared" si="90"/>
        <v>0</v>
      </c>
      <c r="T470" s="52">
        <f t="shared" si="91"/>
        <v>0</v>
      </c>
      <c r="U470" s="52">
        <f t="shared" si="92"/>
        <v>0</v>
      </c>
      <c r="V470" s="53" t="str">
        <f t="shared" si="93"/>
        <v>OK</v>
      </c>
      <c r="W470" s="53" t="str">
        <f t="shared" si="94"/>
        <v>OK</v>
      </c>
      <c r="X470" s="62" t="str">
        <f t="shared" si="95"/>
        <v>ok</v>
      </c>
      <c r="Y470" s="62">
        <v>1</v>
      </c>
    </row>
    <row r="471" spans="1:25" ht="71.25" x14ac:dyDescent="0.25">
      <c r="A471" s="81">
        <v>468</v>
      </c>
      <c r="B471" s="59">
        <v>82</v>
      </c>
      <c r="C471" s="33" t="s">
        <v>961</v>
      </c>
      <c r="D471" s="42" t="s">
        <v>672</v>
      </c>
      <c r="E471" s="42" t="s">
        <v>8</v>
      </c>
      <c r="F471" s="12" t="s">
        <v>670</v>
      </c>
      <c r="G471" s="13" t="s">
        <v>2366</v>
      </c>
      <c r="H471" s="12" t="s">
        <v>3158</v>
      </c>
      <c r="I471" s="12"/>
      <c r="J471" s="12"/>
      <c r="K471" s="14" t="s">
        <v>980</v>
      </c>
      <c r="L471" s="51">
        <v>1</v>
      </c>
      <c r="M471" s="51">
        <f t="shared" si="84"/>
        <v>0</v>
      </c>
      <c r="N471" s="52">
        <f t="shared" si="85"/>
        <v>0</v>
      </c>
      <c r="O471" s="52">
        <f t="shared" si="86"/>
        <v>0</v>
      </c>
      <c r="P471" s="52">
        <f t="shared" si="87"/>
        <v>0</v>
      </c>
      <c r="Q471" s="52">
        <f t="shared" si="88"/>
        <v>1</v>
      </c>
      <c r="R471" s="52">
        <f t="shared" si="89"/>
        <v>0</v>
      </c>
      <c r="S471" s="52">
        <f t="shared" si="90"/>
        <v>0</v>
      </c>
      <c r="T471" s="52">
        <f t="shared" si="91"/>
        <v>0</v>
      </c>
      <c r="U471" s="52">
        <f t="shared" si="92"/>
        <v>0</v>
      </c>
      <c r="V471" s="53" t="str">
        <f t="shared" si="93"/>
        <v>OK</v>
      </c>
      <c r="W471" s="53" t="str">
        <f t="shared" si="94"/>
        <v>OK</v>
      </c>
      <c r="X471" s="62" t="str">
        <f t="shared" si="95"/>
        <v>ok</v>
      </c>
      <c r="Y471" s="62">
        <v>1</v>
      </c>
    </row>
    <row r="472" spans="1:25" ht="57" x14ac:dyDescent="0.25">
      <c r="A472" s="81">
        <v>469</v>
      </c>
      <c r="B472" s="59">
        <v>82</v>
      </c>
      <c r="C472" s="33" t="s">
        <v>961</v>
      </c>
      <c r="D472" s="42" t="s">
        <v>672</v>
      </c>
      <c r="E472" s="42" t="s">
        <v>8</v>
      </c>
      <c r="F472" s="12" t="s">
        <v>671</v>
      </c>
      <c r="G472" s="13" t="s">
        <v>2366</v>
      </c>
      <c r="H472" s="12" t="s">
        <v>3159</v>
      </c>
      <c r="I472" s="12"/>
      <c r="J472" s="12"/>
      <c r="K472" s="14" t="s">
        <v>980</v>
      </c>
      <c r="L472" s="51">
        <v>1</v>
      </c>
      <c r="M472" s="51">
        <f t="shared" si="84"/>
        <v>0</v>
      </c>
      <c r="N472" s="52">
        <f t="shared" si="85"/>
        <v>0</v>
      </c>
      <c r="O472" s="52">
        <f t="shared" si="86"/>
        <v>0</v>
      </c>
      <c r="P472" s="52">
        <f t="shared" si="87"/>
        <v>0</v>
      </c>
      <c r="Q472" s="52">
        <f t="shared" si="88"/>
        <v>1</v>
      </c>
      <c r="R472" s="52">
        <f t="shared" si="89"/>
        <v>0</v>
      </c>
      <c r="S472" s="52">
        <f t="shared" si="90"/>
        <v>0</v>
      </c>
      <c r="T472" s="52">
        <f t="shared" si="91"/>
        <v>0</v>
      </c>
      <c r="U472" s="52">
        <f t="shared" si="92"/>
        <v>0</v>
      </c>
      <c r="V472" s="53" t="str">
        <f t="shared" si="93"/>
        <v>OK</v>
      </c>
      <c r="W472" s="53" t="str">
        <f t="shared" si="94"/>
        <v>OK</v>
      </c>
      <c r="X472" s="62" t="str">
        <f t="shared" si="95"/>
        <v>ok</v>
      </c>
      <c r="Y472" s="62">
        <v>1</v>
      </c>
    </row>
    <row r="473" spans="1:25" ht="156.75" x14ac:dyDescent="0.25">
      <c r="A473" s="81">
        <v>470</v>
      </c>
      <c r="B473" s="59">
        <v>82</v>
      </c>
      <c r="C473" s="33" t="s">
        <v>961</v>
      </c>
      <c r="D473" s="42" t="s">
        <v>673</v>
      </c>
      <c r="E473" s="42" t="s">
        <v>8</v>
      </c>
      <c r="F473" s="12" t="s">
        <v>674</v>
      </c>
      <c r="G473" s="13" t="s">
        <v>2366</v>
      </c>
      <c r="H473" s="12" t="s">
        <v>3125</v>
      </c>
      <c r="I473" s="12"/>
      <c r="J473" s="12"/>
      <c r="K473" s="14" t="s">
        <v>980</v>
      </c>
      <c r="L473" s="51">
        <v>1</v>
      </c>
      <c r="M473" s="51">
        <f t="shared" si="84"/>
        <v>0</v>
      </c>
      <c r="N473" s="52">
        <f t="shared" si="85"/>
        <v>0</v>
      </c>
      <c r="O473" s="52">
        <f t="shared" si="86"/>
        <v>0</v>
      </c>
      <c r="P473" s="52">
        <f t="shared" si="87"/>
        <v>0</v>
      </c>
      <c r="Q473" s="52">
        <f t="shared" si="88"/>
        <v>1</v>
      </c>
      <c r="R473" s="52">
        <f t="shared" si="89"/>
        <v>0</v>
      </c>
      <c r="S473" s="52">
        <f t="shared" si="90"/>
        <v>0</v>
      </c>
      <c r="T473" s="52">
        <f t="shared" si="91"/>
        <v>0</v>
      </c>
      <c r="U473" s="52">
        <f t="shared" si="92"/>
        <v>0</v>
      </c>
      <c r="V473" s="53" t="str">
        <f t="shared" si="93"/>
        <v>OK</v>
      </c>
      <c r="W473" s="53" t="str">
        <f t="shared" si="94"/>
        <v>OK</v>
      </c>
      <c r="X473" s="62" t="str">
        <f t="shared" si="95"/>
        <v>ok</v>
      </c>
      <c r="Y473" s="62">
        <v>1</v>
      </c>
    </row>
    <row r="474" spans="1:25" ht="99.75" x14ac:dyDescent="0.25">
      <c r="A474" s="81">
        <v>471</v>
      </c>
      <c r="B474" s="59">
        <v>82</v>
      </c>
      <c r="C474" s="33" t="s">
        <v>961</v>
      </c>
      <c r="D474" s="42" t="s">
        <v>676</v>
      </c>
      <c r="E474" s="42" t="s">
        <v>8</v>
      </c>
      <c r="F474" s="12" t="s">
        <v>675</v>
      </c>
      <c r="G474" s="13" t="s">
        <v>2369</v>
      </c>
      <c r="H474" s="12" t="s">
        <v>3119</v>
      </c>
      <c r="I474" s="12"/>
      <c r="J474" s="12"/>
      <c r="K474" s="14" t="s">
        <v>980</v>
      </c>
      <c r="L474" s="51">
        <v>1</v>
      </c>
      <c r="M474" s="51">
        <f t="shared" si="84"/>
        <v>0</v>
      </c>
      <c r="N474" s="52">
        <f t="shared" si="85"/>
        <v>0</v>
      </c>
      <c r="O474" s="52">
        <f t="shared" si="86"/>
        <v>0</v>
      </c>
      <c r="P474" s="52">
        <f t="shared" si="87"/>
        <v>0</v>
      </c>
      <c r="Q474" s="52">
        <f t="shared" si="88"/>
        <v>0</v>
      </c>
      <c r="R474" s="52">
        <f t="shared" si="89"/>
        <v>0</v>
      </c>
      <c r="S474" s="52">
        <f t="shared" si="90"/>
        <v>0</v>
      </c>
      <c r="T474" s="52">
        <f t="shared" si="91"/>
        <v>1</v>
      </c>
      <c r="U474" s="52">
        <f t="shared" si="92"/>
        <v>0</v>
      </c>
      <c r="V474" s="53" t="str">
        <f t="shared" si="93"/>
        <v>OK</v>
      </c>
      <c r="W474" s="53" t="str">
        <f t="shared" si="94"/>
        <v>OK</v>
      </c>
      <c r="X474" s="62" t="str">
        <f t="shared" si="95"/>
        <v>ok</v>
      </c>
      <c r="Y474" s="62">
        <v>1</v>
      </c>
    </row>
    <row r="475" spans="1:25" ht="57" x14ac:dyDescent="0.25">
      <c r="A475" s="75">
        <v>472</v>
      </c>
      <c r="B475" s="59" t="s">
        <v>2932</v>
      </c>
      <c r="C475" s="33" t="s">
        <v>961</v>
      </c>
      <c r="D475" s="42" t="s">
        <v>31</v>
      </c>
      <c r="E475" s="42" t="s">
        <v>8</v>
      </c>
      <c r="F475" s="12" t="s">
        <v>677</v>
      </c>
      <c r="G475" s="13" t="s">
        <v>2363</v>
      </c>
      <c r="H475" s="12" t="s">
        <v>2974</v>
      </c>
      <c r="I475" s="12"/>
      <c r="J475" s="12"/>
      <c r="K475" s="14" t="s">
        <v>980</v>
      </c>
      <c r="L475" s="51">
        <v>1</v>
      </c>
      <c r="M475" s="51">
        <f t="shared" si="84"/>
        <v>1</v>
      </c>
      <c r="N475" s="52">
        <f t="shared" si="85"/>
        <v>0</v>
      </c>
      <c r="O475" s="52">
        <f t="shared" si="86"/>
        <v>0</v>
      </c>
      <c r="P475" s="52">
        <f t="shared" si="87"/>
        <v>0</v>
      </c>
      <c r="Q475" s="52">
        <f t="shared" si="88"/>
        <v>0</v>
      </c>
      <c r="R475" s="52">
        <f t="shared" si="89"/>
        <v>0</v>
      </c>
      <c r="S475" s="52">
        <f t="shared" si="90"/>
        <v>0</v>
      </c>
      <c r="T475" s="52">
        <f t="shared" si="91"/>
        <v>0</v>
      </c>
      <c r="U475" s="52">
        <f t="shared" si="92"/>
        <v>0</v>
      </c>
      <c r="V475" s="53" t="str">
        <f t="shared" si="93"/>
        <v>OK</v>
      </c>
      <c r="W475" s="53" t="str">
        <f t="shared" si="94"/>
        <v>OK</v>
      </c>
      <c r="X475" s="62" t="str">
        <f t="shared" si="95"/>
        <v>ok</v>
      </c>
      <c r="Y475" s="62">
        <v>1</v>
      </c>
    </row>
    <row r="476" spans="1:25" ht="85.5" x14ac:dyDescent="0.25">
      <c r="A476" s="76">
        <v>473</v>
      </c>
      <c r="B476" s="59" t="s">
        <v>2932</v>
      </c>
      <c r="C476" s="33" t="s">
        <v>961</v>
      </c>
      <c r="D476" s="42" t="s">
        <v>31</v>
      </c>
      <c r="E476" s="42" t="s">
        <v>12</v>
      </c>
      <c r="F476" s="12" t="s">
        <v>678</v>
      </c>
      <c r="G476" s="13" t="s">
        <v>2370</v>
      </c>
      <c r="H476" s="12"/>
      <c r="I476" s="12"/>
      <c r="J476" s="12"/>
      <c r="K476" s="14" t="s">
        <v>980</v>
      </c>
      <c r="L476" s="51">
        <v>1</v>
      </c>
      <c r="M476" s="51">
        <f t="shared" si="84"/>
        <v>0</v>
      </c>
      <c r="N476" s="52">
        <f t="shared" si="85"/>
        <v>0</v>
      </c>
      <c r="O476" s="52">
        <f t="shared" si="86"/>
        <v>0</v>
      </c>
      <c r="P476" s="52">
        <f t="shared" si="87"/>
        <v>0</v>
      </c>
      <c r="Q476" s="52">
        <f t="shared" si="88"/>
        <v>0</v>
      </c>
      <c r="R476" s="52">
        <f t="shared" si="89"/>
        <v>0</v>
      </c>
      <c r="S476" s="52">
        <f t="shared" si="90"/>
        <v>0</v>
      </c>
      <c r="T476" s="52">
        <f t="shared" si="91"/>
        <v>0</v>
      </c>
      <c r="U476" s="52">
        <f t="shared" si="92"/>
        <v>1</v>
      </c>
      <c r="V476" s="53" t="str">
        <f t="shared" si="93"/>
        <v>OK</v>
      </c>
      <c r="W476" s="53" t="str">
        <f t="shared" si="94"/>
        <v>OK</v>
      </c>
      <c r="X476" s="62" t="str">
        <f t="shared" si="95"/>
        <v>ok</v>
      </c>
      <c r="Y476" s="62">
        <v>1</v>
      </c>
    </row>
    <row r="477" spans="1:25" ht="142.5" x14ac:dyDescent="0.25">
      <c r="A477" s="75">
        <v>474</v>
      </c>
      <c r="B477" s="59" t="s">
        <v>2932</v>
      </c>
      <c r="C477" s="33" t="s">
        <v>961</v>
      </c>
      <c r="D477" s="42" t="s">
        <v>36</v>
      </c>
      <c r="E477" s="42" t="s">
        <v>8</v>
      </c>
      <c r="F477" s="12" t="s">
        <v>679</v>
      </c>
      <c r="G477" s="13" t="s">
        <v>2363</v>
      </c>
      <c r="H477" s="12"/>
      <c r="I477" s="12"/>
      <c r="J477" s="12"/>
      <c r="K477" s="14" t="s">
        <v>980</v>
      </c>
      <c r="L477" s="51">
        <v>1</v>
      </c>
      <c r="M477" s="51">
        <f t="shared" si="84"/>
        <v>1</v>
      </c>
      <c r="N477" s="52">
        <f t="shared" si="85"/>
        <v>0</v>
      </c>
      <c r="O477" s="52">
        <f t="shared" si="86"/>
        <v>0</v>
      </c>
      <c r="P477" s="52">
        <f t="shared" si="87"/>
        <v>0</v>
      </c>
      <c r="Q477" s="52">
        <f t="shared" si="88"/>
        <v>0</v>
      </c>
      <c r="R477" s="52">
        <f t="shared" si="89"/>
        <v>0</v>
      </c>
      <c r="S477" s="52">
        <f t="shared" si="90"/>
        <v>0</v>
      </c>
      <c r="T477" s="52">
        <f t="shared" si="91"/>
        <v>0</v>
      </c>
      <c r="U477" s="52">
        <f t="shared" si="92"/>
        <v>0</v>
      </c>
      <c r="V477" s="53" t="str">
        <f t="shared" si="93"/>
        <v>OK</v>
      </c>
      <c r="W477" s="53" t="str">
        <f t="shared" si="94"/>
        <v>OK</v>
      </c>
      <c r="X477" s="62" t="str">
        <f t="shared" si="95"/>
        <v>ok</v>
      </c>
      <c r="Y477" s="62">
        <v>1</v>
      </c>
    </row>
    <row r="478" spans="1:25" ht="57" x14ac:dyDescent="0.25">
      <c r="A478" s="75">
        <v>475</v>
      </c>
      <c r="B478" s="59" t="s">
        <v>2932</v>
      </c>
      <c r="C478" s="33" t="s">
        <v>961</v>
      </c>
      <c r="D478" s="42" t="s">
        <v>36</v>
      </c>
      <c r="E478" s="42" t="s">
        <v>8</v>
      </c>
      <c r="F478" s="12" t="s">
        <v>680</v>
      </c>
      <c r="G478" s="13" t="s">
        <v>2363</v>
      </c>
      <c r="H478" s="12"/>
      <c r="I478" s="12"/>
      <c r="J478" s="12"/>
      <c r="K478" s="14" t="s">
        <v>980</v>
      </c>
      <c r="L478" s="51">
        <v>1</v>
      </c>
      <c r="M478" s="51">
        <f t="shared" si="84"/>
        <v>1</v>
      </c>
      <c r="N478" s="52">
        <f t="shared" si="85"/>
        <v>0</v>
      </c>
      <c r="O478" s="52">
        <f t="shared" si="86"/>
        <v>0</v>
      </c>
      <c r="P478" s="52">
        <f t="shared" si="87"/>
        <v>0</v>
      </c>
      <c r="Q478" s="52">
        <f t="shared" si="88"/>
        <v>0</v>
      </c>
      <c r="R478" s="52">
        <f t="shared" si="89"/>
        <v>0</v>
      </c>
      <c r="S478" s="52">
        <f t="shared" si="90"/>
        <v>0</v>
      </c>
      <c r="T478" s="52">
        <f t="shared" si="91"/>
        <v>0</v>
      </c>
      <c r="U478" s="52">
        <f t="shared" si="92"/>
        <v>0</v>
      </c>
      <c r="V478" s="53" t="str">
        <f t="shared" si="93"/>
        <v>OK</v>
      </c>
      <c r="W478" s="53" t="str">
        <f t="shared" si="94"/>
        <v>OK</v>
      </c>
      <c r="X478" s="62" t="str">
        <f t="shared" si="95"/>
        <v>ok</v>
      </c>
      <c r="Y478" s="62">
        <v>1</v>
      </c>
    </row>
    <row r="479" spans="1:25" ht="99.75" x14ac:dyDescent="0.25">
      <c r="A479" s="75">
        <v>476</v>
      </c>
      <c r="B479" s="59" t="s">
        <v>2932</v>
      </c>
      <c r="C479" s="33" t="s">
        <v>961</v>
      </c>
      <c r="D479" s="42" t="s">
        <v>36</v>
      </c>
      <c r="E479" s="42" t="s">
        <v>8</v>
      </c>
      <c r="F479" s="12" t="s">
        <v>681</v>
      </c>
      <c r="G479" s="13" t="s">
        <v>2363</v>
      </c>
      <c r="H479" s="12"/>
      <c r="I479" s="12"/>
      <c r="J479" s="12"/>
      <c r="K479" s="14" t="s">
        <v>980</v>
      </c>
      <c r="L479" s="51">
        <v>1</v>
      </c>
      <c r="M479" s="51">
        <f t="shared" si="84"/>
        <v>1</v>
      </c>
      <c r="N479" s="52">
        <f t="shared" si="85"/>
        <v>0</v>
      </c>
      <c r="O479" s="52">
        <f t="shared" si="86"/>
        <v>0</v>
      </c>
      <c r="P479" s="52">
        <f t="shared" si="87"/>
        <v>0</v>
      </c>
      <c r="Q479" s="52">
        <f t="shared" si="88"/>
        <v>0</v>
      </c>
      <c r="R479" s="52">
        <f t="shared" si="89"/>
        <v>0</v>
      </c>
      <c r="S479" s="52">
        <f t="shared" si="90"/>
        <v>0</v>
      </c>
      <c r="T479" s="52">
        <f t="shared" si="91"/>
        <v>0</v>
      </c>
      <c r="U479" s="52">
        <f t="shared" si="92"/>
        <v>0</v>
      </c>
      <c r="V479" s="53" t="str">
        <f t="shared" si="93"/>
        <v>OK</v>
      </c>
      <c r="W479" s="53" t="str">
        <f t="shared" si="94"/>
        <v>OK</v>
      </c>
      <c r="X479" s="62" t="str">
        <f t="shared" si="95"/>
        <v>ok</v>
      </c>
      <c r="Y479" s="62">
        <v>1</v>
      </c>
    </row>
    <row r="480" spans="1:25" ht="147" x14ac:dyDescent="0.25">
      <c r="A480" s="75">
        <v>477</v>
      </c>
      <c r="B480" s="59" t="s">
        <v>2932</v>
      </c>
      <c r="C480" s="33" t="s">
        <v>961</v>
      </c>
      <c r="D480" s="42" t="s">
        <v>47</v>
      </c>
      <c r="E480" s="42" t="s">
        <v>8</v>
      </c>
      <c r="F480" s="12" t="s">
        <v>2870</v>
      </c>
      <c r="G480" s="13" t="s">
        <v>2363</v>
      </c>
      <c r="H480" s="12"/>
      <c r="I480" s="12"/>
      <c r="J480" s="12"/>
      <c r="K480" s="14" t="s">
        <v>980</v>
      </c>
      <c r="L480" s="51">
        <v>1</v>
      </c>
      <c r="M480" s="51">
        <f t="shared" si="84"/>
        <v>1</v>
      </c>
      <c r="N480" s="52">
        <f t="shared" si="85"/>
        <v>0</v>
      </c>
      <c r="O480" s="52">
        <f t="shared" si="86"/>
        <v>0</v>
      </c>
      <c r="P480" s="52">
        <f t="shared" si="87"/>
        <v>0</v>
      </c>
      <c r="Q480" s="52">
        <f t="shared" si="88"/>
        <v>0</v>
      </c>
      <c r="R480" s="52">
        <f t="shared" si="89"/>
        <v>0</v>
      </c>
      <c r="S480" s="52">
        <f t="shared" si="90"/>
        <v>0</v>
      </c>
      <c r="T480" s="52">
        <f t="shared" si="91"/>
        <v>0</v>
      </c>
      <c r="U480" s="52">
        <f t="shared" si="92"/>
        <v>0</v>
      </c>
      <c r="V480" s="53" t="str">
        <f t="shared" si="93"/>
        <v>OK</v>
      </c>
      <c r="W480" s="53" t="str">
        <f t="shared" si="94"/>
        <v>OK</v>
      </c>
      <c r="X480" s="62" t="str">
        <f t="shared" si="95"/>
        <v>ok</v>
      </c>
      <c r="Y480" s="62">
        <v>1</v>
      </c>
    </row>
    <row r="481" spans="1:25" ht="57" x14ac:dyDescent="0.25">
      <c r="A481" s="81">
        <v>478</v>
      </c>
      <c r="B481" s="59">
        <v>82</v>
      </c>
      <c r="C481" s="33" t="s">
        <v>961</v>
      </c>
      <c r="D481" s="42" t="s">
        <v>367</v>
      </c>
      <c r="E481" s="42" t="s">
        <v>8</v>
      </c>
      <c r="F481" s="12" t="s">
        <v>682</v>
      </c>
      <c r="G481" s="13" t="s">
        <v>2363</v>
      </c>
      <c r="H481" s="12"/>
      <c r="I481" s="12"/>
      <c r="J481" s="12"/>
      <c r="K481" s="14" t="s">
        <v>980</v>
      </c>
      <c r="L481" s="51">
        <v>1</v>
      </c>
      <c r="M481" s="51">
        <f t="shared" si="84"/>
        <v>1</v>
      </c>
      <c r="N481" s="52">
        <f t="shared" si="85"/>
        <v>0</v>
      </c>
      <c r="O481" s="52">
        <f t="shared" si="86"/>
        <v>0</v>
      </c>
      <c r="P481" s="52">
        <f t="shared" si="87"/>
        <v>0</v>
      </c>
      <c r="Q481" s="52">
        <f t="shared" si="88"/>
        <v>0</v>
      </c>
      <c r="R481" s="52">
        <f t="shared" si="89"/>
        <v>0</v>
      </c>
      <c r="S481" s="52">
        <f t="shared" si="90"/>
        <v>0</v>
      </c>
      <c r="T481" s="52">
        <f t="shared" si="91"/>
        <v>0</v>
      </c>
      <c r="U481" s="52">
        <f t="shared" si="92"/>
        <v>0</v>
      </c>
      <c r="V481" s="53" t="str">
        <f t="shared" si="93"/>
        <v>OK</v>
      </c>
      <c r="W481" s="53" t="str">
        <f t="shared" si="94"/>
        <v>OK</v>
      </c>
      <c r="X481" s="62" t="str">
        <f t="shared" si="95"/>
        <v>ok</v>
      </c>
      <c r="Y481" s="62">
        <v>1</v>
      </c>
    </row>
    <row r="482" spans="1:25" ht="142.5" x14ac:dyDescent="0.25">
      <c r="A482" s="81">
        <v>479</v>
      </c>
      <c r="B482" s="59">
        <v>82</v>
      </c>
      <c r="C482" s="33" t="s">
        <v>961</v>
      </c>
      <c r="D482" s="42" t="s">
        <v>683</v>
      </c>
      <c r="E482" s="42" t="s">
        <v>8</v>
      </c>
      <c r="F482" s="12" t="s">
        <v>684</v>
      </c>
      <c r="G482" s="13" t="s">
        <v>2366</v>
      </c>
      <c r="H482" s="12" t="s">
        <v>3145</v>
      </c>
      <c r="I482" s="12"/>
      <c r="J482" s="12"/>
      <c r="K482" s="14" t="s">
        <v>980</v>
      </c>
      <c r="L482" s="51">
        <v>1</v>
      </c>
      <c r="M482" s="51">
        <f t="shared" si="84"/>
        <v>0</v>
      </c>
      <c r="N482" s="52">
        <f t="shared" si="85"/>
        <v>0</v>
      </c>
      <c r="O482" s="52">
        <f t="shared" si="86"/>
        <v>0</v>
      </c>
      <c r="P482" s="52">
        <f t="shared" si="87"/>
        <v>0</v>
      </c>
      <c r="Q482" s="52">
        <f t="shared" si="88"/>
        <v>1</v>
      </c>
      <c r="R482" s="52">
        <f t="shared" si="89"/>
        <v>0</v>
      </c>
      <c r="S482" s="52">
        <f t="shared" si="90"/>
        <v>0</v>
      </c>
      <c r="T482" s="52">
        <f t="shared" si="91"/>
        <v>0</v>
      </c>
      <c r="U482" s="52">
        <f t="shared" si="92"/>
        <v>0</v>
      </c>
      <c r="V482" s="53" t="str">
        <f t="shared" si="93"/>
        <v>OK</v>
      </c>
      <c r="W482" s="53" t="str">
        <f t="shared" si="94"/>
        <v>OK</v>
      </c>
      <c r="X482" s="62" t="str">
        <f t="shared" si="95"/>
        <v>ok</v>
      </c>
      <c r="Y482" s="62">
        <v>1</v>
      </c>
    </row>
    <row r="483" spans="1:25" ht="71.25" x14ac:dyDescent="0.25">
      <c r="A483" s="75">
        <v>480</v>
      </c>
      <c r="B483" s="59" t="s">
        <v>2876</v>
      </c>
      <c r="C483" s="33" t="s">
        <v>961</v>
      </c>
      <c r="D483" s="42" t="s">
        <v>57</v>
      </c>
      <c r="E483" s="42" t="s">
        <v>8</v>
      </c>
      <c r="F483" s="12" t="s">
        <v>685</v>
      </c>
      <c r="G483" s="13" t="s">
        <v>2363</v>
      </c>
      <c r="H483" s="12" t="s">
        <v>2880</v>
      </c>
      <c r="I483" s="12"/>
      <c r="J483" s="12"/>
      <c r="K483" s="14" t="s">
        <v>980</v>
      </c>
      <c r="L483" s="51">
        <v>1</v>
      </c>
      <c r="M483" s="51">
        <f t="shared" si="84"/>
        <v>1</v>
      </c>
      <c r="N483" s="52">
        <f t="shared" si="85"/>
        <v>0</v>
      </c>
      <c r="O483" s="52">
        <f t="shared" si="86"/>
        <v>0</v>
      </c>
      <c r="P483" s="52">
        <f t="shared" si="87"/>
        <v>0</v>
      </c>
      <c r="Q483" s="52">
        <f t="shared" si="88"/>
        <v>0</v>
      </c>
      <c r="R483" s="52">
        <f t="shared" si="89"/>
        <v>0</v>
      </c>
      <c r="S483" s="52">
        <f t="shared" si="90"/>
        <v>0</v>
      </c>
      <c r="T483" s="52">
        <f t="shared" si="91"/>
        <v>0</v>
      </c>
      <c r="U483" s="52">
        <f t="shared" si="92"/>
        <v>0</v>
      </c>
      <c r="V483" s="53" t="str">
        <f t="shared" si="93"/>
        <v>OK</v>
      </c>
      <c r="W483" s="53" t="str">
        <f t="shared" si="94"/>
        <v>OK</v>
      </c>
      <c r="X483" s="62" t="str">
        <f t="shared" si="95"/>
        <v>ok</v>
      </c>
      <c r="Y483" s="62">
        <v>1</v>
      </c>
    </row>
    <row r="484" spans="1:25" ht="57" x14ac:dyDescent="0.25">
      <c r="A484" s="81">
        <v>481</v>
      </c>
      <c r="B484" s="59">
        <v>83</v>
      </c>
      <c r="C484" s="33" t="s">
        <v>961</v>
      </c>
      <c r="D484" s="42" t="s">
        <v>52</v>
      </c>
      <c r="E484" s="42" t="s">
        <v>8</v>
      </c>
      <c r="F484" s="12" t="s">
        <v>686</v>
      </c>
      <c r="G484" s="13" t="s">
        <v>2872</v>
      </c>
      <c r="H484" s="84" t="s">
        <v>2988</v>
      </c>
      <c r="I484" s="12"/>
      <c r="J484" s="12"/>
      <c r="K484" s="14" t="s">
        <v>980</v>
      </c>
      <c r="L484" s="51">
        <v>1</v>
      </c>
      <c r="M484" s="51">
        <f t="shared" si="84"/>
        <v>0</v>
      </c>
      <c r="N484" s="52">
        <f t="shared" si="85"/>
        <v>0</v>
      </c>
      <c r="O484" s="52">
        <f t="shared" si="86"/>
        <v>1</v>
      </c>
      <c r="P484" s="52">
        <f t="shared" si="87"/>
        <v>0</v>
      </c>
      <c r="Q484" s="52">
        <f t="shared" si="88"/>
        <v>0</v>
      </c>
      <c r="R484" s="52">
        <f t="shared" si="89"/>
        <v>0</v>
      </c>
      <c r="S484" s="52">
        <f t="shared" si="90"/>
        <v>0</v>
      </c>
      <c r="T484" s="52">
        <f t="shared" si="91"/>
        <v>0</v>
      </c>
      <c r="U484" s="52">
        <f t="shared" si="92"/>
        <v>0</v>
      </c>
      <c r="V484" s="53" t="str">
        <f t="shared" si="93"/>
        <v>OK</v>
      </c>
      <c r="W484" s="53" t="str">
        <f t="shared" si="94"/>
        <v>OK</v>
      </c>
      <c r="X484" s="62" t="str">
        <f t="shared" si="95"/>
        <v>ok</v>
      </c>
      <c r="Y484" s="62">
        <v>1</v>
      </c>
    </row>
    <row r="485" spans="1:25" ht="57" x14ac:dyDescent="0.25">
      <c r="A485" s="81">
        <v>482</v>
      </c>
      <c r="B485" s="59">
        <v>83</v>
      </c>
      <c r="C485" s="33" t="s">
        <v>961</v>
      </c>
      <c r="D485" s="42" t="s">
        <v>52</v>
      </c>
      <c r="E485" s="42" t="s">
        <v>12</v>
      </c>
      <c r="F485" s="12" t="s">
        <v>687</v>
      </c>
      <c r="G485" s="13" t="s">
        <v>2363</v>
      </c>
      <c r="H485" s="84" t="s">
        <v>2989</v>
      </c>
      <c r="I485" s="12"/>
      <c r="J485" s="12"/>
      <c r="K485" s="14" t="s">
        <v>980</v>
      </c>
      <c r="L485" s="51">
        <v>1</v>
      </c>
      <c r="M485" s="51">
        <f t="shared" si="84"/>
        <v>1</v>
      </c>
      <c r="N485" s="52">
        <f t="shared" si="85"/>
        <v>0</v>
      </c>
      <c r="O485" s="52">
        <f t="shared" si="86"/>
        <v>0</v>
      </c>
      <c r="P485" s="52">
        <f t="shared" si="87"/>
        <v>0</v>
      </c>
      <c r="Q485" s="52">
        <f t="shared" si="88"/>
        <v>0</v>
      </c>
      <c r="R485" s="52">
        <f t="shared" si="89"/>
        <v>0</v>
      </c>
      <c r="S485" s="52">
        <f t="shared" si="90"/>
        <v>0</v>
      </c>
      <c r="T485" s="52">
        <f t="shared" si="91"/>
        <v>0</v>
      </c>
      <c r="U485" s="52">
        <f t="shared" si="92"/>
        <v>0</v>
      </c>
      <c r="V485" s="53" t="str">
        <f t="shared" si="93"/>
        <v>OK</v>
      </c>
      <c r="W485" s="53" t="str">
        <f t="shared" si="94"/>
        <v>OK</v>
      </c>
      <c r="X485" s="62" t="str">
        <f t="shared" si="95"/>
        <v>ok</v>
      </c>
      <c r="Y485" s="62">
        <v>1</v>
      </c>
    </row>
    <row r="486" spans="1:25" ht="409.5" x14ac:dyDescent="0.25">
      <c r="A486" s="81">
        <v>483</v>
      </c>
      <c r="B486" s="59">
        <v>82</v>
      </c>
      <c r="C486" s="33" t="s">
        <v>688</v>
      </c>
      <c r="D486" s="42" t="s">
        <v>150</v>
      </c>
      <c r="E486" s="42" t="s">
        <v>8</v>
      </c>
      <c r="F486" s="12" t="s">
        <v>689</v>
      </c>
      <c r="G486" s="13" t="s">
        <v>2366</v>
      </c>
      <c r="H486" s="12" t="s">
        <v>3125</v>
      </c>
      <c r="I486" s="12"/>
      <c r="J486" s="12"/>
      <c r="K486" s="14" t="s">
        <v>981</v>
      </c>
      <c r="L486" s="51">
        <v>1</v>
      </c>
      <c r="M486" s="51">
        <f t="shared" si="84"/>
        <v>0</v>
      </c>
      <c r="N486" s="52">
        <f t="shared" si="85"/>
        <v>0</v>
      </c>
      <c r="O486" s="52">
        <f t="shared" si="86"/>
        <v>0</v>
      </c>
      <c r="P486" s="52">
        <f t="shared" si="87"/>
        <v>0</v>
      </c>
      <c r="Q486" s="52">
        <f t="shared" si="88"/>
        <v>1</v>
      </c>
      <c r="R486" s="52">
        <f t="shared" si="89"/>
        <v>0</v>
      </c>
      <c r="S486" s="52">
        <f t="shared" si="90"/>
        <v>0</v>
      </c>
      <c r="T486" s="52">
        <f t="shared" si="91"/>
        <v>0</v>
      </c>
      <c r="U486" s="52">
        <f t="shared" si="92"/>
        <v>0</v>
      </c>
      <c r="V486" s="53" t="str">
        <f t="shared" si="93"/>
        <v>OK</v>
      </c>
      <c r="W486" s="53" t="str">
        <f t="shared" si="94"/>
        <v>OK</v>
      </c>
      <c r="X486" s="62" t="str">
        <f t="shared" si="95"/>
        <v>ok</v>
      </c>
      <c r="Y486" s="62">
        <v>1</v>
      </c>
    </row>
    <row r="487" spans="1:25" ht="409.5" x14ac:dyDescent="0.25">
      <c r="A487" s="81">
        <v>484</v>
      </c>
      <c r="B487" s="59">
        <v>83</v>
      </c>
      <c r="C487" s="33" t="s">
        <v>688</v>
      </c>
      <c r="D487" s="42" t="s">
        <v>59</v>
      </c>
      <c r="E487" s="42" t="s">
        <v>8</v>
      </c>
      <c r="F487" s="12" t="s">
        <v>690</v>
      </c>
      <c r="G487" s="13" t="s">
        <v>2363</v>
      </c>
      <c r="H487" s="82" t="s">
        <v>3017</v>
      </c>
      <c r="I487" s="12"/>
      <c r="J487" s="12"/>
      <c r="K487" s="14" t="s">
        <v>981</v>
      </c>
      <c r="L487" s="51">
        <v>1</v>
      </c>
      <c r="M487" s="51">
        <f t="shared" si="84"/>
        <v>1</v>
      </c>
      <c r="N487" s="52">
        <f t="shared" si="85"/>
        <v>0</v>
      </c>
      <c r="O487" s="52">
        <f t="shared" si="86"/>
        <v>0</v>
      </c>
      <c r="P487" s="52">
        <f t="shared" si="87"/>
        <v>0</v>
      </c>
      <c r="Q487" s="52">
        <f t="shared" si="88"/>
        <v>0</v>
      </c>
      <c r="R487" s="52">
        <f t="shared" si="89"/>
        <v>0</v>
      </c>
      <c r="S487" s="52">
        <f t="shared" si="90"/>
        <v>0</v>
      </c>
      <c r="T487" s="52">
        <f t="shared" si="91"/>
        <v>0</v>
      </c>
      <c r="U487" s="52">
        <f t="shared" si="92"/>
        <v>0</v>
      </c>
      <c r="V487" s="53" t="str">
        <f t="shared" si="93"/>
        <v>OK</v>
      </c>
      <c r="W487" s="53" t="str">
        <f t="shared" si="94"/>
        <v>OK</v>
      </c>
      <c r="X487" s="62" t="str">
        <f t="shared" si="95"/>
        <v>ok</v>
      </c>
      <c r="Y487" s="62">
        <v>1</v>
      </c>
    </row>
    <row r="488" spans="1:25" ht="370.5" x14ac:dyDescent="0.25">
      <c r="A488" s="81">
        <v>485</v>
      </c>
      <c r="B488" s="59">
        <v>83</v>
      </c>
      <c r="C488" s="33" t="s">
        <v>688</v>
      </c>
      <c r="D488" s="42" t="s">
        <v>462</v>
      </c>
      <c r="E488" s="42" t="s">
        <v>8</v>
      </c>
      <c r="F488" s="12" t="s">
        <v>691</v>
      </c>
      <c r="G488" s="13" t="s">
        <v>2363</v>
      </c>
      <c r="H488" s="82" t="s">
        <v>3018</v>
      </c>
      <c r="I488" s="12"/>
      <c r="J488" s="12"/>
      <c r="K488" s="14" t="s">
        <v>981</v>
      </c>
      <c r="L488" s="51">
        <v>1</v>
      </c>
      <c r="M488" s="51">
        <f t="shared" si="84"/>
        <v>1</v>
      </c>
      <c r="N488" s="52">
        <f t="shared" si="85"/>
        <v>0</v>
      </c>
      <c r="O488" s="52">
        <f t="shared" si="86"/>
        <v>0</v>
      </c>
      <c r="P488" s="52">
        <f t="shared" si="87"/>
        <v>0</v>
      </c>
      <c r="Q488" s="52">
        <f t="shared" si="88"/>
        <v>0</v>
      </c>
      <c r="R488" s="52">
        <f t="shared" si="89"/>
        <v>0</v>
      </c>
      <c r="S488" s="52">
        <f t="shared" si="90"/>
        <v>0</v>
      </c>
      <c r="T488" s="52">
        <f t="shared" si="91"/>
        <v>0</v>
      </c>
      <c r="U488" s="52">
        <f t="shared" si="92"/>
        <v>0</v>
      </c>
      <c r="V488" s="53" t="str">
        <f t="shared" si="93"/>
        <v>OK</v>
      </c>
      <c r="W488" s="53" t="str">
        <f t="shared" si="94"/>
        <v>OK</v>
      </c>
      <c r="X488" s="62" t="str">
        <f t="shared" si="95"/>
        <v>ok</v>
      </c>
      <c r="Y488" s="62">
        <v>1</v>
      </c>
    </row>
    <row r="489" spans="1:25" ht="199.5" x14ac:dyDescent="0.25">
      <c r="A489" s="81">
        <v>486</v>
      </c>
      <c r="B489" s="59">
        <v>83</v>
      </c>
      <c r="C489" s="33" t="s">
        <v>688</v>
      </c>
      <c r="D489" s="42" t="s">
        <v>468</v>
      </c>
      <c r="E489" s="42" t="s">
        <v>8</v>
      </c>
      <c r="F489" s="12" t="s">
        <v>692</v>
      </c>
      <c r="G489" s="13" t="s">
        <v>2363</v>
      </c>
      <c r="H489" s="82" t="s">
        <v>3021</v>
      </c>
      <c r="I489" s="12"/>
      <c r="J489" s="12"/>
      <c r="K489" s="14" t="s">
        <v>981</v>
      </c>
      <c r="L489" s="51">
        <v>1</v>
      </c>
      <c r="M489" s="51">
        <f t="shared" si="84"/>
        <v>1</v>
      </c>
      <c r="N489" s="52">
        <f t="shared" si="85"/>
        <v>0</v>
      </c>
      <c r="O489" s="52">
        <f t="shared" si="86"/>
        <v>0</v>
      </c>
      <c r="P489" s="52">
        <f t="shared" si="87"/>
        <v>0</v>
      </c>
      <c r="Q489" s="52">
        <f t="shared" si="88"/>
        <v>0</v>
      </c>
      <c r="R489" s="52">
        <f t="shared" si="89"/>
        <v>0</v>
      </c>
      <c r="S489" s="52">
        <f t="shared" si="90"/>
        <v>0</v>
      </c>
      <c r="T489" s="52">
        <f t="shared" si="91"/>
        <v>0</v>
      </c>
      <c r="U489" s="52">
        <f t="shared" si="92"/>
        <v>0</v>
      </c>
      <c r="V489" s="53" t="str">
        <f t="shared" si="93"/>
        <v>OK</v>
      </c>
      <c r="W489" s="53" t="str">
        <f t="shared" si="94"/>
        <v>OK</v>
      </c>
      <c r="X489" s="62" t="str">
        <f t="shared" si="95"/>
        <v>ok</v>
      </c>
      <c r="Y489" s="62">
        <v>1</v>
      </c>
    </row>
    <row r="490" spans="1:25" ht="256.5" x14ac:dyDescent="0.25">
      <c r="A490" s="83">
        <v>487</v>
      </c>
      <c r="B490" s="59">
        <v>83</v>
      </c>
      <c r="C490" s="33" t="s">
        <v>688</v>
      </c>
      <c r="D490" s="42" t="s">
        <v>693</v>
      </c>
      <c r="E490" s="42" t="s">
        <v>8</v>
      </c>
      <c r="F490" s="12" t="s">
        <v>694</v>
      </c>
      <c r="G490" s="13" t="s">
        <v>2364</v>
      </c>
      <c r="H490" s="82" t="s">
        <v>3017</v>
      </c>
      <c r="I490" s="12"/>
      <c r="J490" s="12"/>
      <c r="K490" s="14" t="s">
        <v>981</v>
      </c>
      <c r="L490" s="51">
        <v>1</v>
      </c>
      <c r="M490" s="51">
        <f t="shared" si="84"/>
        <v>0</v>
      </c>
      <c r="N490" s="52">
        <f t="shared" si="85"/>
        <v>1</v>
      </c>
      <c r="O490" s="52">
        <f t="shared" si="86"/>
        <v>0</v>
      </c>
      <c r="P490" s="52">
        <f t="shared" si="87"/>
        <v>0</v>
      </c>
      <c r="Q490" s="52">
        <f t="shared" si="88"/>
        <v>0</v>
      </c>
      <c r="R490" s="52">
        <f t="shared" si="89"/>
        <v>0</v>
      </c>
      <c r="S490" s="52">
        <f t="shared" si="90"/>
        <v>0</v>
      </c>
      <c r="T490" s="52">
        <f t="shared" si="91"/>
        <v>0</v>
      </c>
      <c r="U490" s="52">
        <f t="shared" si="92"/>
        <v>0</v>
      </c>
      <c r="V490" s="53" t="str">
        <f t="shared" si="93"/>
        <v>OK</v>
      </c>
      <c r="W490" s="53" t="str">
        <f t="shared" si="94"/>
        <v>OK</v>
      </c>
      <c r="X490" s="62" t="str">
        <f t="shared" si="95"/>
        <v>ok</v>
      </c>
      <c r="Y490" s="62">
        <v>1</v>
      </c>
    </row>
    <row r="491" spans="1:25" ht="85.5" x14ac:dyDescent="0.25">
      <c r="A491" s="81">
        <v>488</v>
      </c>
      <c r="B491" s="59">
        <v>83</v>
      </c>
      <c r="C491" s="33" t="s">
        <v>688</v>
      </c>
      <c r="D491" s="42" t="s">
        <v>695</v>
      </c>
      <c r="E491" s="42" t="s">
        <v>8</v>
      </c>
      <c r="F491" s="12" t="s">
        <v>696</v>
      </c>
      <c r="G491" s="13" t="s">
        <v>2366</v>
      </c>
      <c r="H491" s="82" t="s">
        <v>3024</v>
      </c>
      <c r="I491" s="12"/>
      <c r="J491" s="12"/>
      <c r="K491" s="14" t="s">
        <v>981</v>
      </c>
      <c r="L491" s="51">
        <v>1</v>
      </c>
      <c r="M491" s="51">
        <f t="shared" si="84"/>
        <v>0</v>
      </c>
      <c r="N491" s="52">
        <f t="shared" si="85"/>
        <v>0</v>
      </c>
      <c r="O491" s="52">
        <f t="shared" si="86"/>
        <v>0</v>
      </c>
      <c r="P491" s="52">
        <f t="shared" si="87"/>
        <v>0</v>
      </c>
      <c r="Q491" s="52">
        <f t="shared" si="88"/>
        <v>1</v>
      </c>
      <c r="R491" s="52">
        <f t="shared" si="89"/>
        <v>0</v>
      </c>
      <c r="S491" s="52">
        <f t="shared" si="90"/>
        <v>0</v>
      </c>
      <c r="T491" s="52">
        <f t="shared" si="91"/>
        <v>0</v>
      </c>
      <c r="U491" s="52">
        <f t="shared" si="92"/>
        <v>0</v>
      </c>
      <c r="V491" s="53" t="str">
        <f t="shared" si="93"/>
        <v>OK</v>
      </c>
      <c r="W491" s="53" t="str">
        <f t="shared" si="94"/>
        <v>OK</v>
      </c>
      <c r="X491" s="62" t="str">
        <f t="shared" si="95"/>
        <v>ok</v>
      </c>
      <c r="Y491" s="62">
        <v>1</v>
      </c>
    </row>
    <row r="492" spans="1:25" ht="409.5" x14ac:dyDescent="0.25">
      <c r="A492" s="75">
        <v>489</v>
      </c>
      <c r="B492" s="59" t="s">
        <v>2876</v>
      </c>
      <c r="C492" s="33" t="s">
        <v>688</v>
      </c>
      <c r="D492" s="42" t="s">
        <v>19</v>
      </c>
      <c r="E492" s="42" t="s">
        <v>8</v>
      </c>
      <c r="F492" s="12" t="s">
        <v>697</v>
      </c>
      <c r="G492" s="13" t="s">
        <v>2363</v>
      </c>
      <c r="H492" s="12" t="s">
        <v>2880</v>
      </c>
      <c r="I492" s="12"/>
      <c r="J492" s="12"/>
      <c r="K492" s="14" t="s">
        <v>981</v>
      </c>
      <c r="L492" s="51">
        <v>1</v>
      </c>
      <c r="M492" s="51">
        <f t="shared" si="84"/>
        <v>1</v>
      </c>
      <c r="N492" s="52">
        <f t="shared" si="85"/>
        <v>0</v>
      </c>
      <c r="O492" s="52">
        <f t="shared" si="86"/>
        <v>0</v>
      </c>
      <c r="P492" s="52">
        <f t="shared" si="87"/>
        <v>0</v>
      </c>
      <c r="Q492" s="52">
        <f t="shared" si="88"/>
        <v>0</v>
      </c>
      <c r="R492" s="52">
        <f t="shared" si="89"/>
        <v>0</v>
      </c>
      <c r="S492" s="52">
        <f t="shared" si="90"/>
        <v>0</v>
      </c>
      <c r="T492" s="52">
        <f t="shared" si="91"/>
        <v>0</v>
      </c>
      <c r="U492" s="52">
        <f t="shared" si="92"/>
        <v>0</v>
      </c>
      <c r="V492" s="53" t="str">
        <f t="shared" si="93"/>
        <v>OK</v>
      </c>
      <c r="W492" s="53" t="str">
        <f t="shared" si="94"/>
        <v>OK</v>
      </c>
      <c r="X492" s="62" t="str">
        <f t="shared" si="95"/>
        <v>ok</v>
      </c>
      <c r="Y492" s="62">
        <v>1</v>
      </c>
    </row>
    <row r="493" spans="1:25" ht="213.75" x14ac:dyDescent="0.25">
      <c r="A493" s="75">
        <v>490</v>
      </c>
      <c r="B493" s="59" t="s">
        <v>661</v>
      </c>
      <c r="C493" s="33" t="s">
        <v>698</v>
      </c>
      <c r="D493" s="42" t="s">
        <v>90</v>
      </c>
      <c r="E493" s="42" t="s">
        <v>8</v>
      </c>
      <c r="F493" s="12" t="s">
        <v>699</v>
      </c>
      <c r="G493" s="13" t="s">
        <v>2363</v>
      </c>
      <c r="H493" s="12" t="s">
        <v>3444</v>
      </c>
      <c r="I493" s="12"/>
      <c r="J493" s="12"/>
      <c r="K493" s="14" t="s">
        <v>982</v>
      </c>
      <c r="L493" s="51">
        <v>1</v>
      </c>
      <c r="M493" s="51">
        <f t="shared" si="84"/>
        <v>1</v>
      </c>
      <c r="N493" s="52">
        <f t="shared" si="85"/>
        <v>0</v>
      </c>
      <c r="O493" s="52">
        <f t="shared" si="86"/>
        <v>0</v>
      </c>
      <c r="P493" s="52">
        <f t="shared" si="87"/>
        <v>0</v>
      </c>
      <c r="Q493" s="52">
        <f t="shared" si="88"/>
        <v>0</v>
      </c>
      <c r="R493" s="52">
        <f t="shared" si="89"/>
        <v>0</v>
      </c>
      <c r="S493" s="52">
        <f t="shared" si="90"/>
        <v>0</v>
      </c>
      <c r="T493" s="52">
        <f t="shared" si="91"/>
        <v>0</v>
      </c>
      <c r="U493" s="52">
        <f t="shared" si="92"/>
        <v>0</v>
      </c>
      <c r="V493" s="53" t="str">
        <f t="shared" si="93"/>
        <v>OK</v>
      </c>
      <c r="W493" s="53" t="str">
        <f t="shared" si="94"/>
        <v>OK</v>
      </c>
      <c r="X493" s="62" t="str">
        <f t="shared" si="95"/>
        <v>ok</v>
      </c>
      <c r="Y493" s="62">
        <v>1</v>
      </c>
    </row>
    <row r="494" spans="1:25" ht="409.5" x14ac:dyDescent="0.25">
      <c r="A494" s="75">
        <v>491</v>
      </c>
      <c r="B494" s="59" t="s">
        <v>2932</v>
      </c>
      <c r="C494" s="33" t="s">
        <v>700</v>
      </c>
      <c r="D494" s="42" t="s">
        <v>26</v>
      </c>
      <c r="E494" s="42" t="s">
        <v>8</v>
      </c>
      <c r="F494" s="12" t="s">
        <v>2447</v>
      </c>
      <c r="G494" s="13" t="s">
        <v>2370</v>
      </c>
      <c r="H494" s="12" t="s">
        <v>3421</v>
      </c>
      <c r="I494" s="12"/>
      <c r="J494" s="12"/>
      <c r="K494" s="14" t="s">
        <v>983</v>
      </c>
      <c r="L494" s="51">
        <v>1</v>
      </c>
      <c r="M494" s="51">
        <f t="shared" si="84"/>
        <v>0</v>
      </c>
      <c r="N494" s="52">
        <f t="shared" si="85"/>
        <v>0</v>
      </c>
      <c r="O494" s="52">
        <f t="shared" si="86"/>
        <v>0</v>
      </c>
      <c r="P494" s="52">
        <f t="shared" si="87"/>
        <v>0</v>
      </c>
      <c r="Q494" s="52">
        <f t="shared" si="88"/>
        <v>0</v>
      </c>
      <c r="R494" s="52">
        <f t="shared" si="89"/>
        <v>0</v>
      </c>
      <c r="S494" s="52">
        <f t="shared" si="90"/>
        <v>0</v>
      </c>
      <c r="T494" s="52">
        <f t="shared" si="91"/>
        <v>0</v>
      </c>
      <c r="U494" s="52">
        <f t="shared" si="92"/>
        <v>1</v>
      </c>
      <c r="V494" s="53" t="str">
        <f t="shared" si="93"/>
        <v>OK</v>
      </c>
      <c r="W494" s="53" t="str">
        <f t="shared" si="94"/>
        <v>OK</v>
      </c>
      <c r="X494" s="62" t="str">
        <f t="shared" si="95"/>
        <v>ok</v>
      </c>
      <c r="Y494" s="62">
        <v>1</v>
      </c>
    </row>
    <row r="495" spans="1:25" ht="409.5" x14ac:dyDescent="0.25">
      <c r="A495" s="76">
        <v>492</v>
      </c>
      <c r="B495" s="59" t="s">
        <v>661</v>
      </c>
      <c r="C495" s="33" t="s">
        <v>700</v>
      </c>
      <c r="D495" s="42" t="s">
        <v>26</v>
      </c>
      <c r="E495" s="42" t="s">
        <v>8</v>
      </c>
      <c r="F495" s="12" t="s">
        <v>2448</v>
      </c>
      <c r="G495" s="13" t="s">
        <v>2872</v>
      </c>
      <c r="H495" s="12" t="s">
        <v>3047</v>
      </c>
      <c r="I495" s="12"/>
      <c r="J495" s="12"/>
      <c r="K495" s="14" t="s">
        <v>983</v>
      </c>
      <c r="L495" s="51">
        <v>1</v>
      </c>
      <c r="M495" s="51">
        <f t="shared" si="84"/>
        <v>0</v>
      </c>
      <c r="N495" s="52">
        <f t="shared" si="85"/>
        <v>0</v>
      </c>
      <c r="O495" s="52">
        <f t="shared" si="86"/>
        <v>1</v>
      </c>
      <c r="P495" s="52">
        <f t="shared" si="87"/>
        <v>0</v>
      </c>
      <c r="Q495" s="52">
        <f t="shared" si="88"/>
        <v>0</v>
      </c>
      <c r="R495" s="52">
        <f t="shared" si="89"/>
        <v>0</v>
      </c>
      <c r="S495" s="52">
        <f t="shared" si="90"/>
        <v>0</v>
      </c>
      <c r="T495" s="52">
        <f t="shared" si="91"/>
        <v>0</v>
      </c>
      <c r="U495" s="52">
        <f t="shared" si="92"/>
        <v>0</v>
      </c>
      <c r="V495" s="53" t="str">
        <f t="shared" si="93"/>
        <v>OK</v>
      </c>
      <c r="W495" s="53" t="str">
        <f t="shared" si="94"/>
        <v>OK</v>
      </c>
      <c r="X495" s="62" t="str">
        <f t="shared" si="95"/>
        <v>ok</v>
      </c>
      <c r="Y495" s="62">
        <v>1</v>
      </c>
    </row>
    <row r="496" spans="1:25" ht="356.25" x14ac:dyDescent="0.25">
      <c r="A496" s="75">
        <v>493</v>
      </c>
      <c r="B496" s="59" t="s">
        <v>2932</v>
      </c>
      <c r="C496" s="33" t="s">
        <v>700</v>
      </c>
      <c r="D496" s="42" t="s">
        <v>26</v>
      </c>
      <c r="E496" s="42" t="s">
        <v>8</v>
      </c>
      <c r="F496" s="12" t="s">
        <v>2449</v>
      </c>
      <c r="G496" s="13" t="s">
        <v>2370</v>
      </c>
      <c r="H496" s="43" t="s">
        <v>3422</v>
      </c>
      <c r="I496" s="12"/>
      <c r="J496" s="12"/>
      <c r="K496" s="14" t="s">
        <v>983</v>
      </c>
      <c r="L496" s="51">
        <v>1</v>
      </c>
      <c r="M496" s="51">
        <f t="shared" si="84"/>
        <v>0</v>
      </c>
      <c r="N496" s="52">
        <f t="shared" si="85"/>
        <v>0</v>
      </c>
      <c r="O496" s="52">
        <f t="shared" si="86"/>
        <v>0</v>
      </c>
      <c r="P496" s="52">
        <f t="shared" si="87"/>
        <v>0</v>
      </c>
      <c r="Q496" s="52">
        <f t="shared" si="88"/>
        <v>0</v>
      </c>
      <c r="R496" s="52">
        <f t="shared" si="89"/>
        <v>0</v>
      </c>
      <c r="S496" s="52">
        <f t="shared" si="90"/>
        <v>0</v>
      </c>
      <c r="T496" s="52">
        <f t="shared" si="91"/>
        <v>0</v>
      </c>
      <c r="U496" s="52">
        <f t="shared" si="92"/>
        <v>1</v>
      </c>
      <c r="V496" s="53" t="str">
        <f t="shared" si="93"/>
        <v>OK</v>
      </c>
      <c r="W496" s="53" t="str">
        <f t="shared" si="94"/>
        <v>OK</v>
      </c>
      <c r="X496" s="62" t="str">
        <f t="shared" si="95"/>
        <v>ok</v>
      </c>
      <c r="Y496" s="62">
        <v>1</v>
      </c>
    </row>
    <row r="497" spans="1:25" ht="356.25" x14ac:dyDescent="0.25">
      <c r="A497" s="75">
        <v>494</v>
      </c>
      <c r="B497" s="59"/>
      <c r="C497" s="33" t="s">
        <v>700</v>
      </c>
      <c r="D497" s="42" t="s">
        <v>26</v>
      </c>
      <c r="E497" s="42" t="s">
        <v>8</v>
      </c>
      <c r="F497" s="12" t="s">
        <v>701</v>
      </c>
      <c r="G497" s="13" t="s">
        <v>2363</v>
      </c>
      <c r="H497" s="12" t="s">
        <v>3046</v>
      </c>
      <c r="I497" s="12"/>
      <c r="J497" s="12"/>
      <c r="K497" s="14" t="s">
        <v>983</v>
      </c>
      <c r="L497" s="51">
        <v>1</v>
      </c>
      <c r="M497" s="51">
        <f t="shared" si="84"/>
        <v>1</v>
      </c>
      <c r="N497" s="52">
        <f t="shared" si="85"/>
        <v>0</v>
      </c>
      <c r="O497" s="52">
        <f t="shared" si="86"/>
        <v>0</v>
      </c>
      <c r="P497" s="52">
        <f t="shared" si="87"/>
        <v>0</v>
      </c>
      <c r="Q497" s="52">
        <f t="shared" si="88"/>
        <v>0</v>
      </c>
      <c r="R497" s="52">
        <f t="shared" si="89"/>
        <v>0</v>
      </c>
      <c r="S497" s="52">
        <f t="shared" si="90"/>
        <v>0</v>
      </c>
      <c r="T497" s="52">
        <f t="shared" si="91"/>
        <v>0</v>
      </c>
      <c r="U497" s="52">
        <f t="shared" si="92"/>
        <v>0</v>
      </c>
      <c r="V497" s="53" t="str">
        <f t="shared" si="93"/>
        <v>OK</v>
      </c>
      <c r="W497" s="53" t="str">
        <f t="shared" si="94"/>
        <v>OK</v>
      </c>
      <c r="X497" s="62" t="str">
        <f t="shared" si="95"/>
        <v>ok</v>
      </c>
      <c r="Y497" s="62">
        <v>1</v>
      </c>
    </row>
    <row r="498" spans="1:25" ht="356.25" x14ac:dyDescent="0.25">
      <c r="A498" s="75">
        <v>495</v>
      </c>
      <c r="B498" s="59"/>
      <c r="C498" s="33" t="s">
        <v>700</v>
      </c>
      <c r="D498" s="42" t="s">
        <v>26</v>
      </c>
      <c r="E498" s="42" t="s">
        <v>8</v>
      </c>
      <c r="F498" s="12" t="s">
        <v>702</v>
      </c>
      <c r="G498" s="13" t="s">
        <v>2872</v>
      </c>
      <c r="H498" s="12" t="s">
        <v>3046</v>
      </c>
      <c r="I498" s="12"/>
      <c r="J498" s="12"/>
      <c r="K498" s="14" t="s">
        <v>983</v>
      </c>
      <c r="L498" s="51">
        <v>1</v>
      </c>
      <c r="M498" s="51">
        <f t="shared" si="84"/>
        <v>0</v>
      </c>
      <c r="N498" s="52">
        <f t="shared" si="85"/>
        <v>0</v>
      </c>
      <c r="O498" s="52">
        <f t="shared" si="86"/>
        <v>1</v>
      </c>
      <c r="P498" s="52">
        <f t="shared" si="87"/>
        <v>0</v>
      </c>
      <c r="Q498" s="52">
        <f t="shared" si="88"/>
        <v>0</v>
      </c>
      <c r="R498" s="52">
        <f t="shared" si="89"/>
        <v>0</v>
      </c>
      <c r="S498" s="52">
        <f t="shared" si="90"/>
        <v>0</v>
      </c>
      <c r="T498" s="52">
        <f t="shared" si="91"/>
        <v>0</v>
      </c>
      <c r="U498" s="52">
        <f t="shared" si="92"/>
        <v>0</v>
      </c>
      <c r="V498" s="53" t="str">
        <f t="shared" si="93"/>
        <v>OK</v>
      </c>
      <c r="W498" s="53" t="str">
        <f t="shared" si="94"/>
        <v>OK</v>
      </c>
      <c r="X498" s="62" t="str">
        <f t="shared" si="95"/>
        <v>ok</v>
      </c>
      <c r="Y498" s="62">
        <v>1</v>
      </c>
    </row>
    <row r="499" spans="1:25" ht="356.25" x14ac:dyDescent="0.25">
      <c r="A499" s="75">
        <v>496</v>
      </c>
      <c r="B499" s="59"/>
      <c r="C499" s="33" t="s">
        <v>700</v>
      </c>
      <c r="D499" s="42" t="s">
        <v>26</v>
      </c>
      <c r="E499" s="42" t="s">
        <v>8</v>
      </c>
      <c r="F499" s="12" t="s">
        <v>703</v>
      </c>
      <c r="G499" s="13" t="s">
        <v>2872</v>
      </c>
      <c r="H499" s="12" t="s">
        <v>3047</v>
      </c>
      <c r="I499" s="12"/>
      <c r="J499" s="12"/>
      <c r="K499" s="14" t="s">
        <v>983</v>
      </c>
      <c r="L499" s="51">
        <v>1</v>
      </c>
      <c r="M499" s="51">
        <f t="shared" si="84"/>
        <v>0</v>
      </c>
      <c r="N499" s="52">
        <f t="shared" si="85"/>
        <v>0</v>
      </c>
      <c r="O499" s="52">
        <f t="shared" si="86"/>
        <v>1</v>
      </c>
      <c r="P499" s="52">
        <f t="shared" si="87"/>
        <v>0</v>
      </c>
      <c r="Q499" s="52">
        <f t="shared" si="88"/>
        <v>0</v>
      </c>
      <c r="R499" s="52">
        <f t="shared" si="89"/>
        <v>0</v>
      </c>
      <c r="S499" s="52">
        <f t="shared" si="90"/>
        <v>0</v>
      </c>
      <c r="T499" s="52">
        <f t="shared" si="91"/>
        <v>0</v>
      </c>
      <c r="U499" s="52">
        <f t="shared" si="92"/>
        <v>0</v>
      </c>
      <c r="V499" s="53" t="str">
        <f t="shared" si="93"/>
        <v>OK</v>
      </c>
      <c r="W499" s="53" t="str">
        <f t="shared" si="94"/>
        <v>OK</v>
      </c>
      <c r="X499" s="62" t="str">
        <f t="shared" si="95"/>
        <v>ok</v>
      </c>
      <c r="Y499" s="62">
        <v>1</v>
      </c>
    </row>
    <row r="500" spans="1:25" ht="356.25" x14ac:dyDescent="0.25">
      <c r="A500" s="76">
        <v>497</v>
      </c>
      <c r="B500" s="59">
        <v>81</v>
      </c>
      <c r="C500" s="33" t="s">
        <v>700</v>
      </c>
      <c r="D500" s="42" t="s">
        <v>26</v>
      </c>
      <c r="E500" s="42" t="s">
        <v>704</v>
      </c>
      <c r="F500" s="12" t="s">
        <v>705</v>
      </c>
      <c r="G500" s="13" t="s">
        <v>2872</v>
      </c>
      <c r="H500" s="12" t="s">
        <v>2912</v>
      </c>
      <c r="I500" s="12"/>
      <c r="J500" s="12"/>
      <c r="K500" s="14" t="s">
        <v>983</v>
      </c>
      <c r="L500" s="51">
        <v>1</v>
      </c>
      <c r="M500" s="51">
        <f t="shared" si="84"/>
        <v>0</v>
      </c>
      <c r="N500" s="52">
        <f t="shared" si="85"/>
        <v>0</v>
      </c>
      <c r="O500" s="52">
        <f t="shared" si="86"/>
        <v>1</v>
      </c>
      <c r="P500" s="52">
        <f t="shared" si="87"/>
        <v>0</v>
      </c>
      <c r="Q500" s="52">
        <f t="shared" si="88"/>
        <v>0</v>
      </c>
      <c r="R500" s="52">
        <f t="shared" si="89"/>
        <v>0</v>
      </c>
      <c r="S500" s="52">
        <f t="shared" si="90"/>
        <v>0</v>
      </c>
      <c r="T500" s="52">
        <f t="shared" si="91"/>
        <v>0</v>
      </c>
      <c r="U500" s="52">
        <f t="shared" si="92"/>
        <v>0</v>
      </c>
      <c r="V500" s="53" t="str">
        <f t="shared" si="93"/>
        <v>OK</v>
      </c>
      <c r="W500" s="53" t="str">
        <f t="shared" si="94"/>
        <v>OK</v>
      </c>
      <c r="X500" s="62" t="str">
        <f t="shared" si="95"/>
        <v>ok</v>
      </c>
      <c r="Y500" s="62">
        <v>1</v>
      </c>
    </row>
    <row r="501" spans="1:25" ht="356.25" x14ac:dyDescent="0.25">
      <c r="A501" s="75">
        <v>498</v>
      </c>
      <c r="B501" s="59">
        <v>82</v>
      </c>
      <c r="C501" s="33" t="s">
        <v>700</v>
      </c>
      <c r="D501" s="42" t="s">
        <v>26</v>
      </c>
      <c r="E501" s="42" t="s">
        <v>704</v>
      </c>
      <c r="F501" s="12" t="s">
        <v>706</v>
      </c>
      <c r="G501" s="13" t="s">
        <v>2370</v>
      </c>
      <c r="H501" s="12" t="s">
        <v>3111</v>
      </c>
      <c r="I501" s="12"/>
      <c r="J501" s="12"/>
      <c r="K501" s="14" t="s">
        <v>983</v>
      </c>
      <c r="L501" s="51">
        <v>1</v>
      </c>
      <c r="M501" s="51">
        <f t="shared" si="84"/>
        <v>0</v>
      </c>
      <c r="N501" s="52">
        <f t="shared" si="85"/>
        <v>0</v>
      </c>
      <c r="O501" s="52">
        <f t="shared" si="86"/>
        <v>0</v>
      </c>
      <c r="P501" s="52">
        <f t="shared" si="87"/>
        <v>0</v>
      </c>
      <c r="Q501" s="52">
        <f t="shared" si="88"/>
        <v>0</v>
      </c>
      <c r="R501" s="52">
        <f t="shared" si="89"/>
        <v>0</v>
      </c>
      <c r="S501" s="52">
        <f t="shared" si="90"/>
        <v>0</v>
      </c>
      <c r="T501" s="52">
        <f t="shared" si="91"/>
        <v>0</v>
      </c>
      <c r="U501" s="52">
        <f t="shared" si="92"/>
        <v>1</v>
      </c>
      <c r="V501" s="53" t="str">
        <f t="shared" si="93"/>
        <v>OK</v>
      </c>
      <c r="W501" s="53" t="str">
        <f t="shared" si="94"/>
        <v>OK</v>
      </c>
      <c r="X501" s="62" t="str">
        <f t="shared" si="95"/>
        <v>ok</v>
      </c>
      <c r="Y501" s="62">
        <v>1</v>
      </c>
    </row>
    <row r="502" spans="1:25" ht="356.25" x14ac:dyDescent="0.25">
      <c r="A502" s="75">
        <v>499</v>
      </c>
      <c r="B502" s="59" t="s">
        <v>2932</v>
      </c>
      <c r="C502" s="33" t="s">
        <v>700</v>
      </c>
      <c r="D502" s="42" t="s">
        <v>26</v>
      </c>
      <c r="E502" s="42" t="s">
        <v>8</v>
      </c>
      <c r="F502" s="12" t="s">
        <v>707</v>
      </c>
      <c r="G502" s="13" t="s">
        <v>2363</v>
      </c>
      <c r="H502" s="12" t="s">
        <v>3413</v>
      </c>
      <c r="I502" s="12"/>
      <c r="J502" s="12"/>
      <c r="K502" s="14" t="s">
        <v>983</v>
      </c>
      <c r="L502" s="51">
        <v>1</v>
      </c>
      <c r="M502" s="51">
        <f t="shared" si="84"/>
        <v>1</v>
      </c>
      <c r="N502" s="52">
        <f t="shared" si="85"/>
        <v>0</v>
      </c>
      <c r="O502" s="52">
        <f t="shared" si="86"/>
        <v>0</v>
      </c>
      <c r="P502" s="52">
        <f t="shared" si="87"/>
        <v>0</v>
      </c>
      <c r="Q502" s="52">
        <f t="shared" si="88"/>
        <v>0</v>
      </c>
      <c r="R502" s="52">
        <f t="shared" si="89"/>
        <v>0</v>
      </c>
      <c r="S502" s="52">
        <f t="shared" si="90"/>
        <v>0</v>
      </c>
      <c r="T502" s="52">
        <f t="shared" si="91"/>
        <v>0</v>
      </c>
      <c r="U502" s="52">
        <f t="shared" si="92"/>
        <v>0</v>
      </c>
      <c r="V502" s="53" t="str">
        <f t="shared" si="93"/>
        <v>OK</v>
      </c>
      <c r="W502" s="53" t="str">
        <f t="shared" si="94"/>
        <v>OK</v>
      </c>
      <c r="X502" s="62" t="str">
        <f t="shared" si="95"/>
        <v>ok</v>
      </c>
      <c r="Y502" s="62">
        <v>1</v>
      </c>
    </row>
    <row r="503" spans="1:25" ht="356.25" x14ac:dyDescent="0.25">
      <c r="A503" s="75">
        <v>500</v>
      </c>
      <c r="B503" s="59" t="s">
        <v>2932</v>
      </c>
      <c r="C503" s="33" t="s">
        <v>700</v>
      </c>
      <c r="D503" s="42" t="s">
        <v>26</v>
      </c>
      <c r="E503" s="42" t="s">
        <v>8</v>
      </c>
      <c r="F503" s="12" t="s">
        <v>708</v>
      </c>
      <c r="G503" s="13" t="s">
        <v>2364</v>
      </c>
      <c r="H503" s="12" t="s">
        <v>3423</v>
      </c>
      <c r="I503" s="12"/>
      <c r="J503" s="12"/>
      <c r="K503" s="14" t="s">
        <v>983</v>
      </c>
      <c r="L503" s="51">
        <v>1</v>
      </c>
      <c r="M503" s="51">
        <f t="shared" si="84"/>
        <v>0</v>
      </c>
      <c r="N503" s="52">
        <f t="shared" si="85"/>
        <v>1</v>
      </c>
      <c r="O503" s="52">
        <f t="shared" si="86"/>
        <v>0</v>
      </c>
      <c r="P503" s="52">
        <f t="shared" si="87"/>
        <v>0</v>
      </c>
      <c r="Q503" s="52">
        <f t="shared" si="88"/>
        <v>0</v>
      </c>
      <c r="R503" s="52">
        <f t="shared" si="89"/>
        <v>0</v>
      </c>
      <c r="S503" s="52">
        <f t="shared" si="90"/>
        <v>0</v>
      </c>
      <c r="T503" s="52">
        <f t="shared" si="91"/>
        <v>0</v>
      </c>
      <c r="U503" s="52">
        <f t="shared" si="92"/>
        <v>0</v>
      </c>
      <c r="V503" s="53" t="str">
        <f t="shared" si="93"/>
        <v>OK</v>
      </c>
      <c r="W503" s="53" t="str">
        <f t="shared" si="94"/>
        <v>OK</v>
      </c>
      <c r="X503" s="62" t="str">
        <f t="shared" si="95"/>
        <v>ok</v>
      </c>
      <c r="Y503" s="62">
        <v>1</v>
      </c>
    </row>
    <row r="504" spans="1:25" ht="409.5" x14ac:dyDescent="0.25">
      <c r="A504" s="76">
        <v>501</v>
      </c>
      <c r="B504" s="59" t="s">
        <v>2932</v>
      </c>
      <c r="C504" s="33" t="s">
        <v>700</v>
      </c>
      <c r="D504" s="42" t="s">
        <v>430</v>
      </c>
      <c r="E504" s="42" t="s">
        <v>704</v>
      </c>
      <c r="F504" s="12" t="s">
        <v>709</v>
      </c>
      <c r="G504" s="13" t="s">
        <v>2366</v>
      </c>
      <c r="H504" s="12" t="s">
        <v>3043</v>
      </c>
      <c r="I504" s="12"/>
      <c r="J504" s="12"/>
      <c r="K504" s="14" t="s">
        <v>983</v>
      </c>
      <c r="L504" s="51">
        <v>1</v>
      </c>
      <c r="M504" s="51">
        <f t="shared" si="84"/>
        <v>0</v>
      </c>
      <c r="N504" s="52">
        <f t="shared" si="85"/>
        <v>0</v>
      </c>
      <c r="O504" s="52">
        <f t="shared" si="86"/>
        <v>0</v>
      </c>
      <c r="P504" s="52">
        <f t="shared" si="87"/>
        <v>0</v>
      </c>
      <c r="Q504" s="52">
        <f t="shared" si="88"/>
        <v>1</v>
      </c>
      <c r="R504" s="52">
        <f t="shared" si="89"/>
        <v>0</v>
      </c>
      <c r="S504" s="52">
        <f t="shared" si="90"/>
        <v>0</v>
      </c>
      <c r="T504" s="52">
        <f t="shared" si="91"/>
        <v>0</v>
      </c>
      <c r="U504" s="52">
        <f t="shared" si="92"/>
        <v>0</v>
      </c>
      <c r="V504" s="53" t="str">
        <f t="shared" si="93"/>
        <v>OK</v>
      </c>
      <c r="W504" s="53" t="str">
        <f t="shared" si="94"/>
        <v>OK</v>
      </c>
      <c r="X504" s="62" t="str">
        <f t="shared" si="95"/>
        <v>ok</v>
      </c>
      <c r="Y504" s="62">
        <v>1</v>
      </c>
    </row>
    <row r="505" spans="1:25" ht="409.5" x14ac:dyDescent="0.25">
      <c r="A505" s="75">
        <v>502</v>
      </c>
      <c r="B505" s="59" t="s">
        <v>2932</v>
      </c>
      <c r="C505" s="33" t="s">
        <v>700</v>
      </c>
      <c r="D505" s="42" t="s">
        <v>786</v>
      </c>
      <c r="E505" s="42" t="s">
        <v>704</v>
      </c>
      <c r="F505" s="12" t="s">
        <v>785</v>
      </c>
      <c r="G505" s="13" t="s">
        <v>2366</v>
      </c>
      <c r="H505" s="12" t="s">
        <v>2962</v>
      </c>
      <c r="I505" s="12"/>
      <c r="J505" s="12"/>
      <c r="K505" s="14" t="s">
        <v>983</v>
      </c>
      <c r="L505" s="51">
        <v>1</v>
      </c>
      <c r="M505" s="51">
        <f t="shared" si="84"/>
        <v>0</v>
      </c>
      <c r="N505" s="52">
        <f t="shared" si="85"/>
        <v>0</v>
      </c>
      <c r="O505" s="52">
        <f t="shared" si="86"/>
        <v>0</v>
      </c>
      <c r="P505" s="52">
        <f t="shared" si="87"/>
        <v>0</v>
      </c>
      <c r="Q505" s="52">
        <f t="shared" si="88"/>
        <v>1</v>
      </c>
      <c r="R505" s="52">
        <f t="shared" si="89"/>
        <v>0</v>
      </c>
      <c r="S505" s="52">
        <f t="shared" si="90"/>
        <v>0</v>
      </c>
      <c r="T505" s="52">
        <f t="shared" si="91"/>
        <v>0</v>
      </c>
      <c r="U505" s="52">
        <f t="shared" si="92"/>
        <v>0</v>
      </c>
      <c r="V505" s="53" t="str">
        <f t="shared" si="93"/>
        <v>OK</v>
      </c>
      <c r="W505" s="53" t="str">
        <f t="shared" si="94"/>
        <v>OK</v>
      </c>
      <c r="X505" s="62" t="str">
        <f t="shared" si="95"/>
        <v>ok</v>
      </c>
      <c r="Y505" s="62">
        <v>1</v>
      </c>
    </row>
    <row r="506" spans="1:25" ht="356.25" x14ac:dyDescent="0.25">
      <c r="A506" s="75">
        <v>503</v>
      </c>
      <c r="B506" s="59" t="s">
        <v>2932</v>
      </c>
      <c r="C506" s="33" t="s">
        <v>700</v>
      </c>
      <c r="D506" s="42" t="s">
        <v>787</v>
      </c>
      <c r="E506" s="42" t="s">
        <v>704</v>
      </c>
      <c r="F506" s="12" t="s">
        <v>710</v>
      </c>
      <c r="G506" s="13" t="s">
        <v>2369</v>
      </c>
      <c r="H506" s="43" t="s">
        <v>3072</v>
      </c>
      <c r="I506" s="12"/>
      <c r="J506" s="12"/>
      <c r="K506" s="14" t="s">
        <v>983</v>
      </c>
      <c r="L506" s="51">
        <v>1</v>
      </c>
      <c r="M506" s="51">
        <f t="shared" si="84"/>
        <v>0</v>
      </c>
      <c r="N506" s="52">
        <f t="shared" si="85"/>
        <v>0</v>
      </c>
      <c r="O506" s="52">
        <f t="shared" si="86"/>
        <v>0</v>
      </c>
      <c r="P506" s="52">
        <f t="shared" si="87"/>
        <v>0</v>
      </c>
      <c r="Q506" s="52">
        <f t="shared" si="88"/>
        <v>0</v>
      </c>
      <c r="R506" s="52">
        <f t="shared" si="89"/>
        <v>0</v>
      </c>
      <c r="S506" s="52">
        <f t="shared" si="90"/>
        <v>0</v>
      </c>
      <c r="T506" s="52">
        <f t="shared" si="91"/>
        <v>1</v>
      </c>
      <c r="U506" s="52">
        <f t="shared" si="92"/>
        <v>0</v>
      </c>
      <c r="V506" s="53" t="str">
        <f t="shared" si="93"/>
        <v>OK</v>
      </c>
      <c r="W506" s="53" t="str">
        <f t="shared" si="94"/>
        <v>OK</v>
      </c>
      <c r="X506" s="62" t="str">
        <f t="shared" si="95"/>
        <v>ok</v>
      </c>
      <c r="Y506" s="62">
        <v>1</v>
      </c>
    </row>
    <row r="507" spans="1:25" ht="356.25" x14ac:dyDescent="0.25">
      <c r="A507" s="75">
        <v>504</v>
      </c>
      <c r="B507" s="59">
        <v>83</v>
      </c>
      <c r="C507" s="33" t="s">
        <v>700</v>
      </c>
      <c r="D507" s="42" t="s">
        <v>788</v>
      </c>
      <c r="E507" s="42" t="s">
        <v>704</v>
      </c>
      <c r="F507" s="12" t="s">
        <v>784</v>
      </c>
      <c r="G507" s="13" t="s">
        <v>2366</v>
      </c>
      <c r="H507" s="12" t="s">
        <v>3054</v>
      </c>
      <c r="I507" s="12"/>
      <c r="J507" s="12"/>
      <c r="K507" s="14" t="s">
        <v>983</v>
      </c>
      <c r="L507" s="51">
        <v>1</v>
      </c>
      <c r="M507" s="51">
        <f t="shared" si="84"/>
        <v>0</v>
      </c>
      <c r="N507" s="52">
        <f t="shared" si="85"/>
        <v>0</v>
      </c>
      <c r="O507" s="52">
        <f t="shared" si="86"/>
        <v>0</v>
      </c>
      <c r="P507" s="52">
        <f t="shared" si="87"/>
        <v>0</v>
      </c>
      <c r="Q507" s="52">
        <f t="shared" si="88"/>
        <v>1</v>
      </c>
      <c r="R507" s="52">
        <f t="shared" si="89"/>
        <v>0</v>
      </c>
      <c r="S507" s="52">
        <f t="shared" si="90"/>
        <v>0</v>
      </c>
      <c r="T507" s="52">
        <f t="shared" si="91"/>
        <v>0</v>
      </c>
      <c r="U507" s="52">
        <f t="shared" si="92"/>
        <v>0</v>
      </c>
      <c r="V507" s="53" t="str">
        <f t="shared" si="93"/>
        <v>OK</v>
      </c>
      <c r="W507" s="53" t="str">
        <f t="shared" si="94"/>
        <v>OK</v>
      </c>
      <c r="X507" s="62" t="str">
        <f t="shared" si="95"/>
        <v>ok</v>
      </c>
      <c r="Y507" s="62">
        <v>1</v>
      </c>
    </row>
    <row r="508" spans="1:25" ht="356.25" x14ac:dyDescent="0.25">
      <c r="A508" s="75">
        <v>505</v>
      </c>
      <c r="B508" s="59" t="s">
        <v>2932</v>
      </c>
      <c r="C508" s="33" t="s">
        <v>700</v>
      </c>
      <c r="D508" s="42" t="s">
        <v>790</v>
      </c>
      <c r="E508" s="42" t="s">
        <v>704</v>
      </c>
      <c r="F508" s="12" t="s">
        <v>789</v>
      </c>
      <c r="G508" s="13" t="s">
        <v>2366</v>
      </c>
      <c r="H508" s="12" t="s">
        <v>2938</v>
      </c>
      <c r="I508" s="12"/>
      <c r="J508" s="12"/>
      <c r="K508" s="14" t="s">
        <v>983</v>
      </c>
      <c r="L508" s="51">
        <v>1</v>
      </c>
      <c r="M508" s="51">
        <f t="shared" si="84"/>
        <v>0</v>
      </c>
      <c r="N508" s="52">
        <f t="shared" si="85"/>
        <v>0</v>
      </c>
      <c r="O508" s="52">
        <f t="shared" si="86"/>
        <v>0</v>
      </c>
      <c r="P508" s="52">
        <f t="shared" si="87"/>
        <v>0</v>
      </c>
      <c r="Q508" s="52">
        <f t="shared" si="88"/>
        <v>1</v>
      </c>
      <c r="R508" s="52">
        <f t="shared" si="89"/>
        <v>0</v>
      </c>
      <c r="S508" s="52">
        <f t="shared" si="90"/>
        <v>0</v>
      </c>
      <c r="T508" s="52">
        <f t="shared" si="91"/>
        <v>0</v>
      </c>
      <c r="U508" s="52">
        <f t="shared" si="92"/>
        <v>0</v>
      </c>
      <c r="V508" s="53" t="str">
        <f t="shared" si="93"/>
        <v>OK</v>
      </c>
      <c r="W508" s="53" t="str">
        <f t="shared" si="94"/>
        <v>OK</v>
      </c>
      <c r="X508" s="62" t="str">
        <f t="shared" si="95"/>
        <v>ok</v>
      </c>
      <c r="Y508" s="62">
        <v>1</v>
      </c>
    </row>
    <row r="509" spans="1:25" ht="356.25" x14ac:dyDescent="0.25">
      <c r="A509" s="76">
        <v>506</v>
      </c>
      <c r="B509" s="59" t="s">
        <v>2932</v>
      </c>
      <c r="C509" s="33" t="s">
        <v>700</v>
      </c>
      <c r="D509" s="42" t="s">
        <v>2450</v>
      </c>
      <c r="E509" s="42" t="s">
        <v>704</v>
      </c>
      <c r="F509" s="12" t="s">
        <v>711</v>
      </c>
      <c r="G509" s="13" t="s">
        <v>2366</v>
      </c>
      <c r="H509" s="12" t="s">
        <v>2936</v>
      </c>
      <c r="I509" s="12"/>
      <c r="J509" s="12"/>
      <c r="K509" s="14" t="s">
        <v>983</v>
      </c>
      <c r="L509" s="51">
        <v>1</v>
      </c>
      <c r="M509" s="51">
        <f t="shared" si="84"/>
        <v>0</v>
      </c>
      <c r="N509" s="52">
        <f t="shared" si="85"/>
        <v>0</v>
      </c>
      <c r="O509" s="52">
        <f t="shared" si="86"/>
        <v>0</v>
      </c>
      <c r="P509" s="52">
        <f t="shared" si="87"/>
        <v>0</v>
      </c>
      <c r="Q509" s="52">
        <f t="shared" si="88"/>
        <v>1</v>
      </c>
      <c r="R509" s="52">
        <f t="shared" si="89"/>
        <v>0</v>
      </c>
      <c r="S509" s="52">
        <f t="shared" si="90"/>
        <v>0</v>
      </c>
      <c r="T509" s="52">
        <f t="shared" si="91"/>
        <v>0</v>
      </c>
      <c r="U509" s="52">
        <f t="shared" si="92"/>
        <v>0</v>
      </c>
      <c r="V509" s="53" t="str">
        <f t="shared" si="93"/>
        <v>OK</v>
      </c>
      <c r="W509" s="53" t="str">
        <f t="shared" si="94"/>
        <v>OK</v>
      </c>
      <c r="X509" s="62" t="str">
        <f t="shared" si="95"/>
        <v>ok</v>
      </c>
      <c r="Y509" s="62">
        <v>1</v>
      </c>
    </row>
    <row r="510" spans="1:25" ht="356.25" x14ac:dyDescent="0.25">
      <c r="A510" s="75">
        <v>507</v>
      </c>
      <c r="B510" s="59">
        <v>82</v>
      </c>
      <c r="C510" s="33" t="s">
        <v>700</v>
      </c>
      <c r="D510" s="42" t="s">
        <v>791</v>
      </c>
      <c r="E510" s="42" t="s">
        <v>704</v>
      </c>
      <c r="F510" s="12" t="s">
        <v>2451</v>
      </c>
      <c r="G510" s="13" t="s">
        <v>2978</v>
      </c>
      <c r="H510" s="12" t="s">
        <v>2981</v>
      </c>
      <c r="I510" s="12"/>
      <c r="J510" s="12"/>
      <c r="K510" s="14" t="s">
        <v>983</v>
      </c>
      <c r="L510" s="51">
        <v>1</v>
      </c>
      <c r="M510" s="51">
        <f t="shared" si="84"/>
        <v>0</v>
      </c>
      <c r="N510" s="52">
        <f t="shared" si="85"/>
        <v>0</v>
      </c>
      <c r="O510" s="52">
        <f t="shared" si="86"/>
        <v>0</v>
      </c>
      <c r="P510" s="52">
        <f t="shared" si="87"/>
        <v>0</v>
      </c>
      <c r="Q510" s="52">
        <f t="shared" si="88"/>
        <v>1</v>
      </c>
      <c r="R510" s="52">
        <f t="shared" si="89"/>
        <v>0</v>
      </c>
      <c r="S510" s="52">
        <f t="shared" si="90"/>
        <v>0</v>
      </c>
      <c r="T510" s="52">
        <f t="shared" si="91"/>
        <v>0</v>
      </c>
      <c r="U510" s="52">
        <f t="shared" si="92"/>
        <v>0</v>
      </c>
      <c r="V510" s="53" t="str">
        <f t="shared" si="93"/>
        <v>OK</v>
      </c>
      <c r="W510" s="53" t="str">
        <f t="shared" si="94"/>
        <v>OK</v>
      </c>
      <c r="X510" s="62" t="str">
        <f t="shared" si="95"/>
        <v>ok</v>
      </c>
      <c r="Y510" s="62">
        <v>1</v>
      </c>
    </row>
    <row r="511" spans="1:25" ht="356.25" x14ac:dyDescent="0.25">
      <c r="A511" s="75">
        <v>508</v>
      </c>
      <c r="B511" s="59" t="s">
        <v>2932</v>
      </c>
      <c r="C511" s="33" t="s">
        <v>700</v>
      </c>
      <c r="D511" s="42" t="s">
        <v>792</v>
      </c>
      <c r="E511" s="42" t="s">
        <v>704</v>
      </c>
      <c r="F511" s="12" t="s">
        <v>2452</v>
      </c>
      <c r="G511" s="13" t="s">
        <v>2366</v>
      </c>
      <c r="H511" s="12" t="s">
        <v>2937</v>
      </c>
      <c r="I511" s="12"/>
      <c r="J511" s="12"/>
      <c r="K511" s="14" t="s">
        <v>983</v>
      </c>
      <c r="L511" s="51">
        <v>1</v>
      </c>
      <c r="M511" s="51">
        <f t="shared" si="84"/>
        <v>0</v>
      </c>
      <c r="N511" s="52">
        <f t="shared" si="85"/>
        <v>0</v>
      </c>
      <c r="O511" s="52">
        <f t="shared" si="86"/>
        <v>0</v>
      </c>
      <c r="P511" s="52">
        <f t="shared" si="87"/>
        <v>0</v>
      </c>
      <c r="Q511" s="52">
        <f t="shared" si="88"/>
        <v>1</v>
      </c>
      <c r="R511" s="52">
        <f t="shared" si="89"/>
        <v>0</v>
      </c>
      <c r="S511" s="52">
        <f t="shared" si="90"/>
        <v>0</v>
      </c>
      <c r="T511" s="52">
        <f t="shared" si="91"/>
        <v>0</v>
      </c>
      <c r="U511" s="52">
        <f t="shared" si="92"/>
        <v>0</v>
      </c>
      <c r="V511" s="53" t="str">
        <f t="shared" si="93"/>
        <v>OK</v>
      </c>
      <c r="W511" s="53" t="str">
        <f t="shared" si="94"/>
        <v>OK</v>
      </c>
      <c r="X511" s="62" t="str">
        <f t="shared" si="95"/>
        <v>ok</v>
      </c>
      <c r="Y511" s="62">
        <v>1</v>
      </c>
    </row>
    <row r="512" spans="1:25" ht="356.25" x14ac:dyDescent="0.25">
      <c r="A512" s="75">
        <v>509</v>
      </c>
      <c r="B512" s="59" t="s">
        <v>2932</v>
      </c>
      <c r="C512" s="33" t="s">
        <v>700</v>
      </c>
      <c r="D512" s="42" t="s">
        <v>793</v>
      </c>
      <c r="E512" s="42" t="s">
        <v>704</v>
      </c>
      <c r="F512" s="12" t="s">
        <v>2453</v>
      </c>
      <c r="G512" s="13" t="s">
        <v>2366</v>
      </c>
      <c r="H512" s="12" t="s">
        <v>2938</v>
      </c>
      <c r="I512" s="12"/>
      <c r="J512" s="12"/>
      <c r="K512" s="14" t="s">
        <v>983</v>
      </c>
      <c r="L512" s="51">
        <v>1</v>
      </c>
      <c r="M512" s="51">
        <f t="shared" si="84"/>
        <v>0</v>
      </c>
      <c r="N512" s="52">
        <f t="shared" si="85"/>
        <v>0</v>
      </c>
      <c r="O512" s="52">
        <f t="shared" si="86"/>
        <v>0</v>
      </c>
      <c r="P512" s="52">
        <f t="shared" si="87"/>
        <v>0</v>
      </c>
      <c r="Q512" s="52">
        <f t="shared" si="88"/>
        <v>1</v>
      </c>
      <c r="R512" s="52">
        <f t="shared" si="89"/>
        <v>0</v>
      </c>
      <c r="S512" s="52">
        <f t="shared" si="90"/>
        <v>0</v>
      </c>
      <c r="T512" s="52">
        <f t="shared" si="91"/>
        <v>0</v>
      </c>
      <c r="U512" s="52">
        <f t="shared" si="92"/>
        <v>0</v>
      </c>
      <c r="V512" s="53" t="str">
        <f t="shared" si="93"/>
        <v>OK</v>
      </c>
      <c r="W512" s="53" t="str">
        <f t="shared" si="94"/>
        <v>OK</v>
      </c>
      <c r="X512" s="62" t="str">
        <f t="shared" si="95"/>
        <v>ok</v>
      </c>
      <c r="Y512" s="62">
        <v>1</v>
      </c>
    </row>
    <row r="513" spans="1:25" ht="356.25" x14ac:dyDescent="0.25">
      <c r="A513" s="76">
        <v>510</v>
      </c>
      <c r="B513" s="59" t="s">
        <v>2932</v>
      </c>
      <c r="C513" s="33" t="s">
        <v>700</v>
      </c>
      <c r="D513" s="42" t="s">
        <v>794</v>
      </c>
      <c r="E513" s="42" t="s">
        <v>8</v>
      </c>
      <c r="F513" s="12" t="s">
        <v>2454</v>
      </c>
      <c r="G513" s="13" t="s">
        <v>2369</v>
      </c>
      <c r="H513" s="12" t="s">
        <v>2951</v>
      </c>
      <c r="I513" s="12"/>
      <c r="J513" s="12"/>
      <c r="K513" s="14" t="s">
        <v>983</v>
      </c>
      <c r="L513" s="51">
        <v>1</v>
      </c>
      <c r="M513" s="51">
        <f t="shared" si="84"/>
        <v>0</v>
      </c>
      <c r="N513" s="52">
        <f t="shared" si="85"/>
        <v>0</v>
      </c>
      <c r="O513" s="52">
        <f t="shared" si="86"/>
        <v>0</v>
      </c>
      <c r="P513" s="52">
        <f t="shared" si="87"/>
        <v>0</v>
      </c>
      <c r="Q513" s="52">
        <f t="shared" si="88"/>
        <v>0</v>
      </c>
      <c r="R513" s="52">
        <f t="shared" si="89"/>
        <v>0</v>
      </c>
      <c r="S513" s="52">
        <f t="shared" si="90"/>
        <v>0</v>
      </c>
      <c r="T513" s="52">
        <f t="shared" si="91"/>
        <v>1</v>
      </c>
      <c r="U513" s="52">
        <f t="shared" si="92"/>
        <v>0</v>
      </c>
      <c r="V513" s="53" t="str">
        <f t="shared" si="93"/>
        <v>OK</v>
      </c>
      <c r="W513" s="53" t="str">
        <f t="shared" si="94"/>
        <v>OK</v>
      </c>
      <c r="X513" s="62" t="str">
        <f t="shared" si="95"/>
        <v>ok</v>
      </c>
      <c r="Y513" s="62">
        <v>1</v>
      </c>
    </row>
    <row r="514" spans="1:25" ht="356.25" x14ac:dyDescent="0.25">
      <c r="A514" s="81">
        <v>511</v>
      </c>
      <c r="B514" s="59">
        <v>82</v>
      </c>
      <c r="C514" s="33" t="s">
        <v>700</v>
      </c>
      <c r="D514" s="42" t="s">
        <v>795</v>
      </c>
      <c r="E514" s="42" t="s">
        <v>8</v>
      </c>
      <c r="F514" s="12" t="s">
        <v>2455</v>
      </c>
      <c r="G514" s="13" t="s">
        <v>2364</v>
      </c>
      <c r="H514" s="12" t="s">
        <v>3160</v>
      </c>
      <c r="I514" s="12"/>
      <c r="J514" s="12"/>
      <c r="K514" s="14" t="s">
        <v>983</v>
      </c>
      <c r="L514" s="51">
        <v>1</v>
      </c>
      <c r="M514" s="51">
        <f t="shared" si="84"/>
        <v>0</v>
      </c>
      <c r="N514" s="52">
        <f t="shared" si="85"/>
        <v>1</v>
      </c>
      <c r="O514" s="52">
        <f t="shared" si="86"/>
        <v>0</v>
      </c>
      <c r="P514" s="52">
        <f t="shared" si="87"/>
        <v>0</v>
      </c>
      <c r="Q514" s="52">
        <f t="shared" si="88"/>
        <v>0</v>
      </c>
      <c r="R514" s="52">
        <f t="shared" si="89"/>
        <v>0</v>
      </c>
      <c r="S514" s="52">
        <f t="shared" si="90"/>
        <v>0</v>
      </c>
      <c r="T514" s="52">
        <f t="shared" si="91"/>
        <v>0</v>
      </c>
      <c r="U514" s="52">
        <f t="shared" si="92"/>
        <v>0</v>
      </c>
      <c r="V514" s="53" t="str">
        <f t="shared" si="93"/>
        <v>OK</v>
      </c>
      <c r="W514" s="53" t="str">
        <f t="shared" si="94"/>
        <v>OK</v>
      </c>
      <c r="X514" s="62" t="str">
        <f t="shared" si="95"/>
        <v>ok</v>
      </c>
      <c r="Y514" s="62">
        <v>1</v>
      </c>
    </row>
    <row r="515" spans="1:25" ht="409.5" x14ac:dyDescent="0.25">
      <c r="A515" s="81">
        <v>512</v>
      </c>
      <c r="B515" s="59">
        <v>82</v>
      </c>
      <c r="C515" s="33" t="s">
        <v>700</v>
      </c>
      <c r="D515" s="42" t="s">
        <v>387</v>
      </c>
      <c r="E515" s="42" t="s">
        <v>8</v>
      </c>
      <c r="F515" s="12" t="s">
        <v>2456</v>
      </c>
      <c r="G515" s="13" t="s">
        <v>2364</v>
      </c>
      <c r="H515" s="12" t="s">
        <v>3160</v>
      </c>
      <c r="I515" s="12"/>
      <c r="J515" s="12"/>
      <c r="K515" s="14" t="s">
        <v>983</v>
      </c>
      <c r="L515" s="51">
        <v>1</v>
      </c>
      <c r="M515" s="51">
        <f t="shared" si="84"/>
        <v>0</v>
      </c>
      <c r="N515" s="52">
        <f t="shared" si="85"/>
        <v>1</v>
      </c>
      <c r="O515" s="52">
        <f t="shared" si="86"/>
        <v>0</v>
      </c>
      <c r="P515" s="52">
        <f t="shared" si="87"/>
        <v>0</v>
      </c>
      <c r="Q515" s="52">
        <f t="shared" si="88"/>
        <v>0</v>
      </c>
      <c r="R515" s="52">
        <f t="shared" si="89"/>
        <v>0</v>
      </c>
      <c r="S515" s="52">
        <f t="shared" si="90"/>
        <v>0</v>
      </c>
      <c r="T515" s="52">
        <f t="shared" si="91"/>
        <v>0</v>
      </c>
      <c r="U515" s="52">
        <f t="shared" si="92"/>
        <v>0</v>
      </c>
      <c r="V515" s="53" t="str">
        <f t="shared" si="93"/>
        <v>OK</v>
      </c>
      <c r="W515" s="53" t="str">
        <f t="shared" si="94"/>
        <v>OK</v>
      </c>
      <c r="X515" s="62" t="str">
        <f t="shared" si="95"/>
        <v>ok</v>
      </c>
      <c r="Y515" s="62">
        <v>1</v>
      </c>
    </row>
    <row r="516" spans="1:25" ht="356.25" x14ac:dyDescent="0.25">
      <c r="A516" s="81">
        <v>513</v>
      </c>
      <c r="B516" s="59">
        <v>82</v>
      </c>
      <c r="C516" s="33" t="s">
        <v>700</v>
      </c>
      <c r="D516" s="42" t="s">
        <v>797</v>
      </c>
      <c r="E516" s="42" t="s">
        <v>8</v>
      </c>
      <c r="F516" s="12" t="s">
        <v>712</v>
      </c>
      <c r="G516" s="13" t="s">
        <v>2363</v>
      </c>
      <c r="H516" s="12"/>
      <c r="I516" s="12"/>
      <c r="J516" s="12"/>
      <c r="K516" s="14" t="s">
        <v>983</v>
      </c>
      <c r="L516" s="51">
        <v>1</v>
      </c>
      <c r="M516" s="51">
        <f t="shared" si="84"/>
        <v>1</v>
      </c>
      <c r="N516" s="52">
        <f t="shared" si="85"/>
        <v>0</v>
      </c>
      <c r="O516" s="52">
        <f t="shared" si="86"/>
        <v>0</v>
      </c>
      <c r="P516" s="52">
        <f t="shared" si="87"/>
        <v>0</v>
      </c>
      <c r="Q516" s="52">
        <f t="shared" si="88"/>
        <v>0</v>
      </c>
      <c r="R516" s="52">
        <f t="shared" si="89"/>
        <v>0</v>
      </c>
      <c r="S516" s="52">
        <f t="shared" si="90"/>
        <v>0</v>
      </c>
      <c r="T516" s="52">
        <f t="shared" si="91"/>
        <v>0</v>
      </c>
      <c r="U516" s="52">
        <f t="shared" si="92"/>
        <v>0</v>
      </c>
      <c r="V516" s="53" t="str">
        <f t="shared" si="93"/>
        <v>OK</v>
      </c>
      <c r="W516" s="53" t="str">
        <f t="shared" si="94"/>
        <v>OK</v>
      </c>
      <c r="X516" s="62" t="str">
        <f t="shared" si="95"/>
        <v>ok</v>
      </c>
      <c r="Y516" s="62">
        <v>1</v>
      </c>
    </row>
    <row r="517" spans="1:25" ht="384.75" x14ac:dyDescent="0.25">
      <c r="A517" s="83">
        <v>514</v>
      </c>
      <c r="B517" s="59">
        <v>82</v>
      </c>
      <c r="C517" s="33" t="s">
        <v>700</v>
      </c>
      <c r="D517" s="42" t="s">
        <v>1541</v>
      </c>
      <c r="E517" s="42" t="s">
        <v>8</v>
      </c>
      <c r="F517" s="12" t="s">
        <v>713</v>
      </c>
      <c r="G517" s="13" t="s">
        <v>2363</v>
      </c>
      <c r="H517" s="12"/>
      <c r="I517" s="12"/>
      <c r="J517" s="12"/>
      <c r="K517" s="14" t="s">
        <v>983</v>
      </c>
      <c r="L517" s="51">
        <v>1</v>
      </c>
      <c r="M517" s="51">
        <f t="shared" ref="M517:M580" si="96">IF(G517="Akceptováno",1,0)</f>
        <v>1</v>
      </c>
      <c r="N517" s="52">
        <f t="shared" ref="N517:N580" si="97">IF(G517="Akceptováno částečně",1,0)</f>
        <v>0</v>
      </c>
      <c r="O517" s="52">
        <f t="shared" ref="O517:O580" si="98">IF(G517="Akceptováno jinak",1,0)</f>
        <v>0</v>
      </c>
      <c r="P517" s="52">
        <f t="shared" ref="P517:P580" si="99">IF(G517="Důvodová zpráva",1,0)</f>
        <v>0</v>
      </c>
      <c r="Q517" s="52">
        <f t="shared" ref="Q517:Q580" si="100">IF(G517="Neakceptováno",1,0)</f>
        <v>0</v>
      </c>
      <c r="R517" s="52">
        <f t="shared" ref="R517:R580" si="101">IF(G517="Přechodná ustanovení",1,0)</f>
        <v>0</v>
      </c>
      <c r="S517" s="52">
        <f t="shared" ref="S517:S580" si="102">IF(G517="Přestupky",1,0)</f>
        <v>0</v>
      </c>
      <c r="T517" s="52">
        <f t="shared" ref="T517:T580" si="103">IF(G517="Vysvětleno",1,0)</f>
        <v>0</v>
      </c>
      <c r="U517" s="52">
        <f t="shared" ref="U517:U580" si="104">IF(G517="Vzato na vědomí",1,0)</f>
        <v>0</v>
      </c>
      <c r="V517" s="53" t="str">
        <f t="shared" ref="V517:V580" si="105">IF((M517+N517+O517+P517+Q517+R517+S517+T517+U517)=0,"Nevypořádáno","OK")</f>
        <v>OK</v>
      </c>
      <c r="W517" s="53" t="str">
        <f t="shared" ref="W517:W580" si="106">IF(G517="","Sloupec G je třeba vyplnit",IF(AND(H517="",(OR(G517="Akceptováno částečně",G517="Akceptováno jinak",G517="Neakceptováno",G517="Vysvětleno"))),"Doplnit text do sloupce H","OK"))</f>
        <v>OK</v>
      </c>
      <c r="X517" s="62" t="str">
        <f t="shared" ref="X517:X580" si="107">IF(A518-A517=1,"ok","error")</f>
        <v>ok</v>
      </c>
      <c r="Y517" s="62">
        <v>1</v>
      </c>
    </row>
    <row r="518" spans="1:25" ht="356.25" x14ac:dyDescent="0.25">
      <c r="A518" s="81">
        <v>515</v>
      </c>
      <c r="B518" s="59">
        <v>82</v>
      </c>
      <c r="C518" s="33" t="s">
        <v>700</v>
      </c>
      <c r="D518" s="42" t="s">
        <v>149</v>
      </c>
      <c r="E518" s="42" t="s">
        <v>8</v>
      </c>
      <c r="F518" s="12" t="s">
        <v>714</v>
      </c>
      <c r="G518" s="13" t="s">
        <v>2363</v>
      </c>
      <c r="H518" s="12"/>
      <c r="I518" s="12"/>
      <c r="J518" s="12"/>
      <c r="K518" s="14" t="s">
        <v>983</v>
      </c>
      <c r="L518" s="51">
        <v>1</v>
      </c>
      <c r="M518" s="51">
        <f t="shared" si="96"/>
        <v>1</v>
      </c>
      <c r="N518" s="52">
        <f t="shared" si="97"/>
        <v>0</v>
      </c>
      <c r="O518" s="52">
        <f t="shared" si="98"/>
        <v>0</v>
      </c>
      <c r="P518" s="52">
        <f t="shared" si="99"/>
        <v>0</v>
      </c>
      <c r="Q518" s="52">
        <f t="shared" si="100"/>
        <v>0</v>
      </c>
      <c r="R518" s="52">
        <f t="shared" si="101"/>
        <v>0</v>
      </c>
      <c r="S518" s="52">
        <f t="shared" si="102"/>
        <v>0</v>
      </c>
      <c r="T518" s="52">
        <f t="shared" si="103"/>
        <v>0</v>
      </c>
      <c r="U518" s="52">
        <f t="shared" si="104"/>
        <v>0</v>
      </c>
      <c r="V518" s="53" t="str">
        <f t="shared" si="105"/>
        <v>OK</v>
      </c>
      <c r="W518" s="53" t="str">
        <f t="shared" si="106"/>
        <v>OK</v>
      </c>
      <c r="X518" s="62" t="str">
        <f t="shared" si="107"/>
        <v>ok</v>
      </c>
      <c r="Y518" s="62">
        <v>1</v>
      </c>
    </row>
    <row r="519" spans="1:25" ht="356.25" x14ac:dyDescent="0.25">
      <c r="A519" s="81">
        <v>516</v>
      </c>
      <c r="B519" s="59">
        <v>82</v>
      </c>
      <c r="C519" s="33" t="s">
        <v>700</v>
      </c>
      <c r="D519" s="42" t="s">
        <v>795</v>
      </c>
      <c r="E519" s="42" t="s">
        <v>8</v>
      </c>
      <c r="F519" s="12" t="s">
        <v>715</v>
      </c>
      <c r="G519" s="13" t="s">
        <v>2366</v>
      </c>
      <c r="H519" s="12" t="s">
        <v>3161</v>
      </c>
      <c r="I519" s="12"/>
      <c r="J519" s="12"/>
      <c r="K519" s="14" t="s">
        <v>983</v>
      </c>
      <c r="L519" s="51">
        <v>1</v>
      </c>
      <c r="M519" s="51">
        <f t="shared" si="96"/>
        <v>0</v>
      </c>
      <c r="N519" s="52">
        <f t="shared" si="97"/>
        <v>0</v>
      </c>
      <c r="O519" s="52">
        <f t="shared" si="98"/>
        <v>0</v>
      </c>
      <c r="P519" s="52">
        <f t="shared" si="99"/>
        <v>0</v>
      </c>
      <c r="Q519" s="52">
        <f t="shared" si="100"/>
        <v>1</v>
      </c>
      <c r="R519" s="52">
        <f t="shared" si="101"/>
        <v>0</v>
      </c>
      <c r="S519" s="52">
        <f t="shared" si="102"/>
        <v>0</v>
      </c>
      <c r="T519" s="52">
        <f t="shared" si="103"/>
        <v>0</v>
      </c>
      <c r="U519" s="52">
        <f t="shared" si="104"/>
        <v>0</v>
      </c>
      <c r="V519" s="53" t="str">
        <f t="shared" si="105"/>
        <v>OK</v>
      </c>
      <c r="W519" s="53" t="str">
        <f t="shared" si="106"/>
        <v>OK</v>
      </c>
      <c r="X519" s="62" t="str">
        <f t="shared" si="107"/>
        <v>ok</v>
      </c>
      <c r="Y519" s="62">
        <v>1</v>
      </c>
    </row>
    <row r="520" spans="1:25" ht="409.5" x14ac:dyDescent="0.25">
      <c r="A520" s="81">
        <v>517</v>
      </c>
      <c r="B520" s="59">
        <v>82</v>
      </c>
      <c r="C520" s="33" t="s">
        <v>700</v>
      </c>
      <c r="D520" s="42" t="s">
        <v>798</v>
      </c>
      <c r="E520" s="42" t="s">
        <v>8</v>
      </c>
      <c r="F520" s="12" t="s">
        <v>2457</v>
      </c>
      <c r="G520" s="13" t="s">
        <v>2363</v>
      </c>
      <c r="H520" s="12"/>
      <c r="I520" s="12"/>
      <c r="J520" s="12"/>
      <c r="K520" s="14" t="s">
        <v>983</v>
      </c>
      <c r="L520" s="51">
        <v>1</v>
      </c>
      <c r="M520" s="51">
        <f t="shared" si="96"/>
        <v>1</v>
      </c>
      <c r="N520" s="52">
        <f t="shared" si="97"/>
        <v>0</v>
      </c>
      <c r="O520" s="52">
        <f t="shared" si="98"/>
        <v>0</v>
      </c>
      <c r="P520" s="52">
        <f t="shared" si="99"/>
        <v>0</v>
      </c>
      <c r="Q520" s="52">
        <f t="shared" si="100"/>
        <v>0</v>
      </c>
      <c r="R520" s="52">
        <f t="shared" si="101"/>
        <v>0</v>
      </c>
      <c r="S520" s="52">
        <f t="shared" si="102"/>
        <v>0</v>
      </c>
      <c r="T520" s="52">
        <f t="shared" si="103"/>
        <v>0</v>
      </c>
      <c r="U520" s="52">
        <f t="shared" si="104"/>
        <v>0</v>
      </c>
      <c r="V520" s="53" t="str">
        <f t="shared" si="105"/>
        <v>OK</v>
      </c>
      <c r="W520" s="53" t="str">
        <f t="shared" si="106"/>
        <v>OK</v>
      </c>
      <c r="X520" s="62" t="str">
        <f t="shared" si="107"/>
        <v>ok</v>
      </c>
      <c r="Y520" s="62">
        <v>1</v>
      </c>
    </row>
    <row r="521" spans="1:25" ht="356.25" x14ac:dyDescent="0.25">
      <c r="A521" s="81">
        <v>518</v>
      </c>
      <c r="B521" s="59">
        <v>82</v>
      </c>
      <c r="C521" s="33" t="s">
        <v>700</v>
      </c>
      <c r="D521" s="42" t="s">
        <v>799</v>
      </c>
      <c r="E521" s="42" t="s">
        <v>8</v>
      </c>
      <c r="F521" s="12" t="s">
        <v>2458</v>
      </c>
      <c r="G521" s="13" t="s">
        <v>2363</v>
      </c>
      <c r="H521" s="12"/>
      <c r="I521" s="12"/>
      <c r="J521" s="12"/>
      <c r="K521" s="14" t="s">
        <v>983</v>
      </c>
      <c r="L521" s="51">
        <v>1</v>
      </c>
      <c r="M521" s="51">
        <f t="shared" si="96"/>
        <v>1</v>
      </c>
      <c r="N521" s="52">
        <f t="shared" si="97"/>
        <v>0</v>
      </c>
      <c r="O521" s="52">
        <f t="shared" si="98"/>
        <v>0</v>
      </c>
      <c r="P521" s="52">
        <f t="shared" si="99"/>
        <v>0</v>
      </c>
      <c r="Q521" s="52">
        <f t="shared" si="100"/>
        <v>0</v>
      </c>
      <c r="R521" s="52">
        <f t="shared" si="101"/>
        <v>0</v>
      </c>
      <c r="S521" s="52">
        <f t="shared" si="102"/>
        <v>0</v>
      </c>
      <c r="T521" s="52">
        <f t="shared" si="103"/>
        <v>0</v>
      </c>
      <c r="U521" s="52">
        <f t="shared" si="104"/>
        <v>0</v>
      </c>
      <c r="V521" s="53" t="str">
        <f t="shared" si="105"/>
        <v>OK</v>
      </c>
      <c r="W521" s="53" t="str">
        <f t="shared" si="106"/>
        <v>OK</v>
      </c>
      <c r="X521" s="62" t="str">
        <f t="shared" si="107"/>
        <v>ok</v>
      </c>
      <c r="Y521" s="62">
        <v>1</v>
      </c>
    </row>
    <row r="522" spans="1:25" ht="356.25" x14ac:dyDescent="0.25">
      <c r="A522" s="81">
        <v>519</v>
      </c>
      <c r="B522" s="59">
        <v>82</v>
      </c>
      <c r="C522" s="33" t="s">
        <v>700</v>
      </c>
      <c r="D522" s="42" t="s">
        <v>800</v>
      </c>
      <c r="E522" s="42" t="s">
        <v>8</v>
      </c>
      <c r="F522" s="12" t="s">
        <v>796</v>
      </c>
      <c r="G522" s="13" t="s">
        <v>2366</v>
      </c>
      <c r="H522" s="12" t="s">
        <v>3162</v>
      </c>
      <c r="I522" s="12"/>
      <c r="J522" s="12"/>
      <c r="K522" s="14" t="s">
        <v>983</v>
      </c>
      <c r="L522" s="51">
        <v>1</v>
      </c>
      <c r="M522" s="51">
        <f t="shared" si="96"/>
        <v>0</v>
      </c>
      <c r="N522" s="52">
        <f t="shared" si="97"/>
        <v>0</v>
      </c>
      <c r="O522" s="52">
        <f t="shared" si="98"/>
        <v>0</v>
      </c>
      <c r="P522" s="52">
        <f t="shared" si="99"/>
        <v>0</v>
      </c>
      <c r="Q522" s="52">
        <f t="shared" si="100"/>
        <v>1</v>
      </c>
      <c r="R522" s="52">
        <f t="shared" si="101"/>
        <v>0</v>
      </c>
      <c r="S522" s="52">
        <f t="shared" si="102"/>
        <v>0</v>
      </c>
      <c r="T522" s="52">
        <f t="shared" si="103"/>
        <v>0</v>
      </c>
      <c r="U522" s="52">
        <f t="shared" si="104"/>
        <v>0</v>
      </c>
      <c r="V522" s="53" t="str">
        <f t="shared" si="105"/>
        <v>OK</v>
      </c>
      <c r="W522" s="53" t="str">
        <f t="shared" si="106"/>
        <v>OK</v>
      </c>
      <c r="X522" s="62" t="str">
        <f t="shared" si="107"/>
        <v>ok</v>
      </c>
      <c r="Y522" s="62">
        <v>1</v>
      </c>
    </row>
    <row r="523" spans="1:25" ht="356.25" x14ac:dyDescent="0.25">
      <c r="A523" s="81">
        <v>520</v>
      </c>
      <c r="B523" s="59">
        <v>82</v>
      </c>
      <c r="C523" s="33" t="s">
        <v>700</v>
      </c>
      <c r="D523" s="42" t="s">
        <v>801</v>
      </c>
      <c r="E523" s="42" t="s">
        <v>8</v>
      </c>
      <c r="F523" s="12" t="s">
        <v>2459</v>
      </c>
      <c r="G523" s="13" t="s">
        <v>2363</v>
      </c>
      <c r="H523" s="12"/>
      <c r="I523" s="12"/>
      <c r="J523" s="12"/>
      <c r="K523" s="14" t="s">
        <v>983</v>
      </c>
      <c r="L523" s="51">
        <v>1</v>
      </c>
      <c r="M523" s="51">
        <f t="shared" si="96"/>
        <v>1</v>
      </c>
      <c r="N523" s="52">
        <f t="shared" si="97"/>
        <v>0</v>
      </c>
      <c r="O523" s="52">
        <f t="shared" si="98"/>
        <v>0</v>
      </c>
      <c r="P523" s="52">
        <f t="shared" si="99"/>
        <v>0</v>
      </c>
      <c r="Q523" s="52">
        <f t="shared" si="100"/>
        <v>0</v>
      </c>
      <c r="R523" s="52">
        <f t="shared" si="101"/>
        <v>0</v>
      </c>
      <c r="S523" s="52">
        <f t="shared" si="102"/>
        <v>0</v>
      </c>
      <c r="T523" s="52">
        <f t="shared" si="103"/>
        <v>0</v>
      </c>
      <c r="U523" s="52">
        <f t="shared" si="104"/>
        <v>0</v>
      </c>
      <c r="V523" s="53" t="str">
        <f t="shared" si="105"/>
        <v>OK</v>
      </c>
      <c r="W523" s="53" t="str">
        <f t="shared" si="106"/>
        <v>OK</v>
      </c>
      <c r="X523" s="62" t="str">
        <f t="shared" si="107"/>
        <v>ok</v>
      </c>
      <c r="Y523" s="62">
        <v>1</v>
      </c>
    </row>
    <row r="524" spans="1:25" ht="356.25" x14ac:dyDescent="0.25">
      <c r="A524" s="83">
        <v>521</v>
      </c>
      <c r="B524" s="59">
        <v>82</v>
      </c>
      <c r="C524" s="33" t="s">
        <v>700</v>
      </c>
      <c r="D524" s="42" t="s">
        <v>802</v>
      </c>
      <c r="E524" s="42" t="s">
        <v>8</v>
      </c>
      <c r="F524" s="12" t="s">
        <v>803</v>
      </c>
      <c r="G524" s="13" t="s">
        <v>2366</v>
      </c>
      <c r="H524" s="12" t="s">
        <v>3163</v>
      </c>
      <c r="I524" s="12"/>
      <c r="J524" s="12"/>
      <c r="K524" s="14" t="s">
        <v>983</v>
      </c>
      <c r="L524" s="51">
        <v>1</v>
      </c>
      <c r="M524" s="51">
        <f t="shared" si="96"/>
        <v>0</v>
      </c>
      <c r="N524" s="52">
        <f t="shared" si="97"/>
        <v>0</v>
      </c>
      <c r="O524" s="52">
        <f t="shared" si="98"/>
        <v>0</v>
      </c>
      <c r="P524" s="52">
        <f t="shared" si="99"/>
        <v>0</v>
      </c>
      <c r="Q524" s="52">
        <f t="shared" si="100"/>
        <v>1</v>
      </c>
      <c r="R524" s="52">
        <f t="shared" si="101"/>
        <v>0</v>
      </c>
      <c r="S524" s="52">
        <f t="shared" si="102"/>
        <v>0</v>
      </c>
      <c r="T524" s="52">
        <f t="shared" si="103"/>
        <v>0</v>
      </c>
      <c r="U524" s="52">
        <f t="shared" si="104"/>
        <v>0</v>
      </c>
      <c r="V524" s="53" t="str">
        <f t="shared" si="105"/>
        <v>OK</v>
      </c>
      <c r="W524" s="53" t="str">
        <f t="shared" si="106"/>
        <v>OK</v>
      </c>
      <c r="X524" s="62" t="str">
        <f t="shared" si="107"/>
        <v>ok</v>
      </c>
      <c r="Y524" s="62">
        <v>1</v>
      </c>
    </row>
    <row r="525" spans="1:25" ht="370.5" x14ac:dyDescent="0.25">
      <c r="A525" s="83">
        <v>522</v>
      </c>
      <c r="B525" s="59">
        <v>82</v>
      </c>
      <c r="C525" s="33" t="s">
        <v>700</v>
      </c>
      <c r="D525" s="42" t="s">
        <v>804</v>
      </c>
      <c r="E525" s="42" t="s">
        <v>8</v>
      </c>
      <c r="F525" s="12" t="s">
        <v>805</v>
      </c>
      <c r="G525" s="13" t="s">
        <v>2872</v>
      </c>
      <c r="H525" s="12" t="s">
        <v>3164</v>
      </c>
      <c r="I525" s="12"/>
      <c r="J525" s="12"/>
      <c r="K525" s="14" t="s">
        <v>983</v>
      </c>
      <c r="L525" s="51">
        <v>1</v>
      </c>
      <c r="M525" s="51">
        <f t="shared" si="96"/>
        <v>0</v>
      </c>
      <c r="N525" s="52">
        <f t="shared" si="97"/>
        <v>0</v>
      </c>
      <c r="O525" s="52">
        <f t="shared" si="98"/>
        <v>1</v>
      </c>
      <c r="P525" s="52">
        <f t="shared" si="99"/>
        <v>0</v>
      </c>
      <c r="Q525" s="52">
        <f t="shared" si="100"/>
        <v>0</v>
      </c>
      <c r="R525" s="52">
        <f t="shared" si="101"/>
        <v>0</v>
      </c>
      <c r="S525" s="52">
        <f t="shared" si="102"/>
        <v>0</v>
      </c>
      <c r="T525" s="52">
        <f t="shared" si="103"/>
        <v>0</v>
      </c>
      <c r="U525" s="52">
        <f t="shared" si="104"/>
        <v>0</v>
      </c>
      <c r="V525" s="53" t="str">
        <f t="shared" si="105"/>
        <v>OK</v>
      </c>
      <c r="W525" s="53" t="str">
        <f t="shared" si="106"/>
        <v>OK</v>
      </c>
      <c r="X525" s="62" t="str">
        <f t="shared" si="107"/>
        <v>ok</v>
      </c>
      <c r="Y525" s="62">
        <v>1</v>
      </c>
    </row>
    <row r="526" spans="1:25" ht="356.25" x14ac:dyDescent="0.25">
      <c r="A526" s="81">
        <v>523</v>
      </c>
      <c r="B526" s="59">
        <v>82</v>
      </c>
      <c r="C526" s="33" t="s">
        <v>700</v>
      </c>
      <c r="D526" s="42" t="s">
        <v>807</v>
      </c>
      <c r="E526" s="42" t="s">
        <v>8</v>
      </c>
      <c r="F526" s="12" t="s">
        <v>806</v>
      </c>
      <c r="G526" s="13" t="s">
        <v>2872</v>
      </c>
      <c r="H526" s="12" t="s">
        <v>3164</v>
      </c>
      <c r="I526" s="12"/>
      <c r="J526" s="12"/>
      <c r="K526" s="14" t="s">
        <v>983</v>
      </c>
      <c r="L526" s="51">
        <v>1</v>
      </c>
      <c r="M526" s="51">
        <f t="shared" si="96"/>
        <v>0</v>
      </c>
      <c r="N526" s="52">
        <f t="shared" si="97"/>
        <v>0</v>
      </c>
      <c r="O526" s="52">
        <f t="shared" si="98"/>
        <v>1</v>
      </c>
      <c r="P526" s="52">
        <f t="shared" si="99"/>
        <v>0</v>
      </c>
      <c r="Q526" s="52">
        <f t="shared" si="100"/>
        <v>0</v>
      </c>
      <c r="R526" s="52">
        <f t="shared" si="101"/>
        <v>0</v>
      </c>
      <c r="S526" s="52">
        <f t="shared" si="102"/>
        <v>0</v>
      </c>
      <c r="T526" s="52">
        <f t="shared" si="103"/>
        <v>0</v>
      </c>
      <c r="U526" s="52">
        <f t="shared" si="104"/>
        <v>0</v>
      </c>
      <c r="V526" s="53" t="str">
        <f t="shared" si="105"/>
        <v>OK</v>
      </c>
      <c r="W526" s="53" t="str">
        <f t="shared" si="106"/>
        <v>OK</v>
      </c>
      <c r="X526" s="62" t="str">
        <f t="shared" si="107"/>
        <v>ok</v>
      </c>
      <c r="Y526" s="62">
        <v>1</v>
      </c>
    </row>
    <row r="527" spans="1:25" ht="356.25" x14ac:dyDescent="0.25">
      <c r="A527" s="81">
        <v>524</v>
      </c>
      <c r="B527" s="59">
        <v>82</v>
      </c>
      <c r="C527" s="33" t="s">
        <v>700</v>
      </c>
      <c r="D527" s="42" t="s">
        <v>808</v>
      </c>
      <c r="E527" s="42" t="s">
        <v>8</v>
      </c>
      <c r="F527" s="12" t="s">
        <v>809</v>
      </c>
      <c r="G527" s="13" t="s">
        <v>2872</v>
      </c>
      <c r="H527" s="12" t="s">
        <v>3164</v>
      </c>
      <c r="I527" s="12"/>
      <c r="J527" s="12"/>
      <c r="K527" s="14" t="s">
        <v>983</v>
      </c>
      <c r="L527" s="51">
        <v>1</v>
      </c>
      <c r="M527" s="51">
        <f t="shared" si="96"/>
        <v>0</v>
      </c>
      <c r="N527" s="52">
        <f t="shared" si="97"/>
        <v>0</v>
      </c>
      <c r="O527" s="52">
        <f t="shared" si="98"/>
        <v>1</v>
      </c>
      <c r="P527" s="52">
        <f t="shared" si="99"/>
        <v>0</v>
      </c>
      <c r="Q527" s="52">
        <f t="shared" si="100"/>
        <v>0</v>
      </c>
      <c r="R527" s="52">
        <f t="shared" si="101"/>
        <v>0</v>
      </c>
      <c r="S527" s="52">
        <f t="shared" si="102"/>
        <v>0</v>
      </c>
      <c r="T527" s="52">
        <f t="shared" si="103"/>
        <v>0</v>
      </c>
      <c r="U527" s="52">
        <f t="shared" si="104"/>
        <v>0</v>
      </c>
      <c r="V527" s="53" t="str">
        <f t="shared" si="105"/>
        <v>OK</v>
      </c>
      <c r="W527" s="53" t="str">
        <f t="shared" si="106"/>
        <v>OK</v>
      </c>
      <c r="X527" s="62" t="str">
        <f t="shared" si="107"/>
        <v>ok</v>
      </c>
      <c r="Y527" s="62">
        <v>1</v>
      </c>
    </row>
    <row r="528" spans="1:25" ht="356.25" x14ac:dyDescent="0.25">
      <c r="A528" s="81">
        <v>525</v>
      </c>
      <c r="B528" s="59">
        <v>82</v>
      </c>
      <c r="C528" s="33" t="s">
        <v>700</v>
      </c>
      <c r="D528" s="42" t="s">
        <v>811</v>
      </c>
      <c r="E528" s="42" t="s">
        <v>8</v>
      </c>
      <c r="F528" s="12" t="s">
        <v>810</v>
      </c>
      <c r="G528" s="13" t="s">
        <v>2366</v>
      </c>
      <c r="H528" s="12" t="s">
        <v>3165</v>
      </c>
      <c r="I528" s="12"/>
      <c r="J528" s="12"/>
      <c r="K528" s="14" t="s">
        <v>983</v>
      </c>
      <c r="L528" s="51">
        <v>1</v>
      </c>
      <c r="M528" s="51">
        <f t="shared" si="96"/>
        <v>0</v>
      </c>
      <c r="N528" s="52">
        <f t="shared" si="97"/>
        <v>0</v>
      </c>
      <c r="O528" s="52">
        <f t="shared" si="98"/>
        <v>0</v>
      </c>
      <c r="P528" s="52">
        <f t="shared" si="99"/>
        <v>0</v>
      </c>
      <c r="Q528" s="52">
        <f t="shared" si="100"/>
        <v>1</v>
      </c>
      <c r="R528" s="52">
        <f t="shared" si="101"/>
        <v>0</v>
      </c>
      <c r="S528" s="52">
        <f t="shared" si="102"/>
        <v>0</v>
      </c>
      <c r="T528" s="52">
        <f t="shared" si="103"/>
        <v>0</v>
      </c>
      <c r="U528" s="52">
        <f t="shared" si="104"/>
        <v>0</v>
      </c>
      <c r="V528" s="53" t="str">
        <f t="shared" si="105"/>
        <v>OK</v>
      </c>
      <c r="W528" s="53" t="str">
        <f t="shared" si="106"/>
        <v>OK</v>
      </c>
      <c r="X528" s="62" t="str">
        <f t="shared" si="107"/>
        <v>ok</v>
      </c>
      <c r="Y528" s="62">
        <v>1</v>
      </c>
    </row>
    <row r="529" spans="1:25" ht="356.25" x14ac:dyDescent="0.25">
      <c r="A529" s="83">
        <v>526</v>
      </c>
      <c r="B529" s="59">
        <v>82</v>
      </c>
      <c r="C529" s="33" t="s">
        <v>700</v>
      </c>
      <c r="D529" s="42" t="s">
        <v>812</v>
      </c>
      <c r="E529" s="42" t="s">
        <v>8</v>
      </c>
      <c r="F529" s="12" t="s">
        <v>2460</v>
      </c>
      <c r="G529" s="13" t="s">
        <v>2366</v>
      </c>
      <c r="H529" s="12" t="s">
        <v>3125</v>
      </c>
      <c r="I529" s="12"/>
      <c r="J529" s="12"/>
      <c r="K529" s="14" t="s">
        <v>983</v>
      </c>
      <c r="L529" s="51">
        <v>1</v>
      </c>
      <c r="M529" s="51">
        <f t="shared" si="96"/>
        <v>0</v>
      </c>
      <c r="N529" s="52">
        <f t="shared" si="97"/>
        <v>0</v>
      </c>
      <c r="O529" s="52">
        <f t="shared" si="98"/>
        <v>0</v>
      </c>
      <c r="P529" s="52">
        <f t="shared" si="99"/>
        <v>0</v>
      </c>
      <c r="Q529" s="52">
        <f t="shared" si="100"/>
        <v>1</v>
      </c>
      <c r="R529" s="52">
        <f t="shared" si="101"/>
        <v>0</v>
      </c>
      <c r="S529" s="52">
        <f t="shared" si="102"/>
        <v>0</v>
      </c>
      <c r="T529" s="52">
        <f t="shared" si="103"/>
        <v>0</v>
      </c>
      <c r="U529" s="52">
        <f t="shared" si="104"/>
        <v>0</v>
      </c>
      <c r="V529" s="53" t="str">
        <f t="shared" si="105"/>
        <v>OK</v>
      </c>
      <c r="W529" s="53" t="str">
        <f t="shared" si="106"/>
        <v>OK</v>
      </c>
      <c r="X529" s="62" t="str">
        <f t="shared" si="107"/>
        <v>ok</v>
      </c>
      <c r="Y529" s="62">
        <v>1</v>
      </c>
    </row>
    <row r="530" spans="1:25" ht="356.25" x14ac:dyDescent="0.25">
      <c r="A530" s="81">
        <v>527</v>
      </c>
      <c r="B530" s="59">
        <v>82</v>
      </c>
      <c r="C530" s="33" t="s">
        <v>700</v>
      </c>
      <c r="D530" s="42" t="s">
        <v>807</v>
      </c>
      <c r="E530" s="42" t="s">
        <v>8</v>
      </c>
      <c r="F530" s="12" t="s">
        <v>813</v>
      </c>
      <c r="G530" s="13" t="s">
        <v>2366</v>
      </c>
      <c r="H530" s="12" t="s">
        <v>3166</v>
      </c>
      <c r="I530" s="12"/>
      <c r="J530" s="12"/>
      <c r="K530" s="14" t="s">
        <v>983</v>
      </c>
      <c r="L530" s="51">
        <v>1</v>
      </c>
      <c r="M530" s="51">
        <f t="shared" si="96"/>
        <v>0</v>
      </c>
      <c r="N530" s="52">
        <f t="shared" si="97"/>
        <v>0</v>
      </c>
      <c r="O530" s="52">
        <f t="shared" si="98"/>
        <v>0</v>
      </c>
      <c r="P530" s="52">
        <f t="shared" si="99"/>
        <v>0</v>
      </c>
      <c r="Q530" s="52">
        <f t="shared" si="100"/>
        <v>1</v>
      </c>
      <c r="R530" s="52">
        <f t="shared" si="101"/>
        <v>0</v>
      </c>
      <c r="S530" s="52">
        <f t="shared" si="102"/>
        <v>0</v>
      </c>
      <c r="T530" s="52">
        <f t="shared" si="103"/>
        <v>0</v>
      </c>
      <c r="U530" s="52">
        <f t="shared" si="104"/>
        <v>0</v>
      </c>
      <c r="V530" s="53" t="str">
        <f t="shared" si="105"/>
        <v>OK</v>
      </c>
      <c r="W530" s="53" t="str">
        <f t="shared" si="106"/>
        <v>OK</v>
      </c>
      <c r="X530" s="62" t="str">
        <f t="shared" si="107"/>
        <v>ok</v>
      </c>
      <c r="Y530" s="62">
        <v>1</v>
      </c>
    </row>
    <row r="531" spans="1:25" ht="356.25" x14ac:dyDescent="0.25">
      <c r="A531" s="81">
        <v>528</v>
      </c>
      <c r="B531" s="59">
        <v>82</v>
      </c>
      <c r="C531" s="33" t="s">
        <v>700</v>
      </c>
      <c r="D531" s="42" t="s">
        <v>814</v>
      </c>
      <c r="E531" s="42" t="s">
        <v>8</v>
      </c>
      <c r="F531" s="12" t="s">
        <v>815</v>
      </c>
      <c r="G531" s="13" t="s">
        <v>2363</v>
      </c>
      <c r="H531" s="12"/>
      <c r="I531" s="12"/>
      <c r="J531" s="12"/>
      <c r="K531" s="14" t="s">
        <v>983</v>
      </c>
      <c r="L531" s="51">
        <v>1</v>
      </c>
      <c r="M531" s="51">
        <f t="shared" si="96"/>
        <v>1</v>
      </c>
      <c r="N531" s="52">
        <f t="shared" si="97"/>
        <v>0</v>
      </c>
      <c r="O531" s="52">
        <f t="shared" si="98"/>
        <v>0</v>
      </c>
      <c r="P531" s="52">
        <f t="shared" si="99"/>
        <v>0</v>
      </c>
      <c r="Q531" s="52">
        <f t="shared" si="100"/>
        <v>0</v>
      </c>
      <c r="R531" s="52">
        <f t="shared" si="101"/>
        <v>0</v>
      </c>
      <c r="S531" s="52">
        <f t="shared" si="102"/>
        <v>0</v>
      </c>
      <c r="T531" s="52">
        <f t="shared" si="103"/>
        <v>0</v>
      </c>
      <c r="U531" s="52">
        <f t="shared" si="104"/>
        <v>0</v>
      </c>
      <c r="V531" s="53" t="str">
        <f t="shared" si="105"/>
        <v>OK</v>
      </c>
      <c r="W531" s="53" t="str">
        <f t="shared" si="106"/>
        <v>OK</v>
      </c>
      <c r="X531" s="62" t="str">
        <f t="shared" si="107"/>
        <v>ok</v>
      </c>
      <c r="Y531" s="62">
        <v>1</v>
      </c>
    </row>
    <row r="532" spans="1:25" ht="356.25" x14ac:dyDescent="0.25">
      <c r="A532" s="76">
        <v>529</v>
      </c>
      <c r="B532" s="59" t="s">
        <v>2932</v>
      </c>
      <c r="C532" s="33" t="s">
        <v>700</v>
      </c>
      <c r="D532" s="42" t="s">
        <v>816</v>
      </c>
      <c r="E532" s="42" t="s">
        <v>8</v>
      </c>
      <c r="F532" s="12" t="s">
        <v>2461</v>
      </c>
      <c r="G532" s="13" t="s">
        <v>2363</v>
      </c>
      <c r="H532" s="12" t="s">
        <v>3424</v>
      </c>
      <c r="I532" s="12"/>
      <c r="J532" s="12"/>
      <c r="K532" s="14" t="s">
        <v>983</v>
      </c>
      <c r="L532" s="51">
        <v>1</v>
      </c>
      <c r="M532" s="51">
        <f t="shared" si="96"/>
        <v>1</v>
      </c>
      <c r="N532" s="52">
        <f t="shared" si="97"/>
        <v>0</v>
      </c>
      <c r="O532" s="52">
        <f t="shared" si="98"/>
        <v>0</v>
      </c>
      <c r="P532" s="52">
        <f t="shared" si="99"/>
        <v>0</v>
      </c>
      <c r="Q532" s="52">
        <f t="shared" si="100"/>
        <v>0</v>
      </c>
      <c r="R532" s="52">
        <f t="shared" si="101"/>
        <v>0</v>
      </c>
      <c r="S532" s="52">
        <f t="shared" si="102"/>
        <v>0</v>
      </c>
      <c r="T532" s="52">
        <f t="shared" si="103"/>
        <v>0</v>
      </c>
      <c r="U532" s="52">
        <f t="shared" si="104"/>
        <v>0</v>
      </c>
      <c r="V532" s="53" t="str">
        <f t="shared" si="105"/>
        <v>OK</v>
      </c>
      <c r="W532" s="53" t="str">
        <f t="shared" si="106"/>
        <v>OK</v>
      </c>
      <c r="X532" s="62" t="str">
        <f t="shared" si="107"/>
        <v>ok</v>
      </c>
      <c r="Y532" s="62">
        <v>1</v>
      </c>
    </row>
    <row r="533" spans="1:25" ht="356.25" x14ac:dyDescent="0.25">
      <c r="A533" s="75">
        <v>530</v>
      </c>
      <c r="B533" s="59">
        <v>82</v>
      </c>
      <c r="C533" s="33" t="s">
        <v>700</v>
      </c>
      <c r="D533" s="42" t="s">
        <v>816</v>
      </c>
      <c r="E533" s="42" t="s">
        <v>8</v>
      </c>
      <c r="F533" s="12" t="s">
        <v>3425</v>
      </c>
      <c r="G533" s="13" t="s">
        <v>2364</v>
      </c>
      <c r="H533" s="12" t="s">
        <v>3455</v>
      </c>
      <c r="I533" s="12"/>
      <c r="J533" s="12"/>
      <c r="K533" s="14" t="s">
        <v>983</v>
      </c>
      <c r="L533" s="51">
        <v>1</v>
      </c>
      <c r="M533" s="51">
        <f t="shared" si="96"/>
        <v>0</v>
      </c>
      <c r="N533" s="52">
        <f t="shared" si="97"/>
        <v>1</v>
      </c>
      <c r="O533" s="52">
        <f t="shared" si="98"/>
        <v>0</v>
      </c>
      <c r="P533" s="52">
        <f t="shared" si="99"/>
        <v>0</v>
      </c>
      <c r="Q533" s="52">
        <f t="shared" si="100"/>
        <v>0</v>
      </c>
      <c r="R533" s="52">
        <f t="shared" si="101"/>
        <v>0</v>
      </c>
      <c r="S533" s="52">
        <f t="shared" si="102"/>
        <v>0</v>
      </c>
      <c r="T533" s="52">
        <f t="shared" si="103"/>
        <v>0</v>
      </c>
      <c r="U533" s="52">
        <f t="shared" si="104"/>
        <v>0</v>
      </c>
      <c r="V533" s="53" t="str">
        <f t="shared" si="105"/>
        <v>OK</v>
      </c>
      <c r="W533" s="53" t="str">
        <f t="shared" si="106"/>
        <v>OK</v>
      </c>
      <c r="X533" s="62" t="str">
        <f t="shared" si="107"/>
        <v>ok</v>
      </c>
      <c r="Y533" s="62">
        <v>1</v>
      </c>
    </row>
    <row r="534" spans="1:25" ht="356.25" x14ac:dyDescent="0.25">
      <c r="A534" s="75">
        <v>531</v>
      </c>
      <c r="B534" s="59">
        <v>82</v>
      </c>
      <c r="C534" s="33" t="s">
        <v>700</v>
      </c>
      <c r="D534" s="42" t="s">
        <v>816</v>
      </c>
      <c r="E534" s="42" t="s">
        <v>8</v>
      </c>
      <c r="F534" s="12" t="s">
        <v>2462</v>
      </c>
      <c r="G534" s="13" t="s">
        <v>2366</v>
      </c>
      <c r="H534" s="12" t="s">
        <v>3456</v>
      </c>
      <c r="I534" s="12"/>
      <c r="J534" s="12"/>
      <c r="K534" s="14" t="s">
        <v>983</v>
      </c>
      <c r="L534" s="51">
        <v>1</v>
      </c>
      <c r="M534" s="51">
        <f t="shared" si="96"/>
        <v>0</v>
      </c>
      <c r="N534" s="52">
        <f t="shared" si="97"/>
        <v>0</v>
      </c>
      <c r="O534" s="52">
        <f t="shared" si="98"/>
        <v>0</v>
      </c>
      <c r="P534" s="52">
        <f t="shared" si="99"/>
        <v>0</v>
      </c>
      <c r="Q534" s="52">
        <f t="shared" si="100"/>
        <v>1</v>
      </c>
      <c r="R534" s="52">
        <f t="shared" si="101"/>
        <v>0</v>
      </c>
      <c r="S534" s="52">
        <f t="shared" si="102"/>
        <v>0</v>
      </c>
      <c r="T534" s="52">
        <f t="shared" si="103"/>
        <v>0</v>
      </c>
      <c r="U534" s="52">
        <f t="shared" si="104"/>
        <v>0</v>
      </c>
      <c r="V534" s="53" t="str">
        <f t="shared" si="105"/>
        <v>OK</v>
      </c>
      <c r="W534" s="53" t="str">
        <f t="shared" si="106"/>
        <v>OK</v>
      </c>
      <c r="X534" s="62" t="str">
        <f t="shared" si="107"/>
        <v>ok</v>
      </c>
      <c r="Y534" s="62">
        <v>1</v>
      </c>
    </row>
    <row r="535" spans="1:25" ht="356.25" x14ac:dyDescent="0.25">
      <c r="A535" s="75">
        <v>532</v>
      </c>
      <c r="B535" s="59">
        <v>81</v>
      </c>
      <c r="C535" s="33" t="s">
        <v>700</v>
      </c>
      <c r="D535" s="42" t="s">
        <v>816</v>
      </c>
      <c r="E535" s="42" t="s">
        <v>8</v>
      </c>
      <c r="F535" s="12" t="s">
        <v>2463</v>
      </c>
      <c r="G535" s="13" t="s">
        <v>2366</v>
      </c>
      <c r="H535" s="12" t="s">
        <v>2913</v>
      </c>
      <c r="I535" s="12"/>
      <c r="J535" s="12"/>
      <c r="K535" s="14" t="s">
        <v>983</v>
      </c>
      <c r="L535" s="51">
        <v>1</v>
      </c>
      <c r="M535" s="51">
        <f t="shared" si="96"/>
        <v>0</v>
      </c>
      <c r="N535" s="52">
        <f t="shared" si="97"/>
        <v>0</v>
      </c>
      <c r="O535" s="52">
        <f t="shared" si="98"/>
        <v>0</v>
      </c>
      <c r="P535" s="52">
        <f t="shared" si="99"/>
        <v>0</v>
      </c>
      <c r="Q535" s="52">
        <f t="shared" si="100"/>
        <v>1</v>
      </c>
      <c r="R535" s="52">
        <f t="shared" si="101"/>
        <v>0</v>
      </c>
      <c r="S535" s="52">
        <f t="shared" si="102"/>
        <v>0</v>
      </c>
      <c r="T535" s="52">
        <f t="shared" si="103"/>
        <v>0</v>
      </c>
      <c r="U535" s="52">
        <f t="shared" si="104"/>
        <v>0</v>
      </c>
      <c r="V535" s="53" t="str">
        <f t="shared" si="105"/>
        <v>OK</v>
      </c>
      <c r="W535" s="53" t="str">
        <f t="shared" si="106"/>
        <v>OK</v>
      </c>
      <c r="X535" s="62" t="str">
        <f t="shared" si="107"/>
        <v>ok</v>
      </c>
      <c r="Y535" s="62">
        <v>1</v>
      </c>
    </row>
    <row r="536" spans="1:25" ht="356.25" x14ac:dyDescent="0.25">
      <c r="A536" s="75">
        <v>533</v>
      </c>
      <c r="B536" s="59" t="s">
        <v>2932</v>
      </c>
      <c r="C536" s="33" t="s">
        <v>700</v>
      </c>
      <c r="D536" s="42" t="s">
        <v>534</v>
      </c>
      <c r="E536" s="42" t="s">
        <v>8</v>
      </c>
      <c r="F536" s="12" t="s">
        <v>2464</v>
      </c>
      <c r="G536" s="13" t="s">
        <v>2366</v>
      </c>
      <c r="H536" s="12" t="s">
        <v>3073</v>
      </c>
      <c r="I536" s="12"/>
      <c r="J536" s="12"/>
      <c r="K536" s="14" t="s">
        <v>983</v>
      </c>
      <c r="L536" s="51">
        <v>1</v>
      </c>
      <c r="M536" s="51">
        <f t="shared" si="96"/>
        <v>0</v>
      </c>
      <c r="N536" s="52">
        <f t="shared" si="97"/>
        <v>0</v>
      </c>
      <c r="O536" s="52">
        <f t="shared" si="98"/>
        <v>0</v>
      </c>
      <c r="P536" s="52">
        <f t="shared" si="99"/>
        <v>0</v>
      </c>
      <c r="Q536" s="52">
        <f t="shared" si="100"/>
        <v>1</v>
      </c>
      <c r="R536" s="52">
        <f t="shared" si="101"/>
        <v>0</v>
      </c>
      <c r="S536" s="52">
        <f t="shared" si="102"/>
        <v>0</v>
      </c>
      <c r="T536" s="52">
        <f t="shared" si="103"/>
        <v>0</v>
      </c>
      <c r="U536" s="52">
        <f t="shared" si="104"/>
        <v>0</v>
      </c>
      <c r="V536" s="53" t="str">
        <f t="shared" si="105"/>
        <v>OK</v>
      </c>
      <c r="W536" s="53" t="str">
        <f t="shared" si="106"/>
        <v>OK</v>
      </c>
      <c r="X536" s="62" t="str">
        <f t="shared" si="107"/>
        <v>ok</v>
      </c>
      <c r="Y536" s="62">
        <v>1</v>
      </c>
    </row>
    <row r="537" spans="1:25" ht="356.25" x14ac:dyDescent="0.25">
      <c r="A537" s="76">
        <v>534</v>
      </c>
      <c r="B537" s="59">
        <v>81</v>
      </c>
      <c r="C537" s="33" t="s">
        <v>700</v>
      </c>
      <c r="D537" s="42" t="s">
        <v>817</v>
      </c>
      <c r="E537" s="42" t="s">
        <v>8</v>
      </c>
      <c r="F537" s="12" t="s">
        <v>2465</v>
      </c>
      <c r="G537" s="13" t="s">
        <v>2363</v>
      </c>
      <c r="H537" s="12"/>
      <c r="I537" s="12"/>
      <c r="J537" s="12"/>
      <c r="K537" s="14" t="s">
        <v>983</v>
      </c>
      <c r="L537" s="51">
        <v>1</v>
      </c>
      <c r="M537" s="51">
        <f t="shared" si="96"/>
        <v>1</v>
      </c>
      <c r="N537" s="52">
        <f t="shared" si="97"/>
        <v>0</v>
      </c>
      <c r="O537" s="52">
        <f t="shared" si="98"/>
        <v>0</v>
      </c>
      <c r="P537" s="52">
        <f t="shared" si="99"/>
        <v>0</v>
      </c>
      <c r="Q537" s="52">
        <f t="shared" si="100"/>
        <v>0</v>
      </c>
      <c r="R537" s="52">
        <f t="shared" si="101"/>
        <v>0</v>
      </c>
      <c r="S537" s="52">
        <f t="shared" si="102"/>
        <v>0</v>
      </c>
      <c r="T537" s="52">
        <f t="shared" si="103"/>
        <v>0</v>
      </c>
      <c r="U537" s="52">
        <f t="shared" si="104"/>
        <v>0</v>
      </c>
      <c r="V537" s="53" t="str">
        <f t="shared" si="105"/>
        <v>OK</v>
      </c>
      <c r="W537" s="53" t="str">
        <f t="shared" si="106"/>
        <v>OK</v>
      </c>
      <c r="X537" s="62" t="str">
        <f t="shared" si="107"/>
        <v>ok</v>
      </c>
      <c r="Y537" s="62">
        <v>1</v>
      </c>
    </row>
    <row r="538" spans="1:25" ht="356.25" x14ac:dyDescent="0.25">
      <c r="A538" s="75">
        <v>535</v>
      </c>
      <c r="B538" s="59">
        <v>83</v>
      </c>
      <c r="C538" s="33" t="s">
        <v>700</v>
      </c>
      <c r="D538" s="42" t="s">
        <v>818</v>
      </c>
      <c r="E538" s="42" t="s">
        <v>8</v>
      </c>
      <c r="F538" s="12" t="s">
        <v>2466</v>
      </c>
      <c r="G538" s="13" t="s">
        <v>2366</v>
      </c>
      <c r="H538" s="12" t="s">
        <v>3074</v>
      </c>
      <c r="I538" s="12"/>
      <c r="J538" s="12"/>
      <c r="K538" s="14" t="s">
        <v>983</v>
      </c>
      <c r="L538" s="51">
        <v>1</v>
      </c>
      <c r="M538" s="51">
        <f t="shared" si="96"/>
        <v>0</v>
      </c>
      <c r="N538" s="52">
        <f t="shared" si="97"/>
        <v>0</v>
      </c>
      <c r="O538" s="52">
        <f t="shared" si="98"/>
        <v>0</v>
      </c>
      <c r="P538" s="52">
        <f t="shared" si="99"/>
        <v>0</v>
      </c>
      <c r="Q538" s="52">
        <f t="shared" si="100"/>
        <v>1</v>
      </c>
      <c r="R538" s="52">
        <f t="shared" si="101"/>
        <v>0</v>
      </c>
      <c r="S538" s="52">
        <f t="shared" si="102"/>
        <v>0</v>
      </c>
      <c r="T538" s="52">
        <f t="shared" si="103"/>
        <v>0</v>
      </c>
      <c r="U538" s="52">
        <f t="shared" si="104"/>
        <v>0</v>
      </c>
      <c r="V538" s="53" t="str">
        <f t="shared" si="105"/>
        <v>OK</v>
      </c>
      <c r="W538" s="53" t="str">
        <f t="shared" si="106"/>
        <v>OK</v>
      </c>
      <c r="X538" s="62" t="str">
        <f t="shared" si="107"/>
        <v>ok</v>
      </c>
      <c r="Y538" s="62">
        <v>1</v>
      </c>
    </row>
    <row r="539" spans="1:25" ht="356.25" x14ac:dyDescent="0.25">
      <c r="A539" s="75">
        <v>536</v>
      </c>
      <c r="B539" s="59" t="s">
        <v>2932</v>
      </c>
      <c r="C539" s="33" t="s">
        <v>700</v>
      </c>
      <c r="D539" s="42" t="s">
        <v>546</v>
      </c>
      <c r="E539" s="42" t="s">
        <v>8</v>
      </c>
      <c r="F539" s="12" t="s">
        <v>2467</v>
      </c>
      <c r="G539" s="13" t="s">
        <v>2366</v>
      </c>
      <c r="H539" s="12" t="s">
        <v>3075</v>
      </c>
      <c r="I539" s="12"/>
      <c r="J539" s="12"/>
      <c r="K539" s="14" t="s">
        <v>983</v>
      </c>
      <c r="L539" s="51">
        <v>1</v>
      </c>
      <c r="M539" s="51">
        <f t="shared" si="96"/>
        <v>0</v>
      </c>
      <c r="N539" s="52">
        <f t="shared" si="97"/>
        <v>0</v>
      </c>
      <c r="O539" s="52">
        <f t="shared" si="98"/>
        <v>0</v>
      </c>
      <c r="P539" s="52">
        <f t="shared" si="99"/>
        <v>0</v>
      </c>
      <c r="Q539" s="52">
        <f t="shared" si="100"/>
        <v>1</v>
      </c>
      <c r="R539" s="52">
        <f t="shared" si="101"/>
        <v>0</v>
      </c>
      <c r="S539" s="52">
        <f t="shared" si="102"/>
        <v>0</v>
      </c>
      <c r="T539" s="52">
        <f t="shared" si="103"/>
        <v>0</v>
      </c>
      <c r="U539" s="52">
        <f t="shared" si="104"/>
        <v>0</v>
      </c>
      <c r="V539" s="53" t="str">
        <f t="shared" si="105"/>
        <v>OK</v>
      </c>
      <c r="W539" s="53" t="str">
        <f t="shared" si="106"/>
        <v>OK</v>
      </c>
      <c r="X539" s="62" t="str">
        <f t="shared" si="107"/>
        <v>ok</v>
      </c>
      <c r="Y539" s="62">
        <v>1</v>
      </c>
    </row>
    <row r="540" spans="1:25" ht="356.25" x14ac:dyDescent="0.25">
      <c r="A540" s="75">
        <v>537</v>
      </c>
      <c r="B540" s="59">
        <v>82</v>
      </c>
      <c r="C540" s="33" t="s">
        <v>700</v>
      </c>
      <c r="D540" s="42" t="s">
        <v>819</v>
      </c>
      <c r="E540" s="42" t="s">
        <v>8</v>
      </c>
      <c r="F540" s="12" t="s">
        <v>2468</v>
      </c>
      <c r="G540" s="13" t="s">
        <v>2366</v>
      </c>
      <c r="H540" s="68" t="s">
        <v>3030</v>
      </c>
      <c r="I540" s="12"/>
      <c r="J540" s="12"/>
      <c r="K540" s="14" t="s">
        <v>983</v>
      </c>
      <c r="L540" s="51">
        <v>1</v>
      </c>
      <c r="M540" s="51">
        <f t="shared" si="96"/>
        <v>0</v>
      </c>
      <c r="N540" s="52">
        <f t="shared" si="97"/>
        <v>0</v>
      </c>
      <c r="O540" s="52">
        <f t="shared" si="98"/>
        <v>0</v>
      </c>
      <c r="P540" s="52">
        <f t="shared" si="99"/>
        <v>0</v>
      </c>
      <c r="Q540" s="52">
        <f t="shared" si="100"/>
        <v>1</v>
      </c>
      <c r="R540" s="52">
        <f t="shared" si="101"/>
        <v>0</v>
      </c>
      <c r="S540" s="52">
        <f t="shared" si="102"/>
        <v>0</v>
      </c>
      <c r="T540" s="52">
        <f t="shared" si="103"/>
        <v>0</v>
      </c>
      <c r="U540" s="52">
        <f t="shared" si="104"/>
        <v>0</v>
      </c>
      <c r="V540" s="53" t="str">
        <f t="shared" si="105"/>
        <v>OK</v>
      </c>
      <c r="W540" s="53" t="str">
        <f t="shared" si="106"/>
        <v>OK</v>
      </c>
      <c r="X540" s="62" t="str">
        <f t="shared" si="107"/>
        <v>ok</v>
      </c>
      <c r="Y540" s="62">
        <v>1</v>
      </c>
    </row>
    <row r="541" spans="1:25" ht="356.25" x14ac:dyDescent="0.25">
      <c r="A541" s="75">
        <v>538</v>
      </c>
      <c r="B541" s="59">
        <v>81</v>
      </c>
      <c r="C541" s="33" t="s">
        <v>700</v>
      </c>
      <c r="D541" s="42" t="s">
        <v>820</v>
      </c>
      <c r="E541" s="42" t="s">
        <v>8</v>
      </c>
      <c r="F541" s="12" t="s">
        <v>2469</v>
      </c>
      <c r="G541" s="13" t="s">
        <v>2872</v>
      </c>
      <c r="H541" s="12" t="s">
        <v>2914</v>
      </c>
      <c r="I541" s="12"/>
      <c r="J541" s="12"/>
      <c r="K541" s="14" t="s">
        <v>983</v>
      </c>
      <c r="L541" s="51">
        <v>1</v>
      </c>
      <c r="M541" s="51">
        <f t="shared" si="96"/>
        <v>0</v>
      </c>
      <c r="N541" s="52">
        <f t="shared" si="97"/>
        <v>0</v>
      </c>
      <c r="O541" s="52">
        <f t="shared" si="98"/>
        <v>1</v>
      </c>
      <c r="P541" s="52">
        <f t="shared" si="99"/>
        <v>0</v>
      </c>
      <c r="Q541" s="52">
        <f t="shared" si="100"/>
        <v>0</v>
      </c>
      <c r="R541" s="52">
        <f t="shared" si="101"/>
        <v>0</v>
      </c>
      <c r="S541" s="52">
        <f t="shared" si="102"/>
        <v>0</v>
      </c>
      <c r="T541" s="52">
        <f t="shared" si="103"/>
        <v>0</v>
      </c>
      <c r="U541" s="52">
        <f t="shared" si="104"/>
        <v>0</v>
      </c>
      <c r="V541" s="53" t="str">
        <f t="shared" si="105"/>
        <v>OK</v>
      </c>
      <c r="W541" s="53" t="str">
        <f t="shared" si="106"/>
        <v>OK</v>
      </c>
      <c r="X541" s="62" t="str">
        <f t="shared" si="107"/>
        <v>ok</v>
      </c>
      <c r="Y541" s="62">
        <v>1</v>
      </c>
    </row>
    <row r="542" spans="1:25" ht="356.25" x14ac:dyDescent="0.25">
      <c r="A542" s="76">
        <v>539</v>
      </c>
      <c r="B542" s="59">
        <v>82</v>
      </c>
      <c r="C542" s="33" t="s">
        <v>700</v>
      </c>
      <c r="D542" s="42" t="s">
        <v>821</v>
      </c>
      <c r="E542" s="42" t="s">
        <v>8</v>
      </c>
      <c r="F542" s="12" t="s">
        <v>2470</v>
      </c>
      <c r="G542" s="13" t="s">
        <v>2366</v>
      </c>
      <c r="H542" s="68" t="s">
        <v>3030</v>
      </c>
      <c r="I542" s="12"/>
      <c r="J542" s="12"/>
      <c r="K542" s="14" t="s">
        <v>983</v>
      </c>
      <c r="L542" s="51">
        <v>1</v>
      </c>
      <c r="M542" s="51">
        <f t="shared" si="96"/>
        <v>0</v>
      </c>
      <c r="N542" s="52">
        <f t="shared" si="97"/>
        <v>0</v>
      </c>
      <c r="O542" s="52">
        <f t="shared" si="98"/>
        <v>0</v>
      </c>
      <c r="P542" s="52">
        <f t="shared" si="99"/>
        <v>0</v>
      </c>
      <c r="Q542" s="52">
        <f t="shared" si="100"/>
        <v>1</v>
      </c>
      <c r="R542" s="52">
        <f t="shared" si="101"/>
        <v>0</v>
      </c>
      <c r="S542" s="52">
        <f t="shared" si="102"/>
        <v>0</v>
      </c>
      <c r="T542" s="52">
        <f t="shared" si="103"/>
        <v>0</v>
      </c>
      <c r="U542" s="52">
        <f t="shared" si="104"/>
        <v>0</v>
      </c>
      <c r="V542" s="53" t="str">
        <f t="shared" si="105"/>
        <v>OK</v>
      </c>
      <c r="W542" s="53" t="str">
        <f t="shared" si="106"/>
        <v>OK</v>
      </c>
      <c r="X542" s="62" t="str">
        <f t="shared" si="107"/>
        <v>ok</v>
      </c>
      <c r="Y542" s="62">
        <v>1</v>
      </c>
    </row>
    <row r="543" spans="1:25" ht="356.25" x14ac:dyDescent="0.25">
      <c r="A543" s="75">
        <v>540</v>
      </c>
      <c r="B543" s="59">
        <v>82</v>
      </c>
      <c r="C543" s="33" t="s">
        <v>700</v>
      </c>
      <c r="D543" s="42" t="s">
        <v>822</v>
      </c>
      <c r="E543" s="42" t="s">
        <v>8</v>
      </c>
      <c r="F543" s="12" t="s">
        <v>2471</v>
      </c>
      <c r="G543" s="13" t="s">
        <v>2366</v>
      </c>
      <c r="H543" s="68" t="s">
        <v>3030</v>
      </c>
      <c r="I543" s="12"/>
      <c r="J543" s="12"/>
      <c r="K543" s="14" t="s">
        <v>983</v>
      </c>
      <c r="L543" s="51">
        <v>1</v>
      </c>
      <c r="M543" s="51">
        <f t="shared" si="96"/>
        <v>0</v>
      </c>
      <c r="N543" s="52">
        <f t="shared" si="97"/>
        <v>0</v>
      </c>
      <c r="O543" s="52">
        <f t="shared" si="98"/>
        <v>0</v>
      </c>
      <c r="P543" s="52">
        <f t="shared" si="99"/>
        <v>0</v>
      </c>
      <c r="Q543" s="52">
        <f t="shared" si="100"/>
        <v>1</v>
      </c>
      <c r="R543" s="52">
        <f t="shared" si="101"/>
        <v>0</v>
      </c>
      <c r="S543" s="52">
        <f t="shared" si="102"/>
        <v>0</v>
      </c>
      <c r="T543" s="52">
        <f t="shared" si="103"/>
        <v>0</v>
      </c>
      <c r="U543" s="52">
        <f t="shared" si="104"/>
        <v>0</v>
      </c>
      <c r="V543" s="53" t="str">
        <f t="shared" si="105"/>
        <v>OK</v>
      </c>
      <c r="W543" s="53" t="str">
        <f t="shared" si="106"/>
        <v>OK</v>
      </c>
      <c r="X543" s="62" t="str">
        <f t="shared" si="107"/>
        <v>ok</v>
      </c>
      <c r="Y543" s="62">
        <v>1</v>
      </c>
    </row>
    <row r="544" spans="1:25" ht="356.25" x14ac:dyDescent="0.25">
      <c r="A544" s="75">
        <v>541</v>
      </c>
      <c r="B544" s="59">
        <v>81</v>
      </c>
      <c r="C544" s="33" t="s">
        <v>700</v>
      </c>
      <c r="D544" s="42" t="s">
        <v>823</v>
      </c>
      <c r="E544" s="42" t="s">
        <v>8</v>
      </c>
      <c r="F544" s="12" t="s">
        <v>2472</v>
      </c>
      <c r="G544" s="13" t="s">
        <v>2872</v>
      </c>
      <c r="H544" s="12" t="s">
        <v>2915</v>
      </c>
      <c r="I544" s="12"/>
      <c r="J544" s="12"/>
      <c r="K544" s="14" t="s">
        <v>983</v>
      </c>
      <c r="L544" s="51">
        <v>1</v>
      </c>
      <c r="M544" s="51">
        <f t="shared" si="96"/>
        <v>0</v>
      </c>
      <c r="N544" s="52">
        <f t="shared" si="97"/>
        <v>0</v>
      </c>
      <c r="O544" s="52">
        <f t="shared" si="98"/>
        <v>1</v>
      </c>
      <c r="P544" s="52">
        <f t="shared" si="99"/>
        <v>0</v>
      </c>
      <c r="Q544" s="52">
        <f t="shared" si="100"/>
        <v>0</v>
      </c>
      <c r="R544" s="52">
        <f t="shared" si="101"/>
        <v>0</v>
      </c>
      <c r="S544" s="52">
        <f t="shared" si="102"/>
        <v>0</v>
      </c>
      <c r="T544" s="52">
        <f t="shared" si="103"/>
        <v>0</v>
      </c>
      <c r="U544" s="52">
        <f t="shared" si="104"/>
        <v>0</v>
      </c>
      <c r="V544" s="53" t="str">
        <f t="shared" si="105"/>
        <v>OK</v>
      </c>
      <c r="W544" s="53" t="str">
        <f t="shared" si="106"/>
        <v>OK</v>
      </c>
      <c r="X544" s="62" t="str">
        <f t="shared" si="107"/>
        <v>ok</v>
      </c>
      <c r="Y544" s="62">
        <v>1</v>
      </c>
    </row>
    <row r="545" spans="1:25" ht="356.25" x14ac:dyDescent="0.25">
      <c r="A545" s="75">
        <v>542</v>
      </c>
      <c r="B545" s="59">
        <v>82</v>
      </c>
      <c r="C545" s="33" t="s">
        <v>700</v>
      </c>
      <c r="D545" s="42" t="s">
        <v>824</v>
      </c>
      <c r="E545" s="42" t="s">
        <v>8</v>
      </c>
      <c r="F545" s="12" t="s">
        <v>2473</v>
      </c>
      <c r="G545" s="13" t="s">
        <v>2366</v>
      </c>
      <c r="H545" s="68" t="s">
        <v>3030</v>
      </c>
      <c r="I545" s="12"/>
      <c r="J545" s="12"/>
      <c r="K545" s="14" t="s">
        <v>983</v>
      </c>
      <c r="L545" s="51">
        <v>1</v>
      </c>
      <c r="M545" s="51">
        <f t="shared" si="96"/>
        <v>0</v>
      </c>
      <c r="N545" s="52">
        <f t="shared" si="97"/>
        <v>0</v>
      </c>
      <c r="O545" s="52">
        <f t="shared" si="98"/>
        <v>0</v>
      </c>
      <c r="P545" s="52">
        <f t="shared" si="99"/>
        <v>0</v>
      </c>
      <c r="Q545" s="52">
        <f t="shared" si="100"/>
        <v>1</v>
      </c>
      <c r="R545" s="52">
        <f t="shared" si="101"/>
        <v>0</v>
      </c>
      <c r="S545" s="52">
        <f t="shared" si="102"/>
        <v>0</v>
      </c>
      <c r="T545" s="52">
        <f t="shared" si="103"/>
        <v>0</v>
      </c>
      <c r="U545" s="52">
        <f t="shared" si="104"/>
        <v>0</v>
      </c>
      <c r="V545" s="53" t="str">
        <f t="shared" si="105"/>
        <v>OK</v>
      </c>
      <c r="W545" s="53" t="str">
        <f t="shared" si="106"/>
        <v>OK</v>
      </c>
      <c r="X545" s="62" t="str">
        <f t="shared" si="107"/>
        <v>ok</v>
      </c>
      <c r="Y545" s="62">
        <v>1</v>
      </c>
    </row>
    <row r="546" spans="1:25" ht="356.25" x14ac:dyDescent="0.25">
      <c r="A546" s="75">
        <v>543</v>
      </c>
      <c r="B546" s="59">
        <v>82</v>
      </c>
      <c r="C546" s="33" t="s">
        <v>700</v>
      </c>
      <c r="D546" s="42" t="s">
        <v>825</v>
      </c>
      <c r="E546" s="42" t="s">
        <v>8</v>
      </c>
      <c r="F546" s="12" t="s">
        <v>826</v>
      </c>
      <c r="G546" s="13" t="s">
        <v>2366</v>
      </c>
      <c r="H546" s="68" t="s">
        <v>3030</v>
      </c>
      <c r="I546" s="12"/>
      <c r="J546" s="12"/>
      <c r="K546" s="14" t="s">
        <v>983</v>
      </c>
      <c r="L546" s="51">
        <v>1</v>
      </c>
      <c r="M546" s="51">
        <f t="shared" si="96"/>
        <v>0</v>
      </c>
      <c r="N546" s="52">
        <f t="shared" si="97"/>
        <v>0</v>
      </c>
      <c r="O546" s="52">
        <f t="shared" si="98"/>
        <v>0</v>
      </c>
      <c r="P546" s="52">
        <f t="shared" si="99"/>
        <v>0</v>
      </c>
      <c r="Q546" s="52">
        <f t="shared" si="100"/>
        <v>1</v>
      </c>
      <c r="R546" s="52">
        <f t="shared" si="101"/>
        <v>0</v>
      </c>
      <c r="S546" s="52">
        <f t="shared" si="102"/>
        <v>0</v>
      </c>
      <c r="T546" s="52">
        <f t="shared" si="103"/>
        <v>0</v>
      </c>
      <c r="U546" s="52">
        <f t="shared" si="104"/>
        <v>0</v>
      </c>
      <c r="V546" s="53" t="str">
        <f t="shared" si="105"/>
        <v>OK</v>
      </c>
      <c r="W546" s="53" t="str">
        <f t="shared" si="106"/>
        <v>OK</v>
      </c>
      <c r="X546" s="62" t="str">
        <f t="shared" si="107"/>
        <v>ok</v>
      </c>
      <c r="Y546" s="62">
        <v>1</v>
      </c>
    </row>
    <row r="547" spans="1:25" ht="356.25" x14ac:dyDescent="0.25">
      <c r="A547" s="76">
        <v>544</v>
      </c>
      <c r="B547" s="59">
        <v>82</v>
      </c>
      <c r="C547" s="33" t="s">
        <v>700</v>
      </c>
      <c r="D547" s="42" t="s">
        <v>827</v>
      </c>
      <c r="E547" s="42" t="s">
        <v>8</v>
      </c>
      <c r="F547" s="12" t="s">
        <v>2474</v>
      </c>
      <c r="G547" s="13" t="s">
        <v>2366</v>
      </c>
      <c r="H547" s="68" t="s">
        <v>3030</v>
      </c>
      <c r="I547" s="12"/>
      <c r="J547" s="12"/>
      <c r="K547" s="14" t="s">
        <v>983</v>
      </c>
      <c r="L547" s="51">
        <v>1</v>
      </c>
      <c r="M547" s="51">
        <f t="shared" si="96"/>
        <v>0</v>
      </c>
      <c r="N547" s="52">
        <f t="shared" si="97"/>
        <v>0</v>
      </c>
      <c r="O547" s="52">
        <f t="shared" si="98"/>
        <v>0</v>
      </c>
      <c r="P547" s="52">
        <f t="shared" si="99"/>
        <v>0</v>
      </c>
      <c r="Q547" s="52">
        <f t="shared" si="100"/>
        <v>1</v>
      </c>
      <c r="R547" s="52">
        <f t="shared" si="101"/>
        <v>0</v>
      </c>
      <c r="S547" s="52">
        <f t="shared" si="102"/>
        <v>0</v>
      </c>
      <c r="T547" s="52">
        <f t="shared" si="103"/>
        <v>0</v>
      </c>
      <c r="U547" s="52">
        <f t="shared" si="104"/>
        <v>0</v>
      </c>
      <c r="V547" s="53" t="str">
        <f t="shared" si="105"/>
        <v>OK</v>
      </c>
      <c r="W547" s="53" t="str">
        <f t="shared" si="106"/>
        <v>OK</v>
      </c>
      <c r="X547" s="62" t="str">
        <f t="shared" si="107"/>
        <v>ok</v>
      </c>
      <c r="Y547" s="62">
        <v>1</v>
      </c>
    </row>
    <row r="548" spans="1:25" ht="356.25" x14ac:dyDescent="0.25">
      <c r="A548" s="75">
        <v>545</v>
      </c>
      <c r="B548" s="59" t="s">
        <v>2876</v>
      </c>
      <c r="C548" s="33" t="s">
        <v>700</v>
      </c>
      <c r="D548" s="42" t="s">
        <v>366</v>
      </c>
      <c r="E548" s="42" t="s">
        <v>8</v>
      </c>
      <c r="F548" s="12" t="s">
        <v>2475</v>
      </c>
      <c r="G548" s="13" t="s">
        <v>2366</v>
      </c>
      <c r="H548" s="12" t="s">
        <v>2894</v>
      </c>
      <c r="I548" s="12"/>
      <c r="J548" s="12"/>
      <c r="K548" s="14" t="s">
        <v>983</v>
      </c>
      <c r="L548" s="51">
        <v>1</v>
      </c>
      <c r="M548" s="51">
        <f t="shared" si="96"/>
        <v>0</v>
      </c>
      <c r="N548" s="52">
        <f t="shared" si="97"/>
        <v>0</v>
      </c>
      <c r="O548" s="52">
        <f t="shared" si="98"/>
        <v>0</v>
      </c>
      <c r="P548" s="52">
        <f t="shared" si="99"/>
        <v>0</v>
      </c>
      <c r="Q548" s="52">
        <f t="shared" si="100"/>
        <v>1</v>
      </c>
      <c r="R548" s="52">
        <f t="shared" si="101"/>
        <v>0</v>
      </c>
      <c r="S548" s="52">
        <f t="shared" si="102"/>
        <v>0</v>
      </c>
      <c r="T548" s="52">
        <f t="shared" si="103"/>
        <v>0</v>
      </c>
      <c r="U548" s="52">
        <f t="shared" si="104"/>
        <v>0</v>
      </c>
      <c r="V548" s="53" t="str">
        <f t="shared" si="105"/>
        <v>OK</v>
      </c>
      <c r="W548" s="53" t="str">
        <f t="shared" si="106"/>
        <v>OK</v>
      </c>
      <c r="X548" s="62" t="str">
        <f t="shared" si="107"/>
        <v>ok</v>
      </c>
      <c r="Y548" s="62">
        <v>1</v>
      </c>
    </row>
    <row r="549" spans="1:25" ht="356.25" x14ac:dyDescent="0.25">
      <c r="A549" s="81">
        <v>546</v>
      </c>
      <c r="B549" s="59">
        <v>82</v>
      </c>
      <c r="C549" s="33" t="s">
        <v>700</v>
      </c>
      <c r="D549" s="42" t="s">
        <v>828</v>
      </c>
      <c r="E549" s="42" t="s">
        <v>8</v>
      </c>
      <c r="F549" s="12" t="s">
        <v>716</v>
      </c>
      <c r="G549" s="13" t="s">
        <v>2363</v>
      </c>
      <c r="H549" s="12"/>
      <c r="I549" s="12"/>
      <c r="J549" s="12"/>
      <c r="K549" s="14" t="s">
        <v>983</v>
      </c>
      <c r="L549" s="51">
        <v>1</v>
      </c>
      <c r="M549" s="51">
        <f t="shared" si="96"/>
        <v>1</v>
      </c>
      <c r="N549" s="52">
        <f t="shared" si="97"/>
        <v>0</v>
      </c>
      <c r="O549" s="52">
        <f t="shared" si="98"/>
        <v>0</v>
      </c>
      <c r="P549" s="52">
        <f t="shared" si="99"/>
        <v>0</v>
      </c>
      <c r="Q549" s="52">
        <f t="shared" si="100"/>
        <v>0</v>
      </c>
      <c r="R549" s="52">
        <f t="shared" si="101"/>
        <v>0</v>
      </c>
      <c r="S549" s="52">
        <f t="shared" si="102"/>
        <v>0</v>
      </c>
      <c r="T549" s="52">
        <f t="shared" si="103"/>
        <v>0</v>
      </c>
      <c r="U549" s="52">
        <f t="shared" si="104"/>
        <v>0</v>
      </c>
      <c r="V549" s="53" t="str">
        <f t="shared" si="105"/>
        <v>OK</v>
      </c>
      <c r="W549" s="53" t="str">
        <f t="shared" si="106"/>
        <v>OK</v>
      </c>
      <c r="X549" s="62" t="str">
        <f t="shared" si="107"/>
        <v>ok</v>
      </c>
      <c r="Y549" s="62">
        <v>1</v>
      </c>
    </row>
    <row r="550" spans="1:25" ht="409.5" x14ac:dyDescent="0.25">
      <c r="A550" s="81">
        <v>547</v>
      </c>
      <c r="B550" s="59">
        <v>82</v>
      </c>
      <c r="C550" s="33" t="s">
        <v>700</v>
      </c>
      <c r="D550" s="42" t="s">
        <v>828</v>
      </c>
      <c r="E550" s="42" t="s">
        <v>8</v>
      </c>
      <c r="F550" s="12" t="s">
        <v>717</v>
      </c>
      <c r="G550" s="13" t="s">
        <v>2366</v>
      </c>
      <c r="H550" s="12" t="s">
        <v>3167</v>
      </c>
      <c r="I550" s="12"/>
      <c r="J550" s="12"/>
      <c r="K550" s="14" t="s">
        <v>983</v>
      </c>
      <c r="L550" s="51">
        <v>1</v>
      </c>
      <c r="M550" s="51">
        <f t="shared" si="96"/>
        <v>0</v>
      </c>
      <c r="N550" s="52">
        <f t="shared" si="97"/>
        <v>0</v>
      </c>
      <c r="O550" s="52">
        <f t="shared" si="98"/>
        <v>0</v>
      </c>
      <c r="P550" s="52">
        <f t="shared" si="99"/>
        <v>0</v>
      </c>
      <c r="Q550" s="52">
        <f t="shared" si="100"/>
        <v>1</v>
      </c>
      <c r="R550" s="52">
        <f t="shared" si="101"/>
        <v>0</v>
      </c>
      <c r="S550" s="52">
        <f t="shared" si="102"/>
        <v>0</v>
      </c>
      <c r="T550" s="52">
        <f t="shared" si="103"/>
        <v>0</v>
      </c>
      <c r="U550" s="52">
        <f t="shared" si="104"/>
        <v>0</v>
      </c>
      <c r="V550" s="53" t="str">
        <f t="shared" si="105"/>
        <v>OK</v>
      </c>
      <c r="W550" s="53" t="str">
        <f t="shared" si="106"/>
        <v>OK</v>
      </c>
      <c r="X550" s="62" t="str">
        <f t="shared" si="107"/>
        <v>ok</v>
      </c>
      <c r="Y550" s="62">
        <v>1</v>
      </c>
    </row>
    <row r="551" spans="1:25" ht="356.25" x14ac:dyDescent="0.25">
      <c r="A551" s="83">
        <v>548</v>
      </c>
      <c r="B551" s="59">
        <v>82</v>
      </c>
      <c r="C551" s="33" t="s">
        <v>700</v>
      </c>
      <c r="D551" s="42" t="s">
        <v>828</v>
      </c>
      <c r="E551" s="42" t="s">
        <v>8</v>
      </c>
      <c r="F551" s="12" t="s">
        <v>718</v>
      </c>
      <c r="G551" s="13" t="s">
        <v>2363</v>
      </c>
      <c r="H551" s="12"/>
      <c r="I551" s="12"/>
      <c r="J551" s="12"/>
      <c r="K551" s="14" t="s">
        <v>983</v>
      </c>
      <c r="L551" s="51">
        <v>1</v>
      </c>
      <c r="M551" s="51">
        <f t="shared" si="96"/>
        <v>1</v>
      </c>
      <c r="N551" s="52">
        <f t="shared" si="97"/>
        <v>0</v>
      </c>
      <c r="O551" s="52">
        <f t="shared" si="98"/>
        <v>0</v>
      </c>
      <c r="P551" s="52">
        <f t="shared" si="99"/>
        <v>0</v>
      </c>
      <c r="Q551" s="52">
        <f t="shared" si="100"/>
        <v>0</v>
      </c>
      <c r="R551" s="52">
        <f t="shared" si="101"/>
        <v>0</v>
      </c>
      <c r="S551" s="52">
        <f t="shared" si="102"/>
        <v>0</v>
      </c>
      <c r="T551" s="52">
        <f t="shared" si="103"/>
        <v>0</v>
      </c>
      <c r="U551" s="52">
        <f t="shared" si="104"/>
        <v>0</v>
      </c>
      <c r="V551" s="53" t="str">
        <f t="shared" si="105"/>
        <v>OK</v>
      </c>
      <c r="W551" s="53" t="str">
        <f t="shared" si="106"/>
        <v>OK</v>
      </c>
      <c r="X551" s="62" t="str">
        <f t="shared" si="107"/>
        <v>ok</v>
      </c>
      <c r="Y551" s="62">
        <v>1</v>
      </c>
    </row>
    <row r="552" spans="1:25" ht="356.25" x14ac:dyDescent="0.25">
      <c r="A552" s="81">
        <v>549</v>
      </c>
      <c r="B552" s="59">
        <v>82</v>
      </c>
      <c r="C552" s="33" t="s">
        <v>700</v>
      </c>
      <c r="D552" s="42" t="s">
        <v>828</v>
      </c>
      <c r="E552" s="42" t="s">
        <v>8</v>
      </c>
      <c r="F552" s="12" t="s">
        <v>719</v>
      </c>
      <c r="G552" s="13" t="s">
        <v>2363</v>
      </c>
      <c r="H552" s="12"/>
      <c r="I552" s="12"/>
      <c r="J552" s="12"/>
      <c r="K552" s="14" t="s">
        <v>983</v>
      </c>
      <c r="L552" s="51">
        <v>1</v>
      </c>
      <c r="M552" s="51">
        <f t="shared" si="96"/>
        <v>1</v>
      </c>
      <c r="N552" s="52">
        <f t="shared" si="97"/>
        <v>0</v>
      </c>
      <c r="O552" s="52">
        <f t="shared" si="98"/>
        <v>0</v>
      </c>
      <c r="P552" s="52">
        <f t="shared" si="99"/>
        <v>0</v>
      </c>
      <c r="Q552" s="52">
        <f t="shared" si="100"/>
        <v>0</v>
      </c>
      <c r="R552" s="52">
        <f t="shared" si="101"/>
        <v>0</v>
      </c>
      <c r="S552" s="52">
        <f t="shared" si="102"/>
        <v>0</v>
      </c>
      <c r="T552" s="52">
        <f t="shared" si="103"/>
        <v>0</v>
      </c>
      <c r="U552" s="52">
        <f t="shared" si="104"/>
        <v>0</v>
      </c>
      <c r="V552" s="53" t="str">
        <f t="shared" si="105"/>
        <v>OK</v>
      </c>
      <c r="W552" s="53" t="str">
        <f t="shared" si="106"/>
        <v>OK</v>
      </c>
      <c r="X552" s="62" t="str">
        <f t="shared" si="107"/>
        <v>ok</v>
      </c>
      <c r="Y552" s="62">
        <v>1</v>
      </c>
    </row>
    <row r="553" spans="1:25" ht="356.25" x14ac:dyDescent="0.25">
      <c r="A553" s="81">
        <v>550</v>
      </c>
      <c r="B553" s="59">
        <v>82</v>
      </c>
      <c r="C553" s="33" t="s">
        <v>700</v>
      </c>
      <c r="D553" s="42" t="s">
        <v>828</v>
      </c>
      <c r="E553" s="42" t="s">
        <v>8</v>
      </c>
      <c r="F553" s="12" t="s">
        <v>720</v>
      </c>
      <c r="G553" s="13" t="s">
        <v>2366</v>
      </c>
      <c r="H553" s="12" t="s">
        <v>3168</v>
      </c>
      <c r="I553" s="12"/>
      <c r="J553" s="12"/>
      <c r="K553" s="14" t="s">
        <v>983</v>
      </c>
      <c r="L553" s="51">
        <v>1</v>
      </c>
      <c r="M553" s="51">
        <f t="shared" si="96"/>
        <v>0</v>
      </c>
      <c r="N553" s="52">
        <f t="shared" si="97"/>
        <v>0</v>
      </c>
      <c r="O553" s="52">
        <f t="shared" si="98"/>
        <v>0</v>
      </c>
      <c r="P553" s="52">
        <f t="shared" si="99"/>
        <v>0</v>
      </c>
      <c r="Q553" s="52">
        <f t="shared" si="100"/>
        <v>1</v>
      </c>
      <c r="R553" s="52">
        <f t="shared" si="101"/>
        <v>0</v>
      </c>
      <c r="S553" s="52">
        <f t="shared" si="102"/>
        <v>0</v>
      </c>
      <c r="T553" s="52">
        <f t="shared" si="103"/>
        <v>0</v>
      </c>
      <c r="U553" s="52">
        <f t="shared" si="104"/>
        <v>0</v>
      </c>
      <c r="V553" s="53" t="str">
        <f t="shared" si="105"/>
        <v>OK</v>
      </c>
      <c r="W553" s="53" t="str">
        <f t="shared" si="106"/>
        <v>OK</v>
      </c>
      <c r="X553" s="62" t="str">
        <f t="shared" si="107"/>
        <v>ok</v>
      </c>
      <c r="Y553" s="62">
        <v>1</v>
      </c>
    </row>
    <row r="554" spans="1:25" ht="356.25" x14ac:dyDescent="0.25">
      <c r="A554" s="81">
        <v>551</v>
      </c>
      <c r="B554" s="59">
        <v>82</v>
      </c>
      <c r="C554" s="33" t="s">
        <v>700</v>
      </c>
      <c r="D554" s="42" t="s">
        <v>828</v>
      </c>
      <c r="E554" s="42" t="s">
        <v>8</v>
      </c>
      <c r="F554" s="12" t="s">
        <v>721</v>
      </c>
      <c r="G554" s="13" t="s">
        <v>2363</v>
      </c>
      <c r="H554" s="12"/>
      <c r="I554" s="12"/>
      <c r="J554" s="12"/>
      <c r="K554" s="14" t="s">
        <v>983</v>
      </c>
      <c r="L554" s="51">
        <v>1</v>
      </c>
      <c r="M554" s="51">
        <f t="shared" si="96"/>
        <v>1</v>
      </c>
      <c r="N554" s="52">
        <f t="shared" si="97"/>
        <v>0</v>
      </c>
      <c r="O554" s="52">
        <f t="shared" si="98"/>
        <v>0</v>
      </c>
      <c r="P554" s="52">
        <f t="shared" si="99"/>
        <v>0</v>
      </c>
      <c r="Q554" s="52">
        <f t="shared" si="100"/>
        <v>0</v>
      </c>
      <c r="R554" s="52">
        <f t="shared" si="101"/>
        <v>0</v>
      </c>
      <c r="S554" s="52">
        <f t="shared" si="102"/>
        <v>0</v>
      </c>
      <c r="T554" s="52">
        <f t="shared" si="103"/>
        <v>0</v>
      </c>
      <c r="U554" s="52">
        <f t="shared" si="104"/>
        <v>0</v>
      </c>
      <c r="V554" s="53" t="str">
        <f t="shared" si="105"/>
        <v>OK</v>
      </c>
      <c r="W554" s="53" t="str">
        <f t="shared" si="106"/>
        <v>OK</v>
      </c>
      <c r="X554" s="62" t="str">
        <f t="shared" si="107"/>
        <v>ok</v>
      </c>
      <c r="Y554" s="62">
        <v>1</v>
      </c>
    </row>
    <row r="555" spans="1:25" ht="356.25" x14ac:dyDescent="0.25">
      <c r="A555" s="81">
        <v>552</v>
      </c>
      <c r="B555" s="59">
        <v>82</v>
      </c>
      <c r="C555" s="33" t="s">
        <v>700</v>
      </c>
      <c r="D555" s="42" t="s">
        <v>1542</v>
      </c>
      <c r="E555" s="42" t="s">
        <v>8</v>
      </c>
      <c r="F555" s="12" t="s">
        <v>722</v>
      </c>
      <c r="G555" s="13" t="s">
        <v>2363</v>
      </c>
      <c r="H555" s="12"/>
      <c r="I555" s="12"/>
      <c r="J555" s="12"/>
      <c r="K555" s="14" t="s">
        <v>983</v>
      </c>
      <c r="L555" s="51">
        <v>1</v>
      </c>
      <c r="M555" s="51">
        <f t="shared" si="96"/>
        <v>1</v>
      </c>
      <c r="N555" s="52">
        <f t="shared" si="97"/>
        <v>0</v>
      </c>
      <c r="O555" s="52">
        <f t="shared" si="98"/>
        <v>0</v>
      </c>
      <c r="P555" s="52">
        <f t="shared" si="99"/>
        <v>0</v>
      </c>
      <c r="Q555" s="52">
        <f t="shared" si="100"/>
        <v>0</v>
      </c>
      <c r="R555" s="52">
        <f t="shared" si="101"/>
        <v>0</v>
      </c>
      <c r="S555" s="52">
        <f t="shared" si="102"/>
        <v>0</v>
      </c>
      <c r="T555" s="52">
        <f t="shared" si="103"/>
        <v>0</v>
      </c>
      <c r="U555" s="52">
        <f t="shared" si="104"/>
        <v>0</v>
      </c>
      <c r="V555" s="53" t="str">
        <f t="shared" si="105"/>
        <v>OK</v>
      </c>
      <c r="W555" s="53" t="str">
        <f t="shared" si="106"/>
        <v>OK</v>
      </c>
      <c r="X555" s="62" t="str">
        <f t="shared" si="107"/>
        <v>ok</v>
      </c>
      <c r="Y555" s="62">
        <v>1</v>
      </c>
    </row>
    <row r="556" spans="1:25" ht="356.25" x14ac:dyDescent="0.25">
      <c r="A556" s="81">
        <v>553</v>
      </c>
      <c r="B556" s="59">
        <v>82</v>
      </c>
      <c r="C556" s="33" t="s">
        <v>700</v>
      </c>
      <c r="D556" s="42" t="s">
        <v>1161</v>
      </c>
      <c r="E556" s="42" t="s">
        <v>8</v>
      </c>
      <c r="F556" s="12" t="s">
        <v>723</v>
      </c>
      <c r="G556" s="13" t="s">
        <v>2366</v>
      </c>
      <c r="H556" s="12" t="s">
        <v>3169</v>
      </c>
      <c r="I556" s="12"/>
      <c r="J556" s="12"/>
      <c r="K556" s="14" t="s">
        <v>983</v>
      </c>
      <c r="L556" s="51">
        <v>1</v>
      </c>
      <c r="M556" s="51">
        <f t="shared" si="96"/>
        <v>0</v>
      </c>
      <c r="N556" s="52">
        <f t="shared" si="97"/>
        <v>0</v>
      </c>
      <c r="O556" s="52">
        <f t="shared" si="98"/>
        <v>0</v>
      </c>
      <c r="P556" s="52">
        <f t="shared" si="99"/>
        <v>0</v>
      </c>
      <c r="Q556" s="52">
        <f t="shared" si="100"/>
        <v>1</v>
      </c>
      <c r="R556" s="52">
        <f t="shared" si="101"/>
        <v>0</v>
      </c>
      <c r="S556" s="52">
        <f t="shared" si="102"/>
        <v>0</v>
      </c>
      <c r="T556" s="52">
        <f t="shared" si="103"/>
        <v>0</v>
      </c>
      <c r="U556" s="52">
        <f t="shared" si="104"/>
        <v>0</v>
      </c>
      <c r="V556" s="53" t="str">
        <f t="shared" si="105"/>
        <v>OK</v>
      </c>
      <c r="W556" s="53" t="str">
        <f t="shared" si="106"/>
        <v>OK</v>
      </c>
      <c r="X556" s="62" t="str">
        <f t="shared" si="107"/>
        <v>ok</v>
      </c>
      <c r="Y556" s="62">
        <v>1</v>
      </c>
    </row>
    <row r="557" spans="1:25" ht="356.25" x14ac:dyDescent="0.25">
      <c r="A557" s="83">
        <v>554</v>
      </c>
      <c r="B557" s="59">
        <v>82</v>
      </c>
      <c r="C557" s="33" t="s">
        <v>700</v>
      </c>
      <c r="D557" s="42" t="s">
        <v>828</v>
      </c>
      <c r="E557" s="42" t="s">
        <v>8</v>
      </c>
      <c r="F557" s="12" t="s">
        <v>724</v>
      </c>
      <c r="G557" s="13" t="s">
        <v>2363</v>
      </c>
      <c r="H557" s="12"/>
      <c r="I557" s="12"/>
      <c r="J557" s="12"/>
      <c r="K557" s="14" t="s">
        <v>983</v>
      </c>
      <c r="L557" s="51">
        <v>1</v>
      </c>
      <c r="M557" s="51">
        <f t="shared" si="96"/>
        <v>1</v>
      </c>
      <c r="N557" s="52">
        <f t="shared" si="97"/>
        <v>0</v>
      </c>
      <c r="O557" s="52">
        <f t="shared" si="98"/>
        <v>0</v>
      </c>
      <c r="P557" s="52">
        <f t="shared" si="99"/>
        <v>0</v>
      </c>
      <c r="Q557" s="52">
        <f t="shared" si="100"/>
        <v>0</v>
      </c>
      <c r="R557" s="52">
        <f t="shared" si="101"/>
        <v>0</v>
      </c>
      <c r="S557" s="52">
        <f t="shared" si="102"/>
        <v>0</v>
      </c>
      <c r="T557" s="52">
        <f t="shared" si="103"/>
        <v>0</v>
      </c>
      <c r="U557" s="52">
        <f t="shared" si="104"/>
        <v>0</v>
      </c>
      <c r="V557" s="53" t="str">
        <f t="shared" si="105"/>
        <v>OK</v>
      </c>
      <c r="W557" s="53" t="str">
        <f t="shared" si="106"/>
        <v>OK</v>
      </c>
      <c r="X557" s="62" t="str">
        <f t="shared" si="107"/>
        <v>ok</v>
      </c>
      <c r="Y557" s="62">
        <v>1</v>
      </c>
    </row>
    <row r="558" spans="1:25" ht="356.25" x14ac:dyDescent="0.25">
      <c r="A558" s="81">
        <v>555</v>
      </c>
      <c r="B558" s="59">
        <v>82</v>
      </c>
      <c r="C558" s="33" t="s">
        <v>700</v>
      </c>
      <c r="D558" s="42" t="s">
        <v>1543</v>
      </c>
      <c r="E558" s="42" t="s">
        <v>8</v>
      </c>
      <c r="F558" s="12" t="s">
        <v>725</v>
      </c>
      <c r="G558" s="13" t="s">
        <v>2366</v>
      </c>
      <c r="H558" s="12" t="s">
        <v>3396</v>
      </c>
      <c r="I558" s="12"/>
      <c r="J558" s="12"/>
      <c r="K558" s="14" t="s">
        <v>983</v>
      </c>
      <c r="L558" s="51">
        <v>1</v>
      </c>
      <c r="M558" s="51">
        <f t="shared" si="96"/>
        <v>0</v>
      </c>
      <c r="N558" s="52">
        <f t="shared" si="97"/>
        <v>0</v>
      </c>
      <c r="O558" s="52">
        <f t="shared" si="98"/>
        <v>0</v>
      </c>
      <c r="P558" s="52">
        <f t="shared" si="99"/>
        <v>0</v>
      </c>
      <c r="Q558" s="52">
        <f t="shared" si="100"/>
        <v>1</v>
      </c>
      <c r="R558" s="52">
        <f t="shared" si="101"/>
        <v>0</v>
      </c>
      <c r="S558" s="52">
        <f t="shared" si="102"/>
        <v>0</v>
      </c>
      <c r="T558" s="52">
        <f t="shared" si="103"/>
        <v>0</v>
      </c>
      <c r="U558" s="52">
        <f t="shared" si="104"/>
        <v>0</v>
      </c>
      <c r="V558" s="53" t="str">
        <f t="shared" si="105"/>
        <v>OK</v>
      </c>
      <c r="W558" s="53" t="str">
        <f t="shared" si="106"/>
        <v>OK</v>
      </c>
      <c r="X558" s="62" t="str">
        <f t="shared" si="107"/>
        <v>ok</v>
      </c>
      <c r="Y558" s="62">
        <v>1</v>
      </c>
    </row>
    <row r="559" spans="1:25" ht="356.25" x14ac:dyDescent="0.25">
      <c r="A559" s="81">
        <v>556</v>
      </c>
      <c r="B559" s="59">
        <v>82</v>
      </c>
      <c r="C559" s="33" t="s">
        <v>700</v>
      </c>
      <c r="D559" s="42" t="s">
        <v>828</v>
      </c>
      <c r="E559" s="42" t="s">
        <v>8</v>
      </c>
      <c r="F559" s="12" t="s">
        <v>726</v>
      </c>
      <c r="G559" s="13" t="s">
        <v>2363</v>
      </c>
      <c r="H559" s="12"/>
      <c r="I559" s="12"/>
      <c r="J559" s="12"/>
      <c r="K559" s="14" t="s">
        <v>983</v>
      </c>
      <c r="L559" s="51">
        <v>1</v>
      </c>
      <c r="M559" s="51">
        <f t="shared" si="96"/>
        <v>1</v>
      </c>
      <c r="N559" s="52">
        <f t="shared" si="97"/>
        <v>0</v>
      </c>
      <c r="O559" s="52">
        <f t="shared" si="98"/>
        <v>0</v>
      </c>
      <c r="P559" s="52">
        <f t="shared" si="99"/>
        <v>0</v>
      </c>
      <c r="Q559" s="52">
        <f t="shared" si="100"/>
        <v>0</v>
      </c>
      <c r="R559" s="52">
        <f t="shared" si="101"/>
        <v>0</v>
      </c>
      <c r="S559" s="52">
        <f t="shared" si="102"/>
        <v>0</v>
      </c>
      <c r="T559" s="52">
        <f t="shared" si="103"/>
        <v>0</v>
      </c>
      <c r="U559" s="52">
        <f t="shared" si="104"/>
        <v>0</v>
      </c>
      <c r="V559" s="53" t="str">
        <f t="shared" si="105"/>
        <v>OK</v>
      </c>
      <c r="W559" s="53" t="str">
        <f t="shared" si="106"/>
        <v>OK</v>
      </c>
      <c r="X559" s="62" t="str">
        <f t="shared" si="107"/>
        <v>ok</v>
      </c>
      <c r="Y559" s="62">
        <v>1</v>
      </c>
    </row>
    <row r="560" spans="1:25" ht="356.25" x14ac:dyDescent="0.25">
      <c r="A560" s="81">
        <v>557</v>
      </c>
      <c r="B560" s="59">
        <v>82</v>
      </c>
      <c r="C560" s="33" t="s">
        <v>700</v>
      </c>
      <c r="D560" s="42" t="s">
        <v>828</v>
      </c>
      <c r="E560" s="42" t="s">
        <v>8</v>
      </c>
      <c r="F560" s="12" t="s">
        <v>727</v>
      </c>
      <c r="G560" s="13" t="s">
        <v>2363</v>
      </c>
      <c r="H560" s="12"/>
      <c r="I560" s="12"/>
      <c r="J560" s="12"/>
      <c r="K560" s="14" t="s">
        <v>983</v>
      </c>
      <c r="L560" s="51">
        <v>1</v>
      </c>
      <c r="M560" s="51">
        <f t="shared" si="96"/>
        <v>1</v>
      </c>
      <c r="N560" s="52">
        <f t="shared" si="97"/>
        <v>0</v>
      </c>
      <c r="O560" s="52">
        <f t="shared" si="98"/>
        <v>0</v>
      </c>
      <c r="P560" s="52">
        <f t="shared" si="99"/>
        <v>0</v>
      </c>
      <c r="Q560" s="52">
        <f t="shared" si="100"/>
        <v>0</v>
      </c>
      <c r="R560" s="52">
        <f t="shared" si="101"/>
        <v>0</v>
      </c>
      <c r="S560" s="52">
        <f t="shared" si="102"/>
        <v>0</v>
      </c>
      <c r="T560" s="52">
        <f t="shared" si="103"/>
        <v>0</v>
      </c>
      <c r="U560" s="52">
        <f t="shared" si="104"/>
        <v>0</v>
      </c>
      <c r="V560" s="53" t="str">
        <f t="shared" si="105"/>
        <v>OK</v>
      </c>
      <c r="W560" s="53" t="str">
        <f t="shared" si="106"/>
        <v>OK</v>
      </c>
      <c r="X560" s="62" t="str">
        <f t="shared" si="107"/>
        <v>ok</v>
      </c>
      <c r="Y560" s="62">
        <v>1</v>
      </c>
    </row>
    <row r="561" spans="1:25" ht="356.25" x14ac:dyDescent="0.25">
      <c r="A561" s="81">
        <v>558</v>
      </c>
      <c r="B561" s="59">
        <v>82</v>
      </c>
      <c r="C561" s="33" t="s">
        <v>700</v>
      </c>
      <c r="D561" s="42" t="s">
        <v>828</v>
      </c>
      <c r="E561" s="42" t="s">
        <v>8</v>
      </c>
      <c r="F561" s="12" t="s">
        <v>728</v>
      </c>
      <c r="G561" s="13" t="s">
        <v>2363</v>
      </c>
      <c r="H561" s="12"/>
      <c r="I561" s="12"/>
      <c r="J561" s="12"/>
      <c r="K561" s="14" t="s">
        <v>983</v>
      </c>
      <c r="L561" s="51">
        <v>1</v>
      </c>
      <c r="M561" s="51">
        <f t="shared" si="96"/>
        <v>1</v>
      </c>
      <c r="N561" s="52">
        <f t="shared" si="97"/>
        <v>0</v>
      </c>
      <c r="O561" s="52">
        <f t="shared" si="98"/>
        <v>0</v>
      </c>
      <c r="P561" s="52">
        <f t="shared" si="99"/>
        <v>0</v>
      </c>
      <c r="Q561" s="52">
        <f t="shared" si="100"/>
        <v>0</v>
      </c>
      <c r="R561" s="52">
        <f t="shared" si="101"/>
        <v>0</v>
      </c>
      <c r="S561" s="52">
        <f t="shared" si="102"/>
        <v>0</v>
      </c>
      <c r="T561" s="52">
        <f t="shared" si="103"/>
        <v>0</v>
      </c>
      <c r="U561" s="52">
        <f t="shared" si="104"/>
        <v>0</v>
      </c>
      <c r="V561" s="53" t="str">
        <f t="shared" si="105"/>
        <v>OK</v>
      </c>
      <c r="W561" s="53" t="str">
        <f t="shared" si="106"/>
        <v>OK</v>
      </c>
      <c r="X561" s="62" t="str">
        <f t="shared" si="107"/>
        <v>ok</v>
      </c>
      <c r="Y561" s="62">
        <v>1</v>
      </c>
    </row>
    <row r="562" spans="1:25" ht="356.25" x14ac:dyDescent="0.25">
      <c r="A562" s="81">
        <v>559</v>
      </c>
      <c r="B562" s="59">
        <v>82</v>
      </c>
      <c r="C562" s="33" t="s">
        <v>700</v>
      </c>
      <c r="D562" s="42" t="s">
        <v>828</v>
      </c>
      <c r="E562" s="42" t="s">
        <v>8</v>
      </c>
      <c r="F562" s="12" t="s">
        <v>729</v>
      </c>
      <c r="G562" s="13" t="s">
        <v>2366</v>
      </c>
      <c r="H562" s="12" t="s">
        <v>3397</v>
      </c>
      <c r="I562" s="12"/>
      <c r="J562" s="12"/>
      <c r="K562" s="14" t="s">
        <v>983</v>
      </c>
      <c r="L562" s="51">
        <v>1</v>
      </c>
      <c r="M562" s="51">
        <f t="shared" si="96"/>
        <v>0</v>
      </c>
      <c r="N562" s="52">
        <f t="shared" si="97"/>
        <v>0</v>
      </c>
      <c r="O562" s="52">
        <f t="shared" si="98"/>
        <v>0</v>
      </c>
      <c r="P562" s="52">
        <f t="shared" si="99"/>
        <v>0</v>
      </c>
      <c r="Q562" s="52">
        <f t="shared" si="100"/>
        <v>1</v>
      </c>
      <c r="R562" s="52">
        <f t="shared" si="101"/>
        <v>0</v>
      </c>
      <c r="S562" s="52">
        <f t="shared" si="102"/>
        <v>0</v>
      </c>
      <c r="T562" s="52">
        <f t="shared" si="103"/>
        <v>0</v>
      </c>
      <c r="U562" s="52">
        <f t="shared" si="104"/>
        <v>0</v>
      </c>
      <c r="V562" s="53" t="str">
        <f t="shared" si="105"/>
        <v>OK</v>
      </c>
      <c r="W562" s="53" t="str">
        <f t="shared" si="106"/>
        <v>OK</v>
      </c>
      <c r="X562" s="62" t="str">
        <f t="shared" si="107"/>
        <v>ok</v>
      </c>
      <c r="Y562" s="62">
        <v>1</v>
      </c>
    </row>
    <row r="563" spans="1:25" ht="356.25" x14ac:dyDescent="0.25">
      <c r="A563" s="81">
        <v>560</v>
      </c>
      <c r="B563" s="59">
        <v>82</v>
      </c>
      <c r="C563" s="33" t="s">
        <v>700</v>
      </c>
      <c r="D563" s="42" t="s">
        <v>828</v>
      </c>
      <c r="E563" s="42" t="s">
        <v>8</v>
      </c>
      <c r="F563" s="12" t="s">
        <v>730</v>
      </c>
      <c r="G563" s="13" t="s">
        <v>2363</v>
      </c>
      <c r="H563" s="12"/>
      <c r="I563" s="12"/>
      <c r="J563" s="12"/>
      <c r="K563" s="14" t="s">
        <v>983</v>
      </c>
      <c r="L563" s="51">
        <v>1</v>
      </c>
      <c r="M563" s="51">
        <f t="shared" si="96"/>
        <v>1</v>
      </c>
      <c r="N563" s="52">
        <f t="shared" si="97"/>
        <v>0</v>
      </c>
      <c r="O563" s="52">
        <f t="shared" si="98"/>
        <v>0</v>
      </c>
      <c r="P563" s="52">
        <f t="shared" si="99"/>
        <v>0</v>
      </c>
      <c r="Q563" s="52">
        <f t="shared" si="100"/>
        <v>0</v>
      </c>
      <c r="R563" s="52">
        <f t="shared" si="101"/>
        <v>0</v>
      </c>
      <c r="S563" s="52">
        <f t="shared" si="102"/>
        <v>0</v>
      </c>
      <c r="T563" s="52">
        <f t="shared" si="103"/>
        <v>0</v>
      </c>
      <c r="U563" s="52">
        <f t="shared" si="104"/>
        <v>0</v>
      </c>
      <c r="V563" s="53" t="str">
        <f t="shared" si="105"/>
        <v>OK</v>
      </c>
      <c r="W563" s="53" t="str">
        <f t="shared" si="106"/>
        <v>OK</v>
      </c>
      <c r="X563" s="62" t="str">
        <f t="shared" si="107"/>
        <v>ok</v>
      </c>
      <c r="Y563" s="62">
        <v>1</v>
      </c>
    </row>
    <row r="564" spans="1:25" ht="356.25" x14ac:dyDescent="0.25">
      <c r="A564" s="81">
        <v>561</v>
      </c>
      <c r="B564" s="59">
        <v>82</v>
      </c>
      <c r="C564" s="33" t="s">
        <v>700</v>
      </c>
      <c r="D564" s="42" t="s">
        <v>828</v>
      </c>
      <c r="E564" s="42" t="s">
        <v>8</v>
      </c>
      <c r="F564" s="12" t="s">
        <v>731</v>
      </c>
      <c r="G564" s="13" t="s">
        <v>2363</v>
      </c>
      <c r="H564" s="12"/>
      <c r="I564" s="12"/>
      <c r="J564" s="12"/>
      <c r="K564" s="14" t="s">
        <v>983</v>
      </c>
      <c r="L564" s="51">
        <v>1</v>
      </c>
      <c r="M564" s="51">
        <f t="shared" si="96"/>
        <v>1</v>
      </c>
      <c r="N564" s="52">
        <f t="shared" si="97"/>
        <v>0</v>
      </c>
      <c r="O564" s="52">
        <f t="shared" si="98"/>
        <v>0</v>
      </c>
      <c r="P564" s="52">
        <f t="shared" si="99"/>
        <v>0</v>
      </c>
      <c r="Q564" s="52">
        <f t="shared" si="100"/>
        <v>0</v>
      </c>
      <c r="R564" s="52">
        <f t="shared" si="101"/>
        <v>0</v>
      </c>
      <c r="S564" s="52">
        <f t="shared" si="102"/>
        <v>0</v>
      </c>
      <c r="T564" s="52">
        <f t="shared" si="103"/>
        <v>0</v>
      </c>
      <c r="U564" s="52">
        <f t="shared" si="104"/>
        <v>0</v>
      </c>
      <c r="V564" s="53" t="str">
        <f t="shared" si="105"/>
        <v>OK</v>
      </c>
      <c r="W564" s="53" t="str">
        <f t="shared" si="106"/>
        <v>OK</v>
      </c>
      <c r="X564" s="62" t="str">
        <f t="shared" si="107"/>
        <v>ok</v>
      </c>
      <c r="Y564" s="62">
        <v>1</v>
      </c>
    </row>
    <row r="565" spans="1:25" ht="356.25" x14ac:dyDescent="0.25">
      <c r="A565" s="81">
        <v>562</v>
      </c>
      <c r="B565" s="59">
        <v>82</v>
      </c>
      <c r="C565" s="33" t="s">
        <v>700</v>
      </c>
      <c r="D565" s="42" t="s">
        <v>1544</v>
      </c>
      <c r="E565" s="42" t="s">
        <v>8</v>
      </c>
      <c r="F565" s="12" t="s">
        <v>732</v>
      </c>
      <c r="G565" s="13" t="s">
        <v>2363</v>
      </c>
      <c r="H565" s="12"/>
      <c r="I565" s="12"/>
      <c r="J565" s="12"/>
      <c r="K565" s="14" t="s">
        <v>983</v>
      </c>
      <c r="L565" s="51">
        <v>1</v>
      </c>
      <c r="M565" s="51">
        <f t="shared" si="96"/>
        <v>1</v>
      </c>
      <c r="N565" s="52">
        <f t="shared" si="97"/>
        <v>0</v>
      </c>
      <c r="O565" s="52">
        <f t="shared" si="98"/>
        <v>0</v>
      </c>
      <c r="P565" s="52">
        <f t="shared" si="99"/>
        <v>0</v>
      </c>
      <c r="Q565" s="52">
        <f t="shared" si="100"/>
        <v>0</v>
      </c>
      <c r="R565" s="52">
        <f t="shared" si="101"/>
        <v>0</v>
      </c>
      <c r="S565" s="52">
        <f t="shared" si="102"/>
        <v>0</v>
      </c>
      <c r="T565" s="52">
        <f t="shared" si="103"/>
        <v>0</v>
      </c>
      <c r="U565" s="52">
        <f t="shared" si="104"/>
        <v>0</v>
      </c>
      <c r="V565" s="53" t="str">
        <f t="shared" si="105"/>
        <v>OK</v>
      </c>
      <c r="W565" s="53" t="str">
        <f t="shared" si="106"/>
        <v>OK</v>
      </c>
      <c r="X565" s="62" t="str">
        <f t="shared" si="107"/>
        <v>ok</v>
      </c>
      <c r="Y565" s="62">
        <v>1</v>
      </c>
    </row>
    <row r="566" spans="1:25" ht="356.25" x14ac:dyDescent="0.25">
      <c r="A566" s="81">
        <v>563</v>
      </c>
      <c r="B566" s="59">
        <v>82</v>
      </c>
      <c r="C566" s="33" t="s">
        <v>700</v>
      </c>
      <c r="D566" s="42" t="s">
        <v>1545</v>
      </c>
      <c r="E566" s="42" t="s">
        <v>8</v>
      </c>
      <c r="F566" s="12" t="s">
        <v>733</v>
      </c>
      <c r="G566" s="13" t="s">
        <v>2363</v>
      </c>
      <c r="H566" s="12"/>
      <c r="I566" s="12"/>
      <c r="J566" s="12"/>
      <c r="K566" s="14" t="s">
        <v>983</v>
      </c>
      <c r="L566" s="51">
        <v>1</v>
      </c>
      <c r="M566" s="51">
        <f t="shared" si="96"/>
        <v>1</v>
      </c>
      <c r="N566" s="52">
        <f t="shared" si="97"/>
        <v>0</v>
      </c>
      <c r="O566" s="52">
        <f t="shared" si="98"/>
        <v>0</v>
      </c>
      <c r="P566" s="52">
        <f t="shared" si="99"/>
        <v>0</v>
      </c>
      <c r="Q566" s="52">
        <f t="shared" si="100"/>
        <v>0</v>
      </c>
      <c r="R566" s="52">
        <f t="shared" si="101"/>
        <v>0</v>
      </c>
      <c r="S566" s="52">
        <f t="shared" si="102"/>
        <v>0</v>
      </c>
      <c r="T566" s="52">
        <f t="shared" si="103"/>
        <v>0</v>
      </c>
      <c r="U566" s="52">
        <f t="shared" si="104"/>
        <v>0</v>
      </c>
      <c r="V566" s="53" t="str">
        <f t="shared" si="105"/>
        <v>OK</v>
      </c>
      <c r="W566" s="53" t="str">
        <f t="shared" si="106"/>
        <v>OK</v>
      </c>
      <c r="X566" s="62" t="str">
        <f t="shared" si="107"/>
        <v>ok</v>
      </c>
      <c r="Y566" s="62">
        <v>1</v>
      </c>
    </row>
    <row r="567" spans="1:25" ht="356.25" x14ac:dyDescent="0.25">
      <c r="A567" s="83">
        <v>564</v>
      </c>
      <c r="B567" s="59">
        <v>82</v>
      </c>
      <c r="C567" s="33" t="s">
        <v>700</v>
      </c>
      <c r="D567" s="42" t="s">
        <v>828</v>
      </c>
      <c r="E567" s="42" t="s">
        <v>8</v>
      </c>
      <c r="F567" s="12" t="s">
        <v>734</v>
      </c>
      <c r="G567" s="13" t="s">
        <v>2366</v>
      </c>
      <c r="H567" s="12" t="s">
        <v>3398</v>
      </c>
      <c r="I567" s="12"/>
      <c r="J567" s="12"/>
      <c r="K567" s="14" t="s">
        <v>983</v>
      </c>
      <c r="L567" s="51">
        <v>1</v>
      </c>
      <c r="M567" s="51">
        <f t="shared" si="96"/>
        <v>0</v>
      </c>
      <c r="N567" s="52">
        <f t="shared" si="97"/>
        <v>0</v>
      </c>
      <c r="O567" s="52">
        <f t="shared" si="98"/>
        <v>0</v>
      </c>
      <c r="P567" s="52">
        <f t="shared" si="99"/>
        <v>0</v>
      </c>
      <c r="Q567" s="52">
        <f t="shared" si="100"/>
        <v>1</v>
      </c>
      <c r="R567" s="52">
        <f t="shared" si="101"/>
        <v>0</v>
      </c>
      <c r="S567" s="52">
        <f t="shared" si="102"/>
        <v>0</v>
      </c>
      <c r="T567" s="52">
        <f t="shared" si="103"/>
        <v>0</v>
      </c>
      <c r="U567" s="52">
        <f t="shared" si="104"/>
        <v>0</v>
      </c>
      <c r="V567" s="53" t="str">
        <f t="shared" si="105"/>
        <v>OK</v>
      </c>
      <c r="W567" s="53" t="str">
        <f t="shared" si="106"/>
        <v>OK</v>
      </c>
      <c r="X567" s="62" t="str">
        <f t="shared" si="107"/>
        <v>ok</v>
      </c>
      <c r="Y567" s="62">
        <v>1</v>
      </c>
    </row>
    <row r="568" spans="1:25" ht="356.25" x14ac:dyDescent="0.25">
      <c r="A568" s="81">
        <v>565</v>
      </c>
      <c r="B568" s="59">
        <v>82</v>
      </c>
      <c r="C568" s="33" t="s">
        <v>700</v>
      </c>
      <c r="D568" s="42" t="s">
        <v>828</v>
      </c>
      <c r="E568" s="42" t="s">
        <v>8</v>
      </c>
      <c r="F568" s="12" t="s">
        <v>735</v>
      </c>
      <c r="G568" s="13" t="s">
        <v>2363</v>
      </c>
      <c r="H568" s="12"/>
      <c r="I568" s="12"/>
      <c r="J568" s="12"/>
      <c r="K568" s="14" t="s">
        <v>983</v>
      </c>
      <c r="L568" s="51">
        <v>1</v>
      </c>
      <c r="M568" s="51">
        <f t="shared" si="96"/>
        <v>1</v>
      </c>
      <c r="N568" s="52">
        <f t="shared" si="97"/>
        <v>0</v>
      </c>
      <c r="O568" s="52">
        <f t="shared" si="98"/>
        <v>0</v>
      </c>
      <c r="P568" s="52">
        <f t="shared" si="99"/>
        <v>0</v>
      </c>
      <c r="Q568" s="52">
        <f t="shared" si="100"/>
        <v>0</v>
      </c>
      <c r="R568" s="52">
        <f t="shared" si="101"/>
        <v>0</v>
      </c>
      <c r="S568" s="52">
        <f t="shared" si="102"/>
        <v>0</v>
      </c>
      <c r="T568" s="52">
        <f t="shared" si="103"/>
        <v>0</v>
      </c>
      <c r="U568" s="52">
        <f t="shared" si="104"/>
        <v>0</v>
      </c>
      <c r="V568" s="53" t="str">
        <f t="shared" si="105"/>
        <v>OK</v>
      </c>
      <c r="W568" s="53" t="str">
        <f t="shared" si="106"/>
        <v>OK</v>
      </c>
      <c r="X568" s="62" t="str">
        <f t="shared" si="107"/>
        <v>ok</v>
      </c>
      <c r="Y568" s="62">
        <v>1</v>
      </c>
    </row>
    <row r="569" spans="1:25" ht="356.25" x14ac:dyDescent="0.25">
      <c r="A569" s="81">
        <v>566</v>
      </c>
      <c r="B569" s="59">
        <v>82</v>
      </c>
      <c r="C569" s="33" t="s">
        <v>700</v>
      </c>
      <c r="D569" s="42" t="s">
        <v>828</v>
      </c>
      <c r="E569" s="42" t="s">
        <v>8</v>
      </c>
      <c r="F569" s="12" t="s">
        <v>736</v>
      </c>
      <c r="G569" s="13" t="s">
        <v>2363</v>
      </c>
      <c r="H569" s="12"/>
      <c r="I569" s="12"/>
      <c r="J569" s="12"/>
      <c r="K569" s="14" t="s">
        <v>983</v>
      </c>
      <c r="L569" s="51">
        <v>1</v>
      </c>
      <c r="M569" s="51">
        <f t="shared" si="96"/>
        <v>1</v>
      </c>
      <c r="N569" s="52">
        <f t="shared" si="97"/>
        <v>0</v>
      </c>
      <c r="O569" s="52">
        <f t="shared" si="98"/>
        <v>0</v>
      </c>
      <c r="P569" s="52">
        <f t="shared" si="99"/>
        <v>0</v>
      </c>
      <c r="Q569" s="52">
        <f t="shared" si="100"/>
        <v>0</v>
      </c>
      <c r="R569" s="52">
        <f t="shared" si="101"/>
        <v>0</v>
      </c>
      <c r="S569" s="52">
        <f t="shared" si="102"/>
        <v>0</v>
      </c>
      <c r="T569" s="52">
        <f t="shared" si="103"/>
        <v>0</v>
      </c>
      <c r="U569" s="52">
        <f t="shared" si="104"/>
        <v>0</v>
      </c>
      <c r="V569" s="53" t="str">
        <f t="shared" si="105"/>
        <v>OK</v>
      </c>
      <c r="W569" s="53" t="str">
        <f t="shared" si="106"/>
        <v>OK</v>
      </c>
      <c r="X569" s="62" t="str">
        <f t="shared" si="107"/>
        <v>ok</v>
      </c>
      <c r="Y569" s="62">
        <v>1</v>
      </c>
    </row>
    <row r="570" spans="1:25" ht="356.25" x14ac:dyDescent="0.25">
      <c r="A570" s="81">
        <v>567</v>
      </c>
      <c r="B570" s="59">
        <v>82</v>
      </c>
      <c r="C570" s="33" t="s">
        <v>700</v>
      </c>
      <c r="D570" s="42" t="s">
        <v>828</v>
      </c>
      <c r="E570" s="42" t="s">
        <v>8</v>
      </c>
      <c r="F570" s="12" t="s">
        <v>737</v>
      </c>
      <c r="G570" s="13" t="s">
        <v>2363</v>
      </c>
      <c r="H570" s="12"/>
      <c r="I570" s="12"/>
      <c r="J570" s="12"/>
      <c r="K570" s="14" t="s">
        <v>983</v>
      </c>
      <c r="L570" s="51">
        <v>1</v>
      </c>
      <c r="M570" s="51">
        <f t="shared" si="96"/>
        <v>1</v>
      </c>
      <c r="N570" s="52">
        <f t="shared" si="97"/>
        <v>0</v>
      </c>
      <c r="O570" s="52">
        <f t="shared" si="98"/>
        <v>0</v>
      </c>
      <c r="P570" s="52">
        <f t="shared" si="99"/>
        <v>0</v>
      </c>
      <c r="Q570" s="52">
        <f t="shared" si="100"/>
        <v>0</v>
      </c>
      <c r="R570" s="52">
        <f t="shared" si="101"/>
        <v>0</v>
      </c>
      <c r="S570" s="52">
        <f t="shared" si="102"/>
        <v>0</v>
      </c>
      <c r="T570" s="52">
        <f t="shared" si="103"/>
        <v>0</v>
      </c>
      <c r="U570" s="52">
        <f t="shared" si="104"/>
        <v>0</v>
      </c>
      <c r="V570" s="53" t="str">
        <f t="shared" si="105"/>
        <v>OK</v>
      </c>
      <c r="W570" s="53" t="str">
        <f t="shared" si="106"/>
        <v>OK</v>
      </c>
      <c r="X570" s="62" t="str">
        <f t="shared" si="107"/>
        <v>ok</v>
      </c>
      <c r="Y570" s="62">
        <v>1</v>
      </c>
    </row>
    <row r="571" spans="1:25" ht="356.25" x14ac:dyDescent="0.25">
      <c r="A571" s="81">
        <v>568</v>
      </c>
      <c r="B571" s="59">
        <v>82</v>
      </c>
      <c r="C571" s="33" t="s">
        <v>700</v>
      </c>
      <c r="D571" s="42" t="s">
        <v>1166</v>
      </c>
      <c r="E571" s="42" t="s">
        <v>8</v>
      </c>
      <c r="F571" s="12" t="s">
        <v>2476</v>
      </c>
      <c r="G571" s="13" t="s">
        <v>2363</v>
      </c>
      <c r="H571" s="12"/>
      <c r="I571" s="12"/>
      <c r="J571" s="12"/>
      <c r="K571" s="14" t="s">
        <v>983</v>
      </c>
      <c r="L571" s="51">
        <v>1</v>
      </c>
      <c r="M571" s="51">
        <f t="shared" si="96"/>
        <v>1</v>
      </c>
      <c r="N571" s="52">
        <f t="shared" si="97"/>
        <v>0</v>
      </c>
      <c r="O571" s="52">
        <f t="shared" si="98"/>
        <v>0</v>
      </c>
      <c r="P571" s="52">
        <f t="shared" si="99"/>
        <v>0</v>
      </c>
      <c r="Q571" s="52">
        <f t="shared" si="100"/>
        <v>0</v>
      </c>
      <c r="R571" s="52">
        <f t="shared" si="101"/>
        <v>0</v>
      </c>
      <c r="S571" s="52">
        <f t="shared" si="102"/>
        <v>0</v>
      </c>
      <c r="T571" s="52">
        <f t="shared" si="103"/>
        <v>0</v>
      </c>
      <c r="U571" s="52">
        <f t="shared" si="104"/>
        <v>0</v>
      </c>
      <c r="V571" s="53" t="str">
        <f t="shared" si="105"/>
        <v>OK</v>
      </c>
      <c r="W571" s="53" t="str">
        <f t="shared" si="106"/>
        <v>OK</v>
      </c>
      <c r="X571" s="62" t="str">
        <f t="shared" si="107"/>
        <v>ok</v>
      </c>
      <c r="Y571" s="62">
        <v>1</v>
      </c>
    </row>
    <row r="572" spans="1:25" ht="356.25" x14ac:dyDescent="0.25">
      <c r="A572" s="83">
        <v>569</v>
      </c>
      <c r="B572" s="59">
        <v>82</v>
      </c>
      <c r="C572" s="33" t="s">
        <v>700</v>
      </c>
      <c r="D572" s="42" t="s">
        <v>1546</v>
      </c>
      <c r="E572" s="42" t="s">
        <v>8</v>
      </c>
      <c r="F572" s="12" t="s">
        <v>738</v>
      </c>
      <c r="G572" s="13" t="s">
        <v>2363</v>
      </c>
      <c r="H572" s="12"/>
      <c r="I572" s="12"/>
      <c r="J572" s="12"/>
      <c r="K572" s="14" t="s">
        <v>983</v>
      </c>
      <c r="L572" s="51">
        <v>1</v>
      </c>
      <c r="M572" s="51">
        <f t="shared" si="96"/>
        <v>1</v>
      </c>
      <c r="N572" s="52">
        <f t="shared" si="97"/>
        <v>0</v>
      </c>
      <c r="O572" s="52">
        <f t="shared" si="98"/>
        <v>0</v>
      </c>
      <c r="P572" s="52">
        <f t="shared" si="99"/>
        <v>0</v>
      </c>
      <c r="Q572" s="52">
        <f t="shared" si="100"/>
        <v>0</v>
      </c>
      <c r="R572" s="52">
        <f t="shared" si="101"/>
        <v>0</v>
      </c>
      <c r="S572" s="52">
        <f t="shared" si="102"/>
        <v>0</v>
      </c>
      <c r="T572" s="52">
        <f t="shared" si="103"/>
        <v>0</v>
      </c>
      <c r="U572" s="52">
        <f t="shared" si="104"/>
        <v>0</v>
      </c>
      <c r="V572" s="53" t="str">
        <f t="shared" si="105"/>
        <v>OK</v>
      </c>
      <c r="W572" s="53" t="str">
        <f t="shared" si="106"/>
        <v>OK</v>
      </c>
      <c r="X572" s="62" t="str">
        <f t="shared" si="107"/>
        <v>ok</v>
      </c>
      <c r="Y572" s="62">
        <v>1</v>
      </c>
    </row>
    <row r="573" spans="1:25" ht="356.25" x14ac:dyDescent="0.25">
      <c r="A573" s="81">
        <v>570</v>
      </c>
      <c r="B573" s="59">
        <v>82</v>
      </c>
      <c r="C573" s="33" t="s">
        <v>700</v>
      </c>
      <c r="D573" s="42" t="s">
        <v>1171</v>
      </c>
      <c r="E573" s="42" t="s">
        <v>8</v>
      </c>
      <c r="F573" s="12" t="s">
        <v>739</v>
      </c>
      <c r="G573" s="13" t="s">
        <v>2363</v>
      </c>
      <c r="H573" s="12"/>
      <c r="I573" s="12"/>
      <c r="J573" s="12"/>
      <c r="K573" s="14" t="s">
        <v>983</v>
      </c>
      <c r="L573" s="51">
        <v>1</v>
      </c>
      <c r="M573" s="51">
        <f t="shared" si="96"/>
        <v>1</v>
      </c>
      <c r="N573" s="52">
        <f t="shared" si="97"/>
        <v>0</v>
      </c>
      <c r="O573" s="52">
        <f t="shared" si="98"/>
        <v>0</v>
      </c>
      <c r="P573" s="52">
        <f t="shared" si="99"/>
        <v>0</v>
      </c>
      <c r="Q573" s="52">
        <f t="shared" si="100"/>
        <v>0</v>
      </c>
      <c r="R573" s="52">
        <f t="shared" si="101"/>
        <v>0</v>
      </c>
      <c r="S573" s="52">
        <f t="shared" si="102"/>
        <v>0</v>
      </c>
      <c r="T573" s="52">
        <f t="shared" si="103"/>
        <v>0</v>
      </c>
      <c r="U573" s="52">
        <f t="shared" si="104"/>
        <v>0</v>
      </c>
      <c r="V573" s="53" t="str">
        <f t="shared" si="105"/>
        <v>OK</v>
      </c>
      <c r="W573" s="53" t="str">
        <f t="shared" si="106"/>
        <v>OK</v>
      </c>
      <c r="X573" s="62" t="str">
        <f t="shared" si="107"/>
        <v>ok</v>
      </c>
      <c r="Y573" s="62">
        <v>1</v>
      </c>
    </row>
    <row r="574" spans="1:25" ht="356.25" x14ac:dyDescent="0.25">
      <c r="A574" s="81">
        <v>571</v>
      </c>
      <c r="B574" s="59">
        <v>82</v>
      </c>
      <c r="C574" s="33" t="s">
        <v>700</v>
      </c>
      <c r="D574" s="42" t="s">
        <v>828</v>
      </c>
      <c r="E574" s="42" t="s">
        <v>8</v>
      </c>
      <c r="F574" s="12" t="s">
        <v>740</v>
      </c>
      <c r="G574" s="13" t="s">
        <v>2366</v>
      </c>
      <c r="H574" s="12" t="s">
        <v>3170</v>
      </c>
      <c r="I574" s="12"/>
      <c r="J574" s="12"/>
      <c r="K574" s="14" t="s">
        <v>983</v>
      </c>
      <c r="L574" s="51">
        <v>1</v>
      </c>
      <c r="M574" s="51">
        <f t="shared" si="96"/>
        <v>0</v>
      </c>
      <c r="N574" s="52">
        <f t="shared" si="97"/>
        <v>0</v>
      </c>
      <c r="O574" s="52">
        <f t="shared" si="98"/>
        <v>0</v>
      </c>
      <c r="P574" s="52">
        <f t="shared" si="99"/>
        <v>0</v>
      </c>
      <c r="Q574" s="52">
        <f t="shared" si="100"/>
        <v>1</v>
      </c>
      <c r="R574" s="52">
        <f t="shared" si="101"/>
        <v>0</v>
      </c>
      <c r="S574" s="52">
        <f t="shared" si="102"/>
        <v>0</v>
      </c>
      <c r="T574" s="52">
        <f t="shared" si="103"/>
        <v>0</v>
      </c>
      <c r="U574" s="52">
        <f t="shared" si="104"/>
        <v>0</v>
      </c>
      <c r="V574" s="53" t="str">
        <f t="shared" si="105"/>
        <v>OK</v>
      </c>
      <c r="W574" s="53" t="str">
        <f t="shared" si="106"/>
        <v>OK</v>
      </c>
      <c r="X574" s="62" t="str">
        <f t="shared" si="107"/>
        <v>ok</v>
      </c>
      <c r="Y574" s="62">
        <v>1</v>
      </c>
    </row>
    <row r="575" spans="1:25" ht="356.25" x14ac:dyDescent="0.25">
      <c r="A575" s="81">
        <v>572</v>
      </c>
      <c r="B575" s="59">
        <v>82</v>
      </c>
      <c r="C575" s="33" t="s">
        <v>700</v>
      </c>
      <c r="D575" s="42" t="s">
        <v>828</v>
      </c>
      <c r="E575" s="42" t="s">
        <v>8</v>
      </c>
      <c r="F575" s="12" t="s">
        <v>741</v>
      </c>
      <c r="G575" s="13" t="s">
        <v>2363</v>
      </c>
      <c r="H575" s="12"/>
      <c r="I575" s="12"/>
      <c r="J575" s="12"/>
      <c r="K575" s="14" t="s">
        <v>983</v>
      </c>
      <c r="L575" s="51">
        <v>1</v>
      </c>
      <c r="M575" s="51">
        <f t="shared" si="96"/>
        <v>1</v>
      </c>
      <c r="N575" s="52">
        <f t="shared" si="97"/>
        <v>0</v>
      </c>
      <c r="O575" s="52">
        <f t="shared" si="98"/>
        <v>0</v>
      </c>
      <c r="P575" s="52">
        <f t="shared" si="99"/>
        <v>0</v>
      </c>
      <c r="Q575" s="52">
        <f t="shared" si="100"/>
        <v>0</v>
      </c>
      <c r="R575" s="52">
        <f t="shared" si="101"/>
        <v>0</v>
      </c>
      <c r="S575" s="52">
        <f t="shared" si="102"/>
        <v>0</v>
      </c>
      <c r="T575" s="52">
        <f t="shared" si="103"/>
        <v>0</v>
      </c>
      <c r="U575" s="52">
        <f t="shared" si="104"/>
        <v>0</v>
      </c>
      <c r="V575" s="53" t="str">
        <f t="shared" si="105"/>
        <v>OK</v>
      </c>
      <c r="W575" s="53" t="str">
        <f t="shared" si="106"/>
        <v>OK</v>
      </c>
      <c r="X575" s="62" t="str">
        <f t="shared" si="107"/>
        <v>ok</v>
      </c>
      <c r="Y575" s="62">
        <v>1</v>
      </c>
    </row>
    <row r="576" spans="1:25" ht="356.25" x14ac:dyDescent="0.25">
      <c r="A576" s="81">
        <v>573</v>
      </c>
      <c r="B576" s="59">
        <v>82</v>
      </c>
      <c r="C576" s="33" t="s">
        <v>700</v>
      </c>
      <c r="D576" s="42" t="s">
        <v>828</v>
      </c>
      <c r="E576" s="42" t="s">
        <v>8</v>
      </c>
      <c r="F576" s="12" t="s">
        <v>742</v>
      </c>
      <c r="G576" s="13" t="s">
        <v>2363</v>
      </c>
      <c r="H576" s="12"/>
      <c r="I576" s="12"/>
      <c r="J576" s="12"/>
      <c r="K576" s="14" t="s">
        <v>983</v>
      </c>
      <c r="L576" s="51">
        <v>1</v>
      </c>
      <c r="M576" s="51">
        <f t="shared" si="96"/>
        <v>1</v>
      </c>
      <c r="N576" s="52">
        <f t="shared" si="97"/>
        <v>0</v>
      </c>
      <c r="O576" s="52">
        <f t="shared" si="98"/>
        <v>0</v>
      </c>
      <c r="P576" s="52">
        <f t="shared" si="99"/>
        <v>0</v>
      </c>
      <c r="Q576" s="52">
        <f t="shared" si="100"/>
        <v>0</v>
      </c>
      <c r="R576" s="52">
        <f t="shared" si="101"/>
        <v>0</v>
      </c>
      <c r="S576" s="52">
        <f t="shared" si="102"/>
        <v>0</v>
      </c>
      <c r="T576" s="52">
        <f t="shared" si="103"/>
        <v>0</v>
      </c>
      <c r="U576" s="52">
        <f t="shared" si="104"/>
        <v>0</v>
      </c>
      <c r="V576" s="53" t="str">
        <f t="shared" si="105"/>
        <v>OK</v>
      </c>
      <c r="W576" s="53" t="str">
        <f t="shared" si="106"/>
        <v>OK</v>
      </c>
      <c r="X576" s="62" t="str">
        <f t="shared" si="107"/>
        <v>ok</v>
      </c>
      <c r="Y576" s="62">
        <v>1</v>
      </c>
    </row>
    <row r="577" spans="1:25" ht="409.5" x14ac:dyDescent="0.25">
      <c r="A577" s="83">
        <v>574</v>
      </c>
      <c r="B577" s="59">
        <v>82</v>
      </c>
      <c r="C577" s="33" t="s">
        <v>700</v>
      </c>
      <c r="D577" s="42" t="s">
        <v>1547</v>
      </c>
      <c r="E577" s="42" t="s">
        <v>8</v>
      </c>
      <c r="F577" s="12" t="s">
        <v>2477</v>
      </c>
      <c r="G577" s="13" t="s">
        <v>2366</v>
      </c>
      <c r="H577" s="12" t="s">
        <v>3171</v>
      </c>
      <c r="I577" s="12"/>
      <c r="J577" s="12"/>
      <c r="K577" s="14" t="s">
        <v>983</v>
      </c>
      <c r="L577" s="51">
        <v>1</v>
      </c>
      <c r="M577" s="51">
        <f t="shared" si="96"/>
        <v>0</v>
      </c>
      <c r="N577" s="52">
        <f t="shared" si="97"/>
        <v>0</v>
      </c>
      <c r="O577" s="52">
        <f t="shared" si="98"/>
        <v>0</v>
      </c>
      <c r="P577" s="52">
        <f t="shared" si="99"/>
        <v>0</v>
      </c>
      <c r="Q577" s="52">
        <f t="shared" si="100"/>
        <v>1</v>
      </c>
      <c r="R577" s="52">
        <f t="shared" si="101"/>
        <v>0</v>
      </c>
      <c r="S577" s="52">
        <f t="shared" si="102"/>
        <v>0</v>
      </c>
      <c r="T577" s="52">
        <f t="shared" si="103"/>
        <v>0</v>
      </c>
      <c r="U577" s="52">
        <f t="shared" si="104"/>
        <v>0</v>
      </c>
      <c r="V577" s="53" t="str">
        <f t="shared" si="105"/>
        <v>OK</v>
      </c>
      <c r="W577" s="53" t="str">
        <f t="shared" si="106"/>
        <v>OK</v>
      </c>
      <c r="X577" s="62" t="str">
        <f t="shared" si="107"/>
        <v>ok</v>
      </c>
      <c r="Y577" s="62">
        <v>1</v>
      </c>
    </row>
    <row r="578" spans="1:25" ht="356.25" x14ac:dyDescent="0.25">
      <c r="A578" s="81">
        <v>575</v>
      </c>
      <c r="B578" s="59">
        <v>82</v>
      </c>
      <c r="C578" s="96" t="s">
        <v>700</v>
      </c>
      <c r="D578" s="97" t="s">
        <v>1548</v>
      </c>
      <c r="E578" s="97" t="s">
        <v>8</v>
      </c>
      <c r="F578" s="92" t="s">
        <v>743</v>
      </c>
      <c r="G578" s="13" t="s">
        <v>2366</v>
      </c>
      <c r="H578" s="12" t="s">
        <v>3399</v>
      </c>
      <c r="I578" s="12"/>
      <c r="J578" s="12"/>
      <c r="K578" s="94" t="s">
        <v>983</v>
      </c>
      <c r="L578" s="51">
        <v>1</v>
      </c>
      <c r="M578" s="51">
        <f t="shared" si="96"/>
        <v>0</v>
      </c>
      <c r="N578" s="52">
        <f t="shared" si="97"/>
        <v>0</v>
      </c>
      <c r="O578" s="52">
        <f t="shared" si="98"/>
        <v>0</v>
      </c>
      <c r="P578" s="52">
        <f t="shared" si="99"/>
        <v>0</v>
      </c>
      <c r="Q578" s="52">
        <f t="shared" si="100"/>
        <v>1</v>
      </c>
      <c r="R578" s="52">
        <f t="shared" si="101"/>
        <v>0</v>
      </c>
      <c r="S578" s="52">
        <f t="shared" si="102"/>
        <v>0</v>
      </c>
      <c r="T578" s="52">
        <f t="shared" si="103"/>
        <v>0</v>
      </c>
      <c r="U578" s="52">
        <f t="shared" si="104"/>
        <v>0</v>
      </c>
      <c r="V578" s="53" t="str">
        <f t="shared" si="105"/>
        <v>OK</v>
      </c>
      <c r="W578" s="53" t="str">
        <f t="shared" si="106"/>
        <v>OK</v>
      </c>
      <c r="X578" s="62" t="str">
        <f t="shared" si="107"/>
        <v>ok</v>
      </c>
      <c r="Y578" s="62">
        <v>1</v>
      </c>
    </row>
    <row r="579" spans="1:25" ht="356.25" x14ac:dyDescent="0.25">
      <c r="A579" s="81">
        <v>576</v>
      </c>
      <c r="B579" s="59">
        <v>82</v>
      </c>
      <c r="C579" s="33" t="s">
        <v>700</v>
      </c>
      <c r="D579" s="42" t="s">
        <v>1542</v>
      </c>
      <c r="E579" s="42" t="s">
        <v>8</v>
      </c>
      <c r="F579" s="12" t="s">
        <v>744</v>
      </c>
      <c r="G579" s="13" t="s">
        <v>2363</v>
      </c>
      <c r="H579" s="12"/>
      <c r="I579" s="12"/>
      <c r="J579" s="12"/>
      <c r="K579" s="14" t="s">
        <v>983</v>
      </c>
      <c r="L579" s="51">
        <v>1</v>
      </c>
      <c r="M579" s="51">
        <f t="shared" si="96"/>
        <v>1</v>
      </c>
      <c r="N579" s="52">
        <f t="shared" si="97"/>
        <v>0</v>
      </c>
      <c r="O579" s="52">
        <f t="shared" si="98"/>
        <v>0</v>
      </c>
      <c r="P579" s="52">
        <f t="shared" si="99"/>
        <v>0</v>
      </c>
      <c r="Q579" s="52">
        <f t="shared" si="100"/>
        <v>0</v>
      </c>
      <c r="R579" s="52">
        <f t="shared" si="101"/>
        <v>0</v>
      </c>
      <c r="S579" s="52">
        <f t="shared" si="102"/>
        <v>0</v>
      </c>
      <c r="T579" s="52">
        <f t="shared" si="103"/>
        <v>0</v>
      </c>
      <c r="U579" s="52">
        <f t="shared" si="104"/>
        <v>0</v>
      </c>
      <c r="V579" s="53" t="str">
        <f t="shared" si="105"/>
        <v>OK</v>
      </c>
      <c r="W579" s="53" t="str">
        <f t="shared" si="106"/>
        <v>OK</v>
      </c>
      <c r="X579" s="62" t="str">
        <f t="shared" si="107"/>
        <v>ok</v>
      </c>
      <c r="Y579" s="62">
        <v>1</v>
      </c>
    </row>
    <row r="580" spans="1:25" ht="356.25" x14ac:dyDescent="0.25">
      <c r="A580" s="81">
        <v>577</v>
      </c>
      <c r="B580" s="59">
        <v>82</v>
      </c>
      <c r="C580" s="33" t="s">
        <v>700</v>
      </c>
      <c r="D580" s="42" t="s">
        <v>828</v>
      </c>
      <c r="E580" s="42" t="s">
        <v>8</v>
      </c>
      <c r="F580" s="12" t="s">
        <v>745</v>
      </c>
      <c r="G580" s="13" t="s">
        <v>2363</v>
      </c>
      <c r="H580" s="12"/>
      <c r="I580" s="12"/>
      <c r="J580" s="12"/>
      <c r="K580" s="14" t="s">
        <v>983</v>
      </c>
      <c r="L580" s="51">
        <v>1</v>
      </c>
      <c r="M580" s="51">
        <f t="shared" si="96"/>
        <v>1</v>
      </c>
      <c r="N580" s="52">
        <f t="shared" si="97"/>
        <v>0</v>
      </c>
      <c r="O580" s="52">
        <f t="shared" si="98"/>
        <v>0</v>
      </c>
      <c r="P580" s="52">
        <f t="shared" si="99"/>
        <v>0</v>
      </c>
      <c r="Q580" s="52">
        <f t="shared" si="100"/>
        <v>0</v>
      </c>
      <c r="R580" s="52">
        <f t="shared" si="101"/>
        <v>0</v>
      </c>
      <c r="S580" s="52">
        <f t="shared" si="102"/>
        <v>0</v>
      </c>
      <c r="T580" s="52">
        <f t="shared" si="103"/>
        <v>0</v>
      </c>
      <c r="U580" s="52">
        <f t="shared" si="104"/>
        <v>0</v>
      </c>
      <c r="V580" s="53" t="str">
        <f t="shared" si="105"/>
        <v>OK</v>
      </c>
      <c r="W580" s="53" t="str">
        <f t="shared" si="106"/>
        <v>OK</v>
      </c>
      <c r="X580" s="62" t="str">
        <f t="shared" si="107"/>
        <v>ok</v>
      </c>
      <c r="Y580" s="62">
        <v>1</v>
      </c>
    </row>
    <row r="581" spans="1:25" ht="409.5" x14ac:dyDescent="0.25">
      <c r="A581" s="81">
        <v>578</v>
      </c>
      <c r="B581" s="59">
        <v>82</v>
      </c>
      <c r="C581" s="33" t="s">
        <v>700</v>
      </c>
      <c r="D581" s="42" t="s">
        <v>1549</v>
      </c>
      <c r="E581" s="42" t="s">
        <v>8</v>
      </c>
      <c r="F581" s="12" t="s">
        <v>746</v>
      </c>
      <c r="G581" s="13" t="s">
        <v>2366</v>
      </c>
      <c r="H581" s="12" t="s">
        <v>3171</v>
      </c>
      <c r="I581" s="12"/>
      <c r="J581" s="12"/>
      <c r="K581" s="14" t="s">
        <v>983</v>
      </c>
      <c r="L581" s="51">
        <v>1</v>
      </c>
      <c r="M581" s="51">
        <f t="shared" ref="M581:M644" si="108">IF(G581="Akceptováno",1,0)</f>
        <v>0</v>
      </c>
      <c r="N581" s="52">
        <f t="shared" ref="N581:N644" si="109">IF(G581="Akceptováno částečně",1,0)</f>
        <v>0</v>
      </c>
      <c r="O581" s="52">
        <f t="shared" ref="O581:O644" si="110">IF(G581="Akceptováno jinak",1,0)</f>
        <v>0</v>
      </c>
      <c r="P581" s="52">
        <f t="shared" ref="P581:P644" si="111">IF(G581="Důvodová zpráva",1,0)</f>
        <v>0</v>
      </c>
      <c r="Q581" s="52">
        <f t="shared" ref="Q581:Q644" si="112">IF(G581="Neakceptováno",1,0)</f>
        <v>1</v>
      </c>
      <c r="R581" s="52">
        <f t="shared" ref="R581:R644" si="113">IF(G581="Přechodná ustanovení",1,0)</f>
        <v>0</v>
      </c>
      <c r="S581" s="52">
        <f t="shared" ref="S581:S644" si="114">IF(G581="Přestupky",1,0)</f>
        <v>0</v>
      </c>
      <c r="T581" s="52">
        <f t="shared" ref="T581:T644" si="115">IF(G581="Vysvětleno",1,0)</f>
        <v>0</v>
      </c>
      <c r="U581" s="52">
        <f t="shared" ref="U581:U644" si="116">IF(G581="Vzato na vědomí",1,0)</f>
        <v>0</v>
      </c>
      <c r="V581" s="53" t="str">
        <f t="shared" ref="V581:V644" si="117">IF((M581+N581+O581+P581+Q581+R581+S581+T581+U581)=0,"Nevypořádáno","OK")</f>
        <v>OK</v>
      </c>
      <c r="W581" s="53" t="str">
        <f t="shared" ref="W581:W644" si="118">IF(G581="","Sloupec G je třeba vyplnit",IF(AND(H581="",(OR(G581="Akceptováno částečně",G581="Akceptováno jinak",G581="Neakceptováno",G581="Vysvětleno"))),"Doplnit text do sloupce H","OK"))</f>
        <v>OK</v>
      </c>
      <c r="X581" s="62" t="str">
        <f t="shared" ref="X581:X644" si="119">IF(A582-A581=1,"ok","error")</f>
        <v>ok</v>
      </c>
      <c r="Y581" s="62">
        <v>1</v>
      </c>
    </row>
    <row r="582" spans="1:25" ht="356.25" x14ac:dyDescent="0.25">
      <c r="A582" s="81">
        <v>579</v>
      </c>
      <c r="B582" s="59">
        <v>82</v>
      </c>
      <c r="C582" s="33" t="s">
        <v>700</v>
      </c>
      <c r="D582" s="42" t="s">
        <v>828</v>
      </c>
      <c r="E582" s="42" t="s">
        <v>8</v>
      </c>
      <c r="F582" s="12" t="s">
        <v>2478</v>
      </c>
      <c r="G582" s="13" t="s">
        <v>2366</v>
      </c>
      <c r="H582" s="12" t="s">
        <v>3171</v>
      </c>
      <c r="I582" s="12"/>
      <c r="J582" s="12"/>
      <c r="K582" s="14" t="s">
        <v>983</v>
      </c>
      <c r="L582" s="51">
        <v>1</v>
      </c>
      <c r="M582" s="51">
        <f t="shared" si="108"/>
        <v>0</v>
      </c>
      <c r="N582" s="52">
        <f t="shared" si="109"/>
        <v>0</v>
      </c>
      <c r="O582" s="52">
        <f t="shared" si="110"/>
        <v>0</v>
      </c>
      <c r="P582" s="52">
        <f t="shared" si="111"/>
        <v>0</v>
      </c>
      <c r="Q582" s="52">
        <f t="shared" si="112"/>
        <v>1</v>
      </c>
      <c r="R582" s="52">
        <f t="shared" si="113"/>
        <v>0</v>
      </c>
      <c r="S582" s="52">
        <f t="shared" si="114"/>
        <v>0</v>
      </c>
      <c r="T582" s="52">
        <f t="shared" si="115"/>
        <v>0</v>
      </c>
      <c r="U582" s="52">
        <f t="shared" si="116"/>
        <v>0</v>
      </c>
      <c r="V582" s="53" t="str">
        <f t="shared" si="117"/>
        <v>OK</v>
      </c>
      <c r="W582" s="53" t="str">
        <f t="shared" si="118"/>
        <v>OK</v>
      </c>
      <c r="X582" s="62" t="str">
        <f t="shared" si="119"/>
        <v>ok</v>
      </c>
      <c r="Y582" s="62">
        <v>1</v>
      </c>
    </row>
    <row r="583" spans="1:25" ht="356.25" x14ac:dyDescent="0.25">
      <c r="A583" s="81">
        <v>580</v>
      </c>
      <c r="B583" s="59">
        <v>82</v>
      </c>
      <c r="C583" s="33" t="s">
        <v>700</v>
      </c>
      <c r="D583" s="42" t="s">
        <v>1550</v>
      </c>
      <c r="E583" s="42" t="s">
        <v>8</v>
      </c>
      <c r="F583" s="12" t="s">
        <v>747</v>
      </c>
      <c r="G583" s="13" t="s">
        <v>2363</v>
      </c>
      <c r="H583" s="12"/>
      <c r="I583" s="12"/>
      <c r="J583" s="12"/>
      <c r="K583" s="14" t="s">
        <v>983</v>
      </c>
      <c r="L583" s="51">
        <v>1</v>
      </c>
      <c r="M583" s="51">
        <f t="shared" si="108"/>
        <v>1</v>
      </c>
      <c r="N583" s="52">
        <f t="shared" si="109"/>
        <v>0</v>
      </c>
      <c r="O583" s="52">
        <f t="shared" si="110"/>
        <v>0</v>
      </c>
      <c r="P583" s="52">
        <f t="shared" si="111"/>
        <v>0</v>
      </c>
      <c r="Q583" s="52">
        <f t="shared" si="112"/>
        <v>0</v>
      </c>
      <c r="R583" s="52">
        <f t="shared" si="113"/>
        <v>0</v>
      </c>
      <c r="S583" s="52">
        <f t="shared" si="114"/>
        <v>0</v>
      </c>
      <c r="T583" s="52">
        <f t="shared" si="115"/>
        <v>0</v>
      </c>
      <c r="U583" s="52">
        <f t="shared" si="116"/>
        <v>0</v>
      </c>
      <c r="V583" s="53" t="str">
        <f t="shared" si="117"/>
        <v>OK</v>
      </c>
      <c r="W583" s="53" t="str">
        <f t="shared" si="118"/>
        <v>OK</v>
      </c>
      <c r="X583" s="62" t="str">
        <f t="shared" si="119"/>
        <v>ok</v>
      </c>
      <c r="Y583" s="62">
        <v>1</v>
      </c>
    </row>
    <row r="584" spans="1:25" ht="356.25" x14ac:dyDescent="0.25">
      <c r="A584" s="83">
        <v>581</v>
      </c>
      <c r="B584" s="59">
        <v>82</v>
      </c>
      <c r="C584" s="33" t="s">
        <v>700</v>
      </c>
      <c r="D584" s="42" t="s">
        <v>1175</v>
      </c>
      <c r="E584" s="42" t="s">
        <v>8</v>
      </c>
      <c r="F584" s="12" t="s">
        <v>748</v>
      </c>
      <c r="G584" s="13" t="s">
        <v>2366</v>
      </c>
      <c r="H584" s="12" t="s">
        <v>3399</v>
      </c>
      <c r="I584" s="12"/>
      <c r="J584" s="12"/>
      <c r="K584" s="14" t="s">
        <v>983</v>
      </c>
      <c r="L584" s="51">
        <v>1</v>
      </c>
      <c r="M584" s="51">
        <f t="shared" si="108"/>
        <v>0</v>
      </c>
      <c r="N584" s="52">
        <f t="shared" si="109"/>
        <v>0</v>
      </c>
      <c r="O584" s="52">
        <f t="shared" si="110"/>
        <v>0</v>
      </c>
      <c r="P584" s="52">
        <f t="shared" si="111"/>
        <v>0</v>
      </c>
      <c r="Q584" s="52">
        <f t="shared" si="112"/>
        <v>1</v>
      </c>
      <c r="R584" s="52">
        <f t="shared" si="113"/>
        <v>0</v>
      </c>
      <c r="S584" s="52">
        <f t="shared" si="114"/>
        <v>0</v>
      </c>
      <c r="T584" s="52">
        <f t="shared" si="115"/>
        <v>0</v>
      </c>
      <c r="U584" s="52">
        <f t="shared" si="116"/>
        <v>0</v>
      </c>
      <c r="V584" s="53" t="str">
        <f t="shared" si="117"/>
        <v>OK</v>
      </c>
      <c r="W584" s="53" t="str">
        <f t="shared" si="118"/>
        <v>OK</v>
      </c>
      <c r="X584" s="62" t="str">
        <f t="shared" si="119"/>
        <v>ok</v>
      </c>
      <c r="Y584" s="62">
        <v>1</v>
      </c>
    </row>
    <row r="585" spans="1:25" ht="356.25" x14ac:dyDescent="0.25">
      <c r="A585" s="81">
        <v>582</v>
      </c>
      <c r="B585" s="59">
        <v>82</v>
      </c>
      <c r="C585" s="33" t="s">
        <v>700</v>
      </c>
      <c r="D585" s="42" t="s">
        <v>828</v>
      </c>
      <c r="E585" s="42" t="s">
        <v>8</v>
      </c>
      <c r="F585" s="12" t="s">
        <v>749</v>
      </c>
      <c r="G585" s="13" t="s">
        <v>2366</v>
      </c>
      <c r="H585" s="12" t="s">
        <v>3171</v>
      </c>
      <c r="I585" s="12"/>
      <c r="J585" s="12"/>
      <c r="K585" s="14" t="s">
        <v>983</v>
      </c>
      <c r="L585" s="51">
        <v>1</v>
      </c>
      <c r="M585" s="51">
        <f t="shared" si="108"/>
        <v>0</v>
      </c>
      <c r="N585" s="52">
        <f t="shared" si="109"/>
        <v>0</v>
      </c>
      <c r="O585" s="52">
        <f t="shared" si="110"/>
        <v>0</v>
      </c>
      <c r="P585" s="52">
        <f t="shared" si="111"/>
        <v>0</v>
      </c>
      <c r="Q585" s="52">
        <f t="shared" si="112"/>
        <v>1</v>
      </c>
      <c r="R585" s="52">
        <f t="shared" si="113"/>
        <v>0</v>
      </c>
      <c r="S585" s="52">
        <f t="shared" si="114"/>
        <v>0</v>
      </c>
      <c r="T585" s="52">
        <f t="shared" si="115"/>
        <v>0</v>
      </c>
      <c r="U585" s="52">
        <f t="shared" si="116"/>
        <v>0</v>
      </c>
      <c r="V585" s="53" t="str">
        <f t="shared" si="117"/>
        <v>OK</v>
      </c>
      <c r="W585" s="53" t="str">
        <f t="shared" si="118"/>
        <v>OK</v>
      </c>
      <c r="X585" s="62" t="str">
        <f t="shared" si="119"/>
        <v>ok</v>
      </c>
      <c r="Y585" s="62">
        <v>1</v>
      </c>
    </row>
    <row r="586" spans="1:25" ht="356.25" x14ac:dyDescent="0.25">
      <c r="A586" s="83">
        <v>583</v>
      </c>
      <c r="B586" s="59">
        <v>82</v>
      </c>
      <c r="C586" s="33" t="s">
        <v>700</v>
      </c>
      <c r="D586" s="42" t="s">
        <v>828</v>
      </c>
      <c r="E586" s="42" t="s">
        <v>8</v>
      </c>
      <c r="F586" s="12" t="s">
        <v>750</v>
      </c>
      <c r="G586" s="13" t="s">
        <v>2366</v>
      </c>
      <c r="H586" s="12" t="s">
        <v>3171</v>
      </c>
      <c r="I586" s="12"/>
      <c r="J586" s="12"/>
      <c r="K586" s="14" t="s">
        <v>983</v>
      </c>
      <c r="L586" s="51">
        <v>1</v>
      </c>
      <c r="M586" s="51">
        <f t="shared" si="108"/>
        <v>0</v>
      </c>
      <c r="N586" s="52">
        <f t="shared" si="109"/>
        <v>0</v>
      </c>
      <c r="O586" s="52">
        <f t="shared" si="110"/>
        <v>0</v>
      </c>
      <c r="P586" s="52">
        <f t="shared" si="111"/>
        <v>0</v>
      </c>
      <c r="Q586" s="52">
        <f t="shared" si="112"/>
        <v>1</v>
      </c>
      <c r="R586" s="52">
        <f t="shared" si="113"/>
        <v>0</v>
      </c>
      <c r="S586" s="52">
        <f t="shared" si="114"/>
        <v>0</v>
      </c>
      <c r="T586" s="52">
        <f t="shared" si="115"/>
        <v>0</v>
      </c>
      <c r="U586" s="52">
        <f t="shared" si="116"/>
        <v>0</v>
      </c>
      <c r="V586" s="53" t="str">
        <f t="shared" si="117"/>
        <v>OK</v>
      </c>
      <c r="W586" s="53" t="str">
        <f t="shared" si="118"/>
        <v>OK</v>
      </c>
      <c r="X586" s="62" t="str">
        <f t="shared" si="119"/>
        <v>ok</v>
      </c>
      <c r="Y586" s="62">
        <v>1</v>
      </c>
    </row>
    <row r="587" spans="1:25" ht="356.25" x14ac:dyDescent="0.25">
      <c r="A587" s="81">
        <v>584</v>
      </c>
      <c r="B587" s="59">
        <v>82</v>
      </c>
      <c r="C587" s="33" t="s">
        <v>700</v>
      </c>
      <c r="D587" s="42" t="s">
        <v>828</v>
      </c>
      <c r="E587" s="42" t="s">
        <v>8</v>
      </c>
      <c r="F587" s="12" t="s">
        <v>751</v>
      </c>
      <c r="G587" s="13" t="s">
        <v>2366</v>
      </c>
      <c r="H587" s="12" t="s">
        <v>3171</v>
      </c>
      <c r="I587" s="12"/>
      <c r="J587" s="12"/>
      <c r="K587" s="14" t="s">
        <v>983</v>
      </c>
      <c r="L587" s="51">
        <v>1</v>
      </c>
      <c r="M587" s="51">
        <f t="shared" si="108"/>
        <v>0</v>
      </c>
      <c r="N587" s="52">
        <f t="shared" si="109"/>
        <v>0</v>
      </c>
      <c r="O587" s="52">
        <f t="shared" si="110"/>
        <v>0</v>
      </c>
      <c r="P587" s="52">
        <f t="shared" si="111"/>
        <v>0</v>
      </c>
      <c r="Q587" s="52">
        <f t="shared" si="112"/>
        <v>1</v>
      </c>
      <c r="R587" s="52">
        <f t="shared" si="113"/>
        <v>0</v>
      </c>
      <c r="S587" s="52">
        <f t="shared" si="114"/>
        <v>0</v>
      </c>
      <c r="T587" s="52">
        <f t="shared" si="115"/>
        <v>0</v>
      </c>
      <c r="U587" s="52">
        <f t="shared" si="116"/>
        <v>0</v>
      </c>
      <c r="V587" s="53" t="str">
        <f t="shared" si="117"/>
        <v>OK</v>
      </c>
      <c r="W587" s="53" t="str">
        <f t="shared" si="118"/>
        <v>OK</v>
      </c>
      <c r="X587" s="62" t="str">
        <f t="shared" si="119"/>
        <v>ok</v>
      </c>
      <c r="Y587" s="62">
        <v>1</v>
      </c>
    </row>
    <row r="588" spans="1:25" ht="356.25" x14ac:dyDescent="0.25">
      <c r="A588" s="81">
        <v>585</v>
      </c>
      <c r="B588" s="59">
        <v>82</v>
      </c>
      <c r="C588" s="33" t="s">
        <v>700</v>
      </c>
      <c r="D588" s="42" t="s">
        <v>828</v>
      </c>
      <c r="E588" s="42" t="s">
        <v>8</v>
      </c>
      <c r="F588" s="12" t="s">
        <v>752</v>
      </c>
      <c r="G588" s="13" t="s">
        <v>2366</v>
      </c>
      <c r="H588" s="12" t="s">
        <v>3171</v>
      </c>
      <c r="I588" s="12"/>
      <c r="J588" s="12"/>
      <c r="K588" s="14" t="s">
        <v>983</v>
      </c>
      <c r="L588" s="51">
        <v>1</v>
      </c>
      <c r="M588" s="51">
        <f t="shared" si="108"/>
        <v>0</v>
      </c>
      <c r="N588" s="52">
        <f t="shared" si="109"/>
        <v>0</v>
      </c>
      <c r="O588" s="52">
        <f t="shared" si="110"/>
        <v>0</v>
      </c>
      <c r="P588" s="52">
        <f t="shared" si="111"/>
        <v>0</v>
      </c>
      <c r="Q588" s="52">
        <f t="shared" si="112"/>
        <v>1</v>
      </c>
      <c r="R588" s="52">
        <f t="shared" si="113"/>
        <v>0</v>
      </c>
      <c r="S588" s="52">
        <f t="shared" si="114"/>
        <v>0</v>
      </c>
      <c r="T588" s="52">
        <f t="shared" si="115"/>
        <v>0</v>
      </c>
      <c r="U588" s="52">
        <f t="shared" si="116"/>
        <v>0</v>
      </c>
      <c r="V588" s="53" t="str">
        <f t="shared" si="117"/>
        <v>OK</v>
      </c>
      <c r="W588" s="53" t="str">
        <f t="shared" si="118"/>
        <v>OK</v>
      </c>
      <c r="X588" s="62" t="str">
        <f t="shared" si="119"/>
        <v>ok</v>
      </c>
      <c r="Y588" s="62">
        <v>1</v>
      </c>
    </row>
    <row r="589" spans="1:25" ht="356.25" x14ac:dyDescent="0.25">
      <c r="A589" s="83">
        <v>586</v>
      </c>
      <c r="B589" s="59">
        <v>82</v>
      </c>
      <c r="C589" s="33" t="s">
        <v>700</v>
      </c>
      <c r="D589" s="42" t="s">
        <v>828</v>
      </c>
      <c r="E589" s="42" t="s">
        <v>8</v>
      </c>
      <c r="F589" s="12" t="s">
        <v>753</v>
      </c>
      <c r="G589" s="13" t="s">
        <v>2366</v>
      </c>
      <c r="H589" s="12" t="s">
        <v>3171</v>
      </c>
      <c r="I589" s="12"/>
      <c r="J589" s="12"/>
      <c r="K589" s="14" t="s">
        <v>983</v>
      </c>
      <c r="L589" s="51">
        <v>1</v>
      </c>
      <c r="M589" s="51">
        <f t="shared" si="108"/>
        <v>0</v>
      </c>
      <c r="N589" s="52">
        <f t="shared" si="109"/>
        <v>0</v>
      </c>
      <c r="O589" s="52">
        <f t="shared" si="110"/>
        <v>0</v>
      </c>
      <c r="P589" s="52">
        <f t="shared" si="111"/>
        <v>0</v>
      </c>
      <c r="Q589" s="52">
        <f t="shared" si="112"/>
        <v>1</v>
      </c>
      <c r="R589" s="52">
        <f t="shared" si="113"/>
        <v>0</v>
      </c>
      <c r="S589" s="52">
        <f t="shared" si="114"/>
        <v>0</v>
      </c>
      <c r="T589" s="52">
        <f t="shared" si="115"/>
        <v>0</v>
      </c>
      <c r="U589" s="52">
        <f t="shared" si="116"/>
        <v>0</v>
      </c>
      <c r="V589" s="53" t="str">
        <f t="shared" si="117"/>
        <v>OK</v>
      </c>
      <c r="W589" s="53" t="str">
        <f t="shared" si="118"/>
        <v>OK</v>
      </c>
      <c r="X589" s="62" t="str">
        <f t="shared" si="119"/>
        <v>ok</v>
      </c>
      <c r="Y589" s="62">
        <v>1</v>
      </c>
    </row>
    <row r="590" spans="1:25" ht="356.25" x14ac:dyDescent="0.25">
      <c r="A590" s="81">
        <v>587</v>
      </c>
      <c r="B590" s="59">
        <v>82</v>
      </c>
      <c r="C590" s="33" t="s">
        <v>700</v>
      </c>
      <c r="D590" s="42" t="s">
        <v>828</v>
      </c>
      <c r="E590" s="42" t="s">
        <v>8</v>
      </c>
      <c r="F590" s="12" t="s">
        <v>754</v>
      </c>
      <c r="G590" s="13" t="s">
        <v>2366</v>
      </c>
      <c r="H590" s="12" t="s">
        <v>3172</v>
      </c>
      <c r="I590" s="12"/>
      <c r="J590" s="12"/>
      <c r="K590" s="14" t="s">
        <v>983</v>
      </c>
      <c r="L590" s="51">
        <v>1</v>
      </c>
      <c r="M590" s="51">
        <f t="shared" si="108"/>
        <v>0</v>
      </c>
      <c r="N590" s="52">
        <f t="shared" si="109"/>
        <v>0</v>
      </c>
      <c r="O590" s="52">
        <f t="shared" si="110"/>
        <v>0</v>
      </c>
      <c r="P590" s="52">
        <f t="shared" si="111"/>
        <v>0</v>
      </c>
      <c r="Q590" s="52">
        <f t="shared" si="112"/>
        <v>1</v>
      </c>
      <c r="R590" s="52">
        <f t="shared" si="113"/>
        <v>0</v>
      </c>
      <c r="S590" s="52">
        <f t="shared" si="114"/>
        <v>0</v>
      </c>
      <c r="T590" s="52">
        <f t="shared" si="115"/>
        <v>0</v>
      </c>
      <c r="U590" s="52">
        <f t="shared" si="116"/>
        <v>0</v>
      </c>
      <c r="V590" s="53" t="str">
        <f t="shared" si="117"/>
        <v>OK</v>
      </c>
      <c r="W590" s="53" t="str">
        <f t="shared" si="118"/>
        <v>OK</v>
      </c>
      <c r="X590" s="62" t="str">
        <f t="shared" si="119"/>
        <v>ok</v>
      </c>
      <c r="Y590" s="62">
        <v>1</v>
      </c>
    </row>
    <row r="591" spans="1:25" ht="356.25" x14ac:dyDescent="0.25">
      <c r="A591" s="81">
        <v>588</v>
      </c>
      <c r="B591" s="59">
        <v>82</v>
      </c>
      <c r="C591" s="33" t="s">
        <v>700</v>
      </c>
      <c r="D591" s="33" t="s">
        <v>960</v>
      </c>
      <c r="E591" s="42" t="s">
        <v>8</v>
      </c>
      <c r="F591" s="12" t="s">
        <v>829</v>
      </c>
      <c r="G591" s="13" t="s">
        <v>2366</v>
      </c>
      <c r="H591" s="12" t="s">
        <v>3173</v>
      </c>
      <c r="I591" s="12"/>
      <c r="J591" s="12"/>
      <c r="K591" s="14" t="s">
        <v>983</v>
      </c>
      <c r="L591" s="51">
        <v>1</v>
      </c>
      <c r="M591" s="51">
        <f t="shared" si="108"/>
        <v>0</v>
      </c>
      <c r="N591" s="52">
        <f t="shared" si="109"/>
        <v>0</v>
      </c>
      <c r="O591" s="52">
        <f t="shared" si="110"/>
        <v>0</v>
      </c>
      <c r="P591" s="52">
        <f t="shared" si="111"/>
        <v>0</v>
      </c>
      <c r="Q591" s="52">
        <f t="shared" si="112"/>
        <v>1</v>
      </c>
      <c r="R591" s="52">
        <f t="shared" si="113"/>
        <v>0</v>
      </c>
      <c r="S591" s="52">
        <f t="shared" si="114"/>
        <v>0</v>
      </c>
      <c r="T591" s="52">
        <f t="shared" si="115"/>
        <v>0</v>
      </c>
      <c r="U591" s="52">
        <f t="shared" si="116"/>
        <v>0</v>
      </c>
      <c r="V591" s="53" t="str">
        <f t="shared" si="117"/>
        <v>OK</v>
      </c>
      <c r="W591" s="53" t="str">
        <f t="shared" si="118"/>
        <v>OK</v>
      </c>
      <c r="X591" s="62" t="str">
        <f t="shared" si="119"/>
        <v>ok</v>
      </c>
      <c r="Y591" s="62">
        <v>1</v>
      </c>
    </row>
    <row r="592" spans="1:25" ht="356.25" x14ac:dyDescent="0.25">
      <c r="A592" s="81">
        <v>589</v>
      </c>
      <c r="B592" s="59">
        <v>82</v>
      </c>
      <c r="C592" s="33" t="s">
        <v>700</v>
      </c>
      <c r="D592" s="33" t="s">
        <v>1551</v>
      </c>
      <c r="E592" s="42" t="s">
        <v>8</v>
      </c>
      <c r="F592" s="12" t="s">
        <v>830</v>
      </c>
      <c r="G592" s="13" t="s">
        <v>2366</v>
      </c>
      <c r="H592" s="12" t="s">
        <v>3173</v>
      </c>
      <c r="I592" s="12"/>
      <c r="J592" s="12"/>
      <c r="K592" s="14" t="s">
        <v>983</v>
      </c>
      <c r="L592" s="51">
        <v>1</v>
      </c>
      <c r="M592" s="51">
        <f t="shared" si="108"/>
        <v>0</v>
      </c>
      <c r="N592" s="52">
        <f t="shared" si="109"/>
        <v>0</v>
      </c>
      <c r="O592" s="52">
        <f t="shared" si="110"/>
        <v>0</v>
      </c>
      <c r="P592" s="52">
        <f t="shared" si="111"/>
        <v>0</v>
      </c>
      <c r="Q592" s="52">
        <f t="shared" si="112"/>
        <v>1</v>
      </c>
      <c r="R592" s="52">
        <f t="shared" si="113"/>
        <v>0</v>
      </c>
      <c r="S592" s="52">
        <f t="shared" si="114"/>
        <v>0</v>
      </c>
      <c r="T592" s="52">
        <f t="shared" si="115"/>
        <v>0</v>
      </c>
      <c r="U592" s="52">
        <f t="shared" si="116"/>
        <v>0</v>
      </c>
      <c r="V592" s="53" t="str">
        <f t="shared" si="117"/>
        <v>OK</v>
      </c>
      <c r="W592" s="53" t="str">
        <f t="shared" si="118"/>
        <v>OK</v>
      </c>
      <c r="X592" s="62" t="str">
        <f t="shared" si="119"/>
        <v>ok</v>
      </c>
      <c r="Y592" s="62">
        <v>1</v>
      </c>
    </row>
    <row r="593" spans="1:25" ht="356.25" x14ac:dyDescent="0.25">
      <c r="A593" s="81">
        <v>590</v>
      </c>
      <c r="B593" s="59">
        <v>82</v>
      </c>
      <c r="C593" s="33" t="s">
        <v>700</v>
      </c>
      <c r="D593" s="33" t="s">
        <v>1552</v>
      </c>
      <c r="E593" s="42" t="s">
        <v>8</v>
      </c>
      <c r="F593" s="12" t="s">
        <v>831</v>
      </c>
      <c r="G593" s="13" t="s">
        <v>2366</v>
      </c>
      <c r="H593" s="12" t="s">
        <v>3174</v>
      </c>
      <c r="I593" s="12"/>
      <c r="J593" s="12"/>
      <c r="K593" s="14" t="s">
        <v>983</v>
      </c>
      <c r="L593" s="51">
        <v>1</v>
      </c>
      <c r="M593" s="51">
        <f t="shared" si="108"/>
        <v>0</v>
      </c>
      <c r="N593" s="52">
        <f t="shared" si="109"/>
        <v>0</v>
      </c>
      <c r="O593" s="52">
        <f t="shared" si="110"/>
        <v>0</v>
      </c>
      <c r="P593" s="52">
        <f t="shared" si="111"/>
        <v>0</v>
      </c>
      <c r="Q593" s="52">
        <f t="shared" si="112"/>
        <v>1</v>
      </c>
      <c r="R593" s="52">
        <f t="shared" si="113"/>
        <v>0</v>
      </c>
      <c r="S593" s="52">
        <f t="shared" si="114"/>
        <v>0</v>
      </c>
      <c r="T593" s="52">
        <f t="shared" si="115"/>
        <v>0</v>
      </c>
      <c r="U593" s="52">
        <f t="shared" si="116"/>
        <v>0</v>
      </c>
      <c r="V593" s="53" t="str">
        <f t="shared" si="117"/>
        <v>OK</v>
      </c>
      <c r="W593" s="53" t="str">
        <f t="shared" si="118"/>
        <v>OK</v>
      </c>
      <c r="X593" s="62" t="str">
        <f t="shared" si="119"/>
        <v>ok</v>
      </c>
      <c r="Y593" s="62">
        <v>1</v>
      </c>
    </row>
    <row r="594" spans="1:25" ht="356.25" x14ac:dyDescent="0.25">
      <c r="A594" s="83">
        <v>591</v>
      </c>
      <c r="B594" s="59">
        <v>82</v>
      </c>
      <c r="C594" s="33" t="s">
        <v>700</v>
      </c>
      <c r="D594" s="33" t="s">
        <v>1553</v>
      </c>
      <c r="E594" s="42" t="s">
        <v>8</v>
      </c>
      <c r="F594" s="12" t="s">
        <v>755</v>
      </c>
      <c r="G594" s="13" t="s">
        <v>2366</v>
      </c>
      <c r="H594" s="12" t="s">
        <v>3175</v>
      </c>
      <c r="I594" s="12"/>
      <c r="J594" s="12"/>
      <c r="K594" s="14" t="s">
        <v>983</v>
      </c>
      <c r="L594" s="51">
        <v>1</v>
      </c>
      <c r="M594" s="51">
        <f t="shared" si="108"/>
        <v>0</v>
      </c>
      <c r="N594" s="52">
        <f t="shared" si="109"/>
        <v>0</v>
      </c>
      <c r="O594" s="52">
        <f t="shared" si="110"/>
        <v>0</v>
      </c>
      <c r="P594" s="52">
        <f t="shared" si="111"/>
        <v>0</v>
      </c>
      <c r="Q594" s="52">
        <f t="shared" si="112"/>
        <v>1</v>
      </c>
      <c r="R594" s="52">
        <f t="shared" si="113"/>
        <v>0</v>
      </c>
      <c r="S594" s="52">
        <f t="shared" si="114"/>
        <v>0</v>
      </c>
      <c r="T594" s="52">
        <f t="shared" si="115"/>
        <v>0</v>
      </c>
      <c r="U594" s="52">
        <f t="shared" si="116"/>
        <v>0</v>
      </c>
      <c r="V594" s="53" t="str">
        <f t="shared" si="117"/>
        <v>OK</v>
      </c>
      <c r="W594" s="53" t="str">
        <f t="shared" si="118"/>
        <v>OK</v>
      </c>
      <c r="X594" s="62" t="str">
        <f t="shared" si="119"/>
        <v>ok</v>
      </c>
      <c r="Y594" s="62">
        <v>1</v>
      </c>
    </row>
    <row r="595" spans="1:25" ht="356.25" x14ac:dyDescent="0.25">
      <c r="A595" s="81">
        <v>592</v>
      </c>
      <c r="B595" s="59">
        <v>82</v>
      </c>
      <c r="C595" s="33" t="s">
        <v>700</v>
      </c>
      <c r="D595" s="33" t="s">
        <v>1554</v>
      </c>
      <c r="E595" s="42" t="s">
        <v>8</v>
      </c>
      <c r="F595" s="12" t="s">
        <v>832</v>
      </c>
      <c r="G595" s="13" t="s">
        <v>2366</v>
      </c>
      <c r="H595" s="12" t="s">
        <v>3175</v>
      </c>
      <c r="I595" s="12"/>
      <c r="J595" s="12"/>
      <c r="K595" s="14" t="s">
        <v>983</v>
      </c>
      <c r="L595" s="51">
        <v>1</v>
      </c>
      <c r="M595" s="51">
        <f t="shared" si="108"/>
        <v>0</v>
      </c>
      <c r="N595" s="52">
        <f t="shared" si="109"/>
        <v>0</v>
      </c>
      <c r="O595" s="52">
        <f t="shared" si="110"/>
        <v>0</v>
      </c>
      <c r="P595" s="52">
        <f t="shared" si="111"/>
        <v>0</v>
      </c>
      <c r="Q595" s="52">
        <f t="shared" si="112"/>
        <v>1</v>
      </c>
      <c r="R595" s="52">
        <f t="shared" si="113"/>
        <v>0</v>
      </c>
      <c r="S595" s="52">
        <f t="shared" si="114"/>
        <v>0</v>
      </c>
      <c r="T595" s="52">
        <f t="shared" si="115"/>
        <v>0</v>
      </c>
      <c r="U595" s="52">
        <f t="shared" si="116"/>
        <v>0</v>
      </c>
      <c r="V595" s="53" t="str">
        <f t="shared" si="117"/>
        <v>OK</v>
      </c>
      <c r="W595" s="53" t="str">
        <f t="shared" si="118"/>
        <v>OK</v>
      </c>
      <c r="X595" s="62" t="str">
        <f t="shared" si="119"/>
        <v>ok</v>
      </c>
      <c r="Y595" s="62">
        <v>1</v>
      </c>
    </row>
    <row r="596" spans="1:25" ht="356.25" x14ac:dyDescent="0.25">
      <c r="A596" s="81">
        <v>593</v>
      </c>
      <c r="B596" s="59">
        <v>82</v>
      </c>
      <c r="C596" s="33" t="s">
        <v>700</v>
      </c>
      <c r="D596" s="42" t="s">
        <v>833</v>
      </c>
      <c r="E596" s="42" t="s">
        <v>8</v>
      </c>
      <c r="F596" s="12" t="s">
        <v>2479</v>
      </c>
      <c r="G596" s="13" t="s">
        <v>2363</v>
      </c>
      <c r="H596" s="12"/>
      <c r="I596" s="12"/>
      <c r="J596" s="12"/>
      <c r="K596" s="14" t="s">
        <v>983</v>
      </c>
      <c r="L596" s="51">
        <v>1</v>
      </c>
      <c r="M596" s="51">
        <f t="shared" si="108"/>
        <v>1</v>
      </c>
      <c r="N596" s="52">
        <f t="shared" si="109"/>
        <v>0</v>
      </c>
      <c r="O596" s="52">
        <f t="shared" si="110"/>
        <v>0</v>
      </c>
      <c r="P596" s="52">
        <f t="shared" si="111"/>
        <v>0</v>
      </c>
      <c r="Q596" s="52">
        <f t="shared" si="112"/>
        <v>0</v>
      </c>
      <c r="R596" s="52">
        <f t="shared" si="113"/>
        <v>0</v>
      </c>
      <c r="S596" s="52">
        <f t="shared" si="114"/>
        <v>0</v>
      </c>
      <c r="T596" s="52">
        <f t="shared" si="115"/>
        <v>0</v>
      </c>
      <c r="U596" s="52">
        <f t="shared" si="116"/>
        <v>0</v>
      </c>
      <c r="V596" s="53" t="str">
        <f t="shared" si="117"/>
        <v>OK</v>
      </c>
      <c r="W596" s="53" t="str">
        <f t="shared" si="118"/>
        <v>OK</v>
      </c>
      <c r="X596" s="62" t="str">
        <f t="shared" si="119"/>
        <v>ok</v>
      </c>
      <c r="Y596" s="62">
        <v>1</v>
      </c>
    </row>
    <row r="597" spans="1:25" ht="356.25" x14ac:dyDescent="0.25">
      <c r="A597" s="81">
        <v>594</v>
      </c>
      <c r="B597" s="59">
        <v>82</v>
      </c>
      <c r="C597" s="33" t="s">
        <v>700</v>
      </c>
      <c r="D597" s="42" t="s">
        <v>834</v>
      </c>
      <c r="E597" s="42" t="s">
        <v>8</v>
      </c>
      <c r="F597" s="12" t="s">
        <v>835</v>
      </c>
      <c r="G597" s="13" t="s">
        <v>2363</v>
      </c>
      <c r="H597" s="12"/>
      <c r="I597" s="12"/>
      <c r="J597" s="12"/>
      <c r="K597" s="14" t="s">
        <v>983</v>
      </c>
      <c r="L597" s="51">
        <v>1</v>
      </c>
      <c r="M597" s="51">
        <f t="shared" si="108"/>
        <v>1</v>
      </c>
      <c r="N597" s="52">
        <f t="shared" si="109"/>
        <v>0</v>
      </c>
      <c r="O597" s="52">
        <f t="shared" si="110"/>
        <v>0</v>
      </c>
      <c r="P597" s="52">
        <f t="shared" si="111"/>
        <v>0</v>
      </c>
      <c r="Q597" s="52">
        <f t="shared" si="112"/>
        <v>0</v>
      </c>
      <c r="R597" s="52">
        <f t="shared" si="113"/>
        <v>0</v>
      </c>
      <c r="S597" s="52">
        <f t="shared" si="114"/>
        <v>0</v>
      </c>
      <c r="T597" s="52">
        <f t="shared" si="115"/>
        <v>0</v>
      </c>
      <c r="U597" s="52">
        <f t="shared" si="116"/>
        <v>0</v>
      </c>
      <c r="V597" s="53" t="str">
        <f t="shared" si="117"/>
        <v>OK</v>
      </c>
      <c r="W597" s="53" t="str">
        <f t="shared" si="118"/>
        <v>OK</v>
      </c>
      <c r="X597" s="62" t="str">
        <f t="shared" si="119"/>
        <v>ok</v>
      </c>
      <c r="Y597" s="62">
        <v>1</v>
      </c>
    </row>
    <row r="598" spans="1:25" ht="356.25" x14ac:dyDescent="0.25">
      <c r="A598" s="81">
        <v>595</v>
      </c>
      <c r="B598" s="59">
        <v>82</v>
      </c>
      <c r="C598" s="33" t="s">
        <v>700</v>
      </c>
      <c r="D598" s="33" t="s">
        <v>1555</v>
      </c>
      <c r="E598" s="42" t="s">
        <v>8</v>
      </c>
      <c r="F598" s="12" t="s">
        <v>836</v>
      </c>
      <c r="G598" s="13" t="s">
        <v>2366</v>
      </c>
      <c r="H598" s="12" t="s">
        <v>3175</v>
      </c>
      <c r="I598" s="12"/>
      <c r="J598" s="12"/>
      <c r="K598" s="14" t="s">
        <v>983</v>
      </c>
      <c r="L598" s="51">
        <v>1</v>
      </c>
      <c r="M598" s="51">
        <f t="shared" si="108"/>
        <v>0</v>
      </c>
      <c r="N598" s="52">
        <f t="shared" si="109"/>
        <v>0</v>
      </c>
      <c r="O598" s="52">
        <f t="shared" si="110"/>
        <v>0</v>
      </c>
      <c r="P598" s="52">
        <f t="shared" si="111"/>
        <v>0</v>
      </c>
      <c r="Q598" s="52">
        <f t="shared" si="112"/>
        <v>1</v>
      </c>
      <c r="R598" s="52">
        <f t="shared" si="113"/>
        <v>0</v>
      </c>
      <c r="S598" s="52">
        <f t="shared" si="114"/>
        <v>0</v>
      </c>
      <c r="T598" s="52">
        <f t="shared" si="115"/>
        <v>0</v>
      </c>
      <c r="U598" s="52">
        <f t="shared" si="116"/>
        <v>0</v>
      </c>
      <c r="V598" s="53" t="str">
        <f t="shared" si="117"/>
        <v>OK</v>
      </c>
      <c r="W598" s="53" t="str">
        <f t="shared" si="118"/>
        <v>OK</v>
      </c>
      <c r="X598" s="62" t="str">
        <f t="shared" si="119"/>
        <v>ok</v>
      </c>
      <c r="Y598" s="62">
        <v>1</v>
      </c>
    </row>
    <row r="599" spans="1:25" ht="356.25" x14ac:dyDescent="0.25">
      <c r="A599" s="83">
        <v>596</v>
      </c>
      <c r="B599" s="59">
        <v>82</v>
      </c>
      <c r="C599" s="33" t="s">
        <v>700</v>
      </c>
      <c r="D599" s="33" t="s">
        <v>1556</v>
      </c>
      <c r="E599" s="42" t="s">
        <v>8</v>
      </c>
      <c r="F599" s="12" t="s">
        <v>837</v>
      </c>
      <c r="G599" s="13" t="s">
        <v>2366</v>
      </c>
      <c r="H599" s="12" t="s">
        <v>3175</v>
      </c>
      <c r="I599" s="12"/>
      <c r="J599" s="12"/>
      <c r="K599" s="14" t="s">
        <v>983</v>
      </c>
      <c r="L599" s="51">
        <v>1</v>
      </c>
      <c r="M599" s="51">
        <f t="shared" si="108"/>
        <v>0</v>
      </c>
      <c r="N599" s="52">
        <f t="shared" si="109"/>
        <v>0</v>
      </c>
      <c r="O599" s="52">
        <f t="shared" si="110"/>
        <v>0</v>
      </c>
      <c r="P599" s="52">
        <f t="shared" si="111"/>
        <v>0</v>
      </c>
      <c r="Q599" s="52">
        <f t="shared" si="112"/>
        <v>1</v>
      </c>
      <c r="R599" s="52">
        <f t="shared" si="113"/>
        <v>0</v>
      </c>
      <c r="S599" s="52">
        <f t="shared" si="114"/>
        <v>0</v>
      </c>
      <c r="T599" s="52">
        <f t="shared" si="115"/>
        <v>0</v>
      </c>
      <c r="U599" s="52">
        <f t="shared" si="116"/>
        <v>0</v>
      </c>
      <c r="V599" s="53" t="str">
        <f t="shared" si="117"/>
        <v>OK</v>
      </c>
      <c r="W599" s="53" t="str">
        <f t="shared" si="118"/>
        <v>OK</v>
      </c>
      <c r="X599" s="62" t="str">
        <f t="shared" si="119"/>
        <v>ok</v>
      </c>
      <c r="Y599" s="62">
        <v>1</v>
      </c>
    </row>
    <row r="600" spans="1:25" ht="356.25" x14ac:dyDescent="0.25">
      <c r="A600" s="81">
        <v>597</v>
      </c>
      <c r="B600" s="59">
        <v>82</v>
      </c>
      <c r="C600" s="33" t="s">
        <v>700</v>
      </c>
      <c r="D600" s="33" t="s">
        <v>1379</v>
      </c>
      <c r="E600" s="42" t="s">
        <v>8</v>
      </c>
      <c r="F600" s="12" t="s">
        <v>756</v>
      </c>
      <c r="G600" s="13" t="s">
        <v>2369</v>
      </c>
      <c r="H600" s="12" t="s">
        <v>3176</v>
      </c>
      <c r="I600" s="12"/>
      <c r="J600" s="12"/>
      <c r="K600" s="14" t="s">
        <v>983</v>
      </c>
      <c r="L600" s="51">
        <v>1</v>
      </c>
      <c r="M600" s="51">
        <f t="shared" si="108"/>
        <v>0</v>
      </c>
      <c r="N600" s="52">
        <f t="shared" si="109"/>
        <v>0</v>
      </c>
      <c r="O600" s="52">
        <f t="shared" si="110"/>
        <v>0</v>
      </c>
      <c r="P600" s="52">
        <f t="shared" si="111"/>
        <v>0</v>
      </c>
      <c r="Q600" s="52">
        <f t="shared" si="112"/>
        <v>0</v>
      </c>
      <c r="R600" s="52">
        <f t="shared" si="113"/>
        <v>0</v>
      </c>
      <c r="S600" s="52">
        <f t="shared" si="114"/>
        <v>0</v>
      </c>
      <c r="T600" s="52">
        <f t="shared" si="115"/>
        <v>1</v>
      </c>
      <c r="U600" s="52">
        <f t="shared" si="116"/>
        <v>0</v>
      </c>
      <c r="V600" s="53" t="str">
        <f t="shared" si="117"/>
        <v>OK</v>
      </c>
      <c r="W600" s="53" t="str">
        <f t="shared" si="118"/>
        <v>OK</v>
      </c>
      <c r="X600" s="62" t="str">
        <f t="shared" si="119"/>
        <v>ok</v>
      </c>
      <c r="Y600" s="62">
        <v>1</v>
      </c>
    </row>
    <row r="601" spans="1:25" ht="356.25" x14ac:dyDescent="0.25">
      <c r="A601" s="81">
        <v>598</v>
      </c>
      <c r="B601" s="59">
        <v>82</v>
      </c>
      <c r="C601" s="33" t="s">
        <v>700</v>
      </c>
      <c r="D601" s="42" t="s">
        <v>838</v>
      </c>
      <c r="E601" s="42" t="s">
        <v>8</v>
      </c>
      <c r="F601" s="12" t="s">
        <v>839</v>
      </c>
      <c r="G601" s="13" t="s">
        <v>2363</v>
      </c>
      <c r="H601" s="12"/>
      <c r="I601" s="12"/>
      <c r="J601" s="12"/>
      <c r="K601" s="14" t="s">
        <v>983</v>
      </c>
      <c r="L601" s="51">
        <v>1</v>
      </c>
      <c r="M601" s="51">
        <f t="shared" si="108"/>
        <v>1</v>
      </c>
      <c r="N601" s="52">
        <f t="shared" si="109"/>
        <v>0</v>
      </c>
      <c r="O601" s="52">
        <f t="shared" si="110"/>
        <v>0</v>
      </c>
      <c r="P601" s="52">
        <f t="shared" si="111"/>
        <v>0</v>
      </c>
      <c r="Q601" s="52">
        <f t="shared" si="112"/>
        <v>0</v>
      </c>
      <c r="R601" s="52">
        <f t="shared" si="113"/>
        <v>0</v>
      </c>
      <c r="S601" s="52">
        <f t="shared" si="114"/>
        <v>0</v>
      </c>
      <c r="T601" s="52">
        <f t="shared" si="115"/>
        <v>0</v>
      </c>
      <c r="U601" s="52">
        <f t="shared" si="116"/>
        <v>0</v>
      </c>
      <c r="V601" s="53" t="str">
        <f t="shared" si="117"/>
        <v>OK</v>
      </c>
      <c r="W601" s="53" t="str">
        <f t="shared" si="118"/>
        <v>OK</v>
      </c>
      <c r="X601" s="62" t="str">
        <f t="shared" si="119"/>
        <v>ok</v>
      </c>
      <c r="Y601" s="62">
        <v>1</v>
      </c>
    </row>
    <row r="602" spans="1:25" ht="356.25" x14ac:dyDescent="0.25">
      <c r="A602" s="81">
        <v>599</v>
      </c>
      <c r="B602" s="59">
        <v>82</v>
      </c>
      <c r="C602" s="33" t="s">
        <v>700</v>
      </c>
      <c r="D602" s="42" t="s">
        <v>838</v>
      </c>
      <c r="E602" s="42" t="s">
        <v>8</v>
      </c>
      <c r="F602" s="12" t="s">
        <v>840</v>
      </c>
      <c r="G602" s="13" t="s">
        <v>2363</v>
      </c>
      <c r="H602" s="12"/>
      <c r="I602" s="12"/>
      <c r="J602" s="12"/>
      <c r="K602" s="14" t="s">
        <v>983</v>
      </c>
      <c r="L602" s="51">
        <v>1</v>
      </c>
      <c r="M602" s="51">
        <f t="shared" si="108"/>
        <v>1</v>
      </c>
      <c r="N602" s="52">
        <f t="shared" si="109"/>
        <v>0</v>
      </c>
      <c r="O602" s="52">
        <f t="shared" si="110"/>
        <v>0</v>
      </c>
      <c r="P602" s="52">
        <f t="shared" si="111"/>
        <v>0</v>
      </c>
      <c r="Q602" s="52">
        <f t="shared" si="112"/>
        <v>0</v>
      </c>
      <c r="R602" s="52">
        <f t="shared" si="113"/>
        <v>0</v>
      </c>
      <c r="S602" s="52">
        <f t="shared" si="114"/>
        <v>0</v>
      </c>
      <c r="T602" s="52">
        <f t="shared" si="115"/>
        <v>0</v>
      </c>
      <c r="U602" s="52">
        <f t="shared" si="116"/>
        <v>0</v>
      </c>
      <c r="V602" s="53" t="str">
        <f t="shared" si="117"/>
        <v>OK</v>
      </c>
      <c r="W602" s="53" t="str">
        <f t="shared" si="118"/>
        <v>OK</v>
      </c>
      <c r="X602" s="62" t="str">
        <f t="shared" si="119"/>
        <v>ok</v>
      </c>
      <c r="Y602" s="62">
        <v>1</v>
      </c>
    </row>
    <row r="603" spans="1:25" ht="356.25" x14ac:dyDescent="0.25">
      <c r="A603" s="81">
        <v>600</v>
      </c>
      <c r="B603" s="59">
        <v>82</v>
      </c>
      <c r="C603" s="33" t="s">
        <v>700</v>
      </c>
      <c r="D603" s="42" t="s">
        <v>838</v>
      </c>
      <c r="E603" s="42" t="s">
        <v>8</v>
      </c>
      <c r="F603" s="12" t="s">
        <v>841</v>
      </c>
      <c r="G603" s="13" t="s">
        <v>2366</v>
      </c>
      <c r="H603" s="12" t="s">
        <v>3147</v>
      </c>
      <c r="I603" s="12"/>
      <c r="J603" s="12"/>
      <c r="K603" s="14" t="s">
        <v>983</v>
      </c>
      <c r="L603" s="51">
        <v>1</v>
      </c>
      <c r="M603" s="51">
        <f t="shared" si="108"/>
        <v>0</v>
      </c>
      <c r="N603" s="52">
        <f t="shared" si="109"/>
        <v>0</v>
      </c>
      <c r="O603" s="52">
        <f t="shared" si="110"/>
        <v>0</v>
      </c>
      <c r="P603" s="52">
        <f t="shared" si="111"/>
        <v>0</v>
      </c>
      <c r="Q603" s="52">
        <f t="shared" si="112"/>
        <v>1</v>
      </c>
      <c r="R603" s="52">
        <f t="shared" si="113"/>
        <v>0</v>
      </c>
      <c r="S603" s="52">
        <f t="shared" si="114"/>
        <v>0</v>
      </c>
      <c r="T603" s="52">
        <f t="shared" si="115"/>
        <v>0</v>
      </c>
      <c r="U603" s="52">
        <f t="shared" si="116"/>
        <v>0</v>
      </c>
      <c r="V603" s="53" t="str">
        <f t="shared" si="117"/>
        <v>OK</v>
      </c>
      <c r="W603" s="53" t="str">
        <f t="shared" si="118"/>
        <v>OK</v>
      </c>
      <c r="X603" s="62" t="str">
        <f t="shared" si="119"/>
        <v>ok</v>
      </c>
      <c r="Y603" s="62">
        <v>1</v>
      </c>
    </row>
    <row r="604" spans="1:25" ht="356.25" x14ac:dyDescent="0.25">
      <c r="A604" s="81">
        <v>601</v>
      </c>
      <c r="B604" s="59">
        <v>82</v>
      </c>
      <c r="C604" s="33" t="s">
        <v>700</v>
      </c>
      <c r="D604" s="42" t="s">
        <v>838</v>
      </c>
      <c r="E604" s="42" t="s">
        <v>8</v>
      </c>
      <c r="F604" s="12" t="s">
        <v>842</v>
      </c>
      <c r="G604" s="13" t="s">
        <v>2363</v>
      </c>
      <c r="H604" s="12"/>
      <c r="I604" s="12"/>
      <c r="J604" s="12"/>
      <c r="K604" s="14" t="s">
        <v>983</v>
      </c>
      <c r="L604" s="51">
        <v>1</v>
      </c>
      <c r="M604" s="51">
        <f t="shared" si="108"/>
        <v>1</v>
      </c>
      <c r="N604" s="52">
        <f t="shared" si="109"/>
        <v>0</v>
      </c>
      <c r="O604" s="52">
        <f t="shared" si="110"/>
        <v>0</v>
      </c>
      <c r="P604" s="52">
        <f t="shared" si="111"/>
        <v>0</v>
      </c>
      <c r="Q604" s="52">
        <f t="shared" si="112"/>
        <v>0</v>
      </c>
      <c r="R604" s="52">
        <f t="shared" si="113"/>
        <v>0</v>
      </c>
      <c r="S604" s="52">
        <f t="shared" si="114"/>
        <v>0</v>
      </c>
      <c r="T604" s="52">
        <f t="shared" si="115"/>
        <v>0</v>
      </c>
      <c r="U604" s="52">
        <f t="shared" si="116"/>
        <v>0</v>
      </c>
      <c r="V604" s="53" t="str">
        <f t="shared" si="117"/>
        <v>OK</v>
      </c>
      <c r="W604" s="53" t="str">
        <f t="shared" si="118"/>
        <v>OK</v>
      </c>
      <c r="X604" s="62" t="str">
        <f t="shared" si="119"/>
        <v>ok</v>
      </c>
      <c r="Y604" s="62">
        <v>1</v>
      </c>
    </row>
    <row r="605" spans="1:25" ht="409.5" x14ac:dyDescent="0.25">
      <c r="A605" s="83">
        <v>602</v>
      </c>
      <c r="B605" s="59">
        <v>82</v>
      </c>
      <c r="C605" s="33" t="s">
        <v>700</v>
      </c>
      <c r="D605" s="42" t="s">
        <v>838</v>
      </c>
      <c r="E605" s="42" t="s">
        <v>8</v>
      </c>
      <c r="F605" s="12" t="s">
        <v>843</v>
      </c>
      <c r="G605" s="13" t="s">
        <v>2364</v>
      </c>
      <c r="H605" s="12" t="s">
        <v>3177</v>
      </c>
      <c r="I605" s="12"/>
      <c r="J605" s="12"/>
      <c r="K605" s="14" t="s">
        <v>983</v>
      </c>
      <c r="L605" s="51">
        <v>1</v>
      </c>
      <c r="M605" s="51">
        <f t="shared" si="108"/>
        <v>0</v>
      </c>
      <c r="N605" s="52">
        <f t="shared" si="109"/>
        <v>1</v>
      </c>
      <c r="O605" s="52">
        <f t="shared" si="110"/>
        <v>0</v>
      </c>
      <c r="P605" s="52">
        <f t="shared" si="111"/>
        <v>0</v>
      </c>
      <c r="Q605" s="52">
        <f t="shared" si="112"/>
        <v>0</v>
      </c>
      <c r="R605" s="52">
        <f t="shared" si="113"/>
        <v>0</v>
      </c>
      <c r="S605" s="52">
        <f t="shared" si="114"/>
        <v>0</v>
      </c>
      <c r="T605" s="52">
        <f t="shared" si="115"/>
        <v>0</v>
      </c>
      <c r="U605" s="52">
        <f t="shared" si="116"/>
        <v>0</v>
      </c>
      <c r="V605" s="53" t="str">
        <f t="shared" si="117"/>
        <v>OK</v>
      </c>
      <c r="W605" s="53" t="str">
        <f t="shared" si="118"/>
        <v>OK</v>
      </c>
      <c r="X605" s="62" t="str">
        <f t="shared" si="119"/>
        <v>ok</v>
      </c>
      <c r="Y605" s="62">
        <v>1</v>
      </c>
    </row>
    <row r="606" spans="1:25" ht="356.25" x14ac:dyDescent="0.25">
      <c r="A606" s="81">
        <v>603</v>
      </c>
      <c r="B606" s="59">
        <v>82</v>
      </c>
      <c r="C606" s="33" t="s">
        <v>700</v>
      </c>
      <c r="D606" s="42" t="s">
        <v>838</v>
      </c>
      <c r="E606" s="42" t="s">
        <v>8</v>
      </c>
      <c r="F606" s="12" t="s">
        <v>844</v>
      </c>
      <c r="G606" s="13" t="s">
        <v>2366</v>
      </c>
      <c r="H606" s="12" t="s">
        <v>3145</v>
      </c>
      <c r="I606" s="12"/>
      <c r="J606" s="12"/>
      <c r="K606" s="14" t="s">
        <v>983</v>
      </c>
      <c r="L606" s="51">
        <v>1</v>
      </c>
      <c r="M606" s="51">
        <f t="shared" si="108"/>
        <v>0</v>
      </c>
      <c r="N606" s="52">
        <f t="shared" si="109"/>
        <v>0</v>
      </c>
      <c r="O606" s="52">
        <f t="shared" si="110"/>
        <v>0</v>
      </c>
      <c r="P606" s="52">
        <f t="shared" si="111"/>
        <v>0</v>
      </c>
      <c r="Q606" s="52">
        <f t="shared" si="112"/>
        <v>1</v>
      </c>
      <c r="R606" s="52">
        <f t="shared" si="113"/>
        <v>0</v>
      </c>
      <c r="S606" s="52">
        <f t="shared" si="114"/>
        <v>0</v>
      </c>
      <c r="T606" s="52">
        <f t="shared" si="115"/>
        <v>0</v>
      </c>
      <c r="U606" s="52">
        <f t="shared" si="116"/>
        <v>0</v>
      </c>
      <c r="V606" s="53" t="str">
        <f t="shared" si="117"/>
        <v>OK</v>
      </c>
      <c r="W606" s="53" t="str">
        <f t="shared" si="118"/>
        <v>OK</v>
      </c>
      <c r="X606" s="62" t="str">
        <f t="shared" si="119"/>
        <v>ok</v>
      </c>
      <c r="Y606" s="62">
        <v>1</v>
      </c>
    </row>
    <row r="607" spans="1:25" ht="356.25" x14ac:dyDescent="0.25">
      <c r="A607" s="81">
        <v>604</v>
      </c>
      <c r="B607" s="59">
        <v>82</v>
      </c>
      <c r="C607" s="33" t="s">
        <v>700</v>
      </c>
      <c r="D607" s="42" t="s">
        <v>838</v>
      </c>
      <c r="E607" s="42" t="s">
        <v>8</v>
      </c>
      <c r="F607" s="12" t="s">
        <v>845</v>
      </c>
      <c r="G607" s="13" t="s">
        <v>2363</v>
      </c>
      <c r="H607" s="12"/>
      <c r="I607" s="12"/>
      <c r="J607" s="12"/>
      <c r="K607" s="14" t="s">
        <v>983</v>
      </c>
      <c r="L607" s="51">
        <v>1</v>
      </c>
      <c r="M607" s="51">
        <f t="shared" si="108"/>
        <v>1</v>
      </c>
      <c r="N607" s="52">
        <f t="shared" si="109"/>
        <v>0</v>
      </c>
      <c r="O607" s="52">
        <f t="shared" si="110"/>
        <v>0</v>
      </c>
      <c r="P607" s="52">
        <f t="shared" si="111"/>
        <v>0</v>
      </c>
      <c r="Q607" s="52">
        <f t="shared" si="112"/>
        <v>0</v>
      </c>
      <c r="R607" s="52">
        <f t="shared" si="113"/>
        <v>0</v>
      </c>
      <c r="S607" s="52">
        <f t="shared" si="114"/>
        <v>0</v>
      </c>
      <c r="T607" s="52">
        <f t="shared" si="115"/>
        <v>0</v>
      </c>
      <c r="U607" s="52">
        <f t="shared" si="116"/>
        <v>0</v>
      </c>
      <c r="V607" s="53" t="str">
        <f t="shared" si="117"/>
        <v>OK</v>
      </c>
      <c r="W607" s="53" t="str">
        <f t="shared" si="118"/>
        <v>OK</v>
      </c>
      <c r="X607" s="62" t="str">
        <f t="shared" si="119"/>
        <v>ok</v>
      </c>
      <c r="Y607" s="62">
        <v>1</v>
      </c>
    </row>
    <row r="608" spans="1:25" ht="356.25" x14ac:dyDescent="0.25">
      <c r="A608" s="81">
        <v>605</v>
      </c>
      <c r="B608" s="59">
        <v>82</v>
      </c>
      <c r="C608" s="33" t="s">
        <v>700</v>
      </c>
      <c r="D608" s="42" t="s">
        <v>838</v>
      </c>
      <c r="E608" s="42" t="s">
        <v>8</v>
      </c>
      <c r="F608" s="12" t="s">
        <v>846</v>
      </c>
      <c r="G608" s="13" t="s">
        <v>2366</v>
      </c>
      <c r="H608" s="12" t="s">
        <v>3149</v>
      </c>
      <c r="I608" s="12"/>
      <c r="J608" s="12"/>
      <c r="K608" s="14" t="s">
        <v>983</v>
      </c>
      <c r="L608" s="51">
        <v>1</v>
      </c>
      <c r="M608" s="51">
        <f t="shared" si="108"/>
        <v>0</v>
      </c>
      <c r="N608" s="52">
        <f t="shared" si="109"/>
        <v>0</v>
      </c>
      <c r="O608" s="52">
        <f t="shared" si="110"/>
        <v>0</v>
      </c>
      <c r="P608" s="52">
        <f t="shared" si="111"/>
        <v>0</v>
      </c>
      <c r="Q608" s="52">
        <f t="shared" si="112"/>
        <v>1</v>
      </c>
      <c r="R608" s="52">
        <f t="shared" si="113"/>
        <v>0</v>
      </c>
      <c r="S608" s="52">
        <f t="shared" si="114"/>
        <v>0</v>
      </c>
      <c r="T608" s="52">
        <f t="shared" si="115"/>
        <v>0</v>
      </c>
      <c r="U608" s="52">
        <f t="shared" si="116"/>
        <v>0</v>
      </c>
      <c r="V608" s="53" t="str">
        <f t="shared" si="117"/>
        <v>OK</v>
      </c>
      <c r="W608" s="53" t="str">
        <f t="shared" si="118"/>
        <v>OK</v>
      </c>
      <c r="X608" s="62" t="str">
        <f t="shared" si="119"/>
        <v>ok</v>
      </c>
      <c r="Y608" s="62">
        <v>1</v>
      </c>
    </row>
    <row r="609" spans="1:25" ht="356.25" x14ac:dyDescent="0.25">
      <c r="A609" s="81">
        <v>606</v>
      </c>
      <c r="B609" s="59">
        <v>82</v>
      </c>
      <c r="C609" s="33" t="s">
        <v>700</v>
      </c>
      <c r="D609" s="42" t="s">
        <v>838</v>
      </c>
      <c r="E609" s="42" t="s">
        <v>8</v>
      </c>
      <c r="F609" s="12" t="s">
        <v>847</v>
      </c>
      <c r="G609" s="13" t="s">
        <v>2363</v>
      </c>
      <c r="H609" s="12"/>
      <c r="I609" s="12"/>
      <c r="J609" s="12"/>
      <c r="K609" s="14" t="s">
        <v>983</v>
      </c>
      <c r="L609" s="51">
        <v>1</v>
      </c>
      <c r="M609" s="51">
        <f t="shared" si="108"/>
        <v>1</v>
      </c>
      <c r="N609" s="52">
        <f t="shared" si="109"/>
        <v>0</v>
      </c>
      <c r="O609" s="52">
        <f t="shared" si="110"/>
        <v>0</v>
      </c>
      <c r="P609" s="52">
        <f t="shared" si="111"/>
        <v>0</v>
      </c>
      <c r="Q609" s="52">
        <f t="shared" si="112"/>
        <v>0</v>
      </c>
      <c r="R609" s="52">
        <f t="shared" si="113"/>
        <v>0</v>
      </c>
      <c r="S609" s="52">
        <f t="shared" si="114"/>
        <v>0</v>
      </c>
      <c r="T609" s="52">
        <f t="shared" si="115"/>
        <v>0</v>
      </c>
      <c r="U609" s="52">
        <f t="shared" si="116"/>
        <v>0</v>
      </c>
      <c r="V609" s="53" t="str">
        <f t="shared" si="117"/>
        <v>OK</v>
      </c>
      <c r="W609" s="53" t="str">
        <f t="shared" si="118"/>
        <v>OK</v>
      </c>
      <c r="X609" s="62" t="str">
        <f t="shared" si="119"/>
        <v>ok</v>
      </c>
      <c r="Y609" s="62">
        <v>1</v>
      </c>
    </row>
    <row r="610" spans="1:25" ht="356.25" x14ac:dyDescent="0.25">
      <c r="A610" s="81">
        <v>607</v>
      </c>
      <c r="B610" s="59">
        <v>82</v>
      </c>
      <c r="C610" s="33" t="s">
        <v>700</v>
      </c>
      <c r="D610" s="42" t="s">
        <v>838</v>
      </c>
      <c r="E610" s="42" t="s">
        <v>8</v>
      </c>
      <c r="F610" s="12" t="s">
        <v>848</v>
      </c>
      <c r="G610" s="13" t="s">
        <v>2363</v>
      </c>
      <c r="H610" s="12"/>
      <c r="I610" s="12"/>
      <c r="J610" s="12"/>
      <c r="K610" s="14" t="s">
        <v>983</v>
      </c>
      <c r="L610" s="51">
        <v>1</v>
      </c>
      <c r="M610" s="51">
        <f t="shared" si="108"/>
        <v>1</v>
      </c>
      <c r="N610" s="52">
        <f t="shared" si="109"/>
        <v>0</v>
      </c>
      <c r="O610" s="52">
        <f t="shared" si="110"/>
        <v>0</v>
      </c>
      <c r="P610" s="52">
        <f t="shared" si="111"/>
        <v>0</v>
      </c>
      <c r="Q610" s="52">
        <f t="shared" si="112"/>
        <v>0</v>
      </c>
      <c r="R610" s="52">
        <f t="shared" si="113"/>
        <v>0</v>
      </c>
      <c r="S610" s="52">
        <f t="shared" si="114"/>
        <v>0</v>
      </c>
      <c r="T610" s="52">
        <f t="shared" si="115"/>
        <v>0</v>
      </c>
      <c r="U610" s="52">
        <f t="shared" si="116"/>
        <v>0</v>
      </c>
      <c r="V610" s="53" t="str">
        <f t="shared" si="117"/>
        <v>OK</v>
      </c>
      <c r="W610" s="53" t="str">
        <f t="shared" si="118"/>
        <v>OK</v>
      </c>
      <c r="X610" s="62" t="str">
        <f t="shared" si="119"/>
        <v>ok</v>
      </c>
      <c r="Y610" s="62">
        <v>1</v>
      </c>
    </row>
    <row r="611" spans="1:25" ht="356.25" x14ac:dyDescent="0.25">
      <c r="A611" s="83">
        <v>608</v>
      </c>
      <c r="B611" s="59">
        <v>82</v>
      </c>
      <c r="C611" s="33" t="s">
        <v>700</v>
      </c>
      <c r="D611" s="42" t="s">
        <v>838</v>
      </c>
      <c r="E611" s="42" t="s">
        <v>8</v>
      </c>
      <c r="F611" s="12" t="s">
        <v>849</v>
      </c>
      <c r="G611" s="13" t="s">
        <v>2363</v>
      </c>
      <c r="H611" s="12"/>
      <c r="I611" s="12"/>
      <c r="J611" s="12"/>
      <c r="K611" s="14" t="s">
        <v>983</v>
      </c>
      <c r="L611" s="51">
        <v>1</v>
      </c>
      <c r="M611" s="51">
        <f t="shared" si="108"/>
        <v>1</v>
      </c>
      <c r="N611" s="52">
        <f t="shared" si="109"/>
        <v>0</v>
      </c>
      <c r="O611" s="52">
        <f t="shared" si="110"/>
        <v>0</v>
      </c>
      <c r="P611" s="52">
        <f t="shared" si="111"/>
        <v>0</v>
      </c>
      <c r="Q611" s="52">
        <f t="shared" si="112"/>
        <v>0</v>
      </c>
      <c r="R611" s="52">
        <f t="shared" si="113"/>
        <v>0</v>
      </c>
      <c r="S611" s="52">
        <f t="shared" si="114"/>
        <v>0</v>
      </c>
      <c r="T611" s="52">
        <f t="shared" si="115"/>
        <v>0</v>
      </c>
      <c r="U611" s="52">
        <f t="shared" si="116"/>
        <v>0</v>
      </c>
      <c r="V611" s="53" t="str">
        <f t="shared" si="117"/>
        <v>OK</v>
      </c>
      <c r="W611" s="53" t="str">
        <f t="shared" si="118"/>
        <v>OK</v>
      </c>
      <c r="X611" s="62" t="str">
        <f t="shared" si="119"/>
        <v>ok</v>
      </c>
      <c r="Y611" s="62">
        <v>1</v>
      </c>
    </row>
    <row r="612" spans="1:25" ht="356.25" x14ac:dyDescent="0.25">
      <c r="A612" s="81">
        <v>609</v>
      </c>
      <c r="B612" s="59">
        <v>82</v>
      </c>
      <c r="C612" s="33" t="s">
        <v>700</v>
      </c>
      <c r="D612" s="42" t="s">
        <v>838</v>
      </c>
      <c r="E612" s="42" t="s">
        <v>8</v>
      </c>
      <c r="F612" s="12" t="s">
        <v>850</v>
      </c>
      <c r="G612" s="13" t="s">
        <v>2363</v>
      </c>
      <c r="H612" s="12"/>
      <c r="I612" s="12"/>
      <c r="J612" s="12"/>
      <c r="K612" s="14" t="s">
        <v>983</v>
      </c>
      <c r="L612" s="51">
        <v>1</v>
      </c>
      <c r="M612" s="51">
        <f t="shared" si="108"/>
        <v>1</v>
      </c>
      <c r="N612" s="52">
        <f t="shared" si="109"/>
        <v>0</v>
      </c>
      <c r="O612" s="52">
        <f t="shared" si="110"/>
        <v>0</v>
      </c>
      <c r="P612" s="52">
        <f t="shared" si="111"/>
        <v>0</v>
      </c>
      <c r="Q612" s="52">
        <f t="shared" si="112"/>
        <v>0</v>
      </c>
      <c r="R612" s="52">
        <f t="shared" si="113"/>
        <v>0</v>
      </c>
      <c r="S612" s="52">
        <f t="shared" si="114"/>
        <v>0</v>
      </c>
      <c r="T612" s="52">
        <f t="shared" si="115"/>
        <v>0</v>
      </c>
      <c r="U612" s="52">
        <f t="shared" si="116"/>
        <v>0</v>
      </c>
      <c r="V612" s="53" t="str">
        <f t="shared" si="117"/>
        <v>OK</v>
      </c>
      <c r="W612" s="53" t="str">
        <f t="shared" si="118"/>
        <v>OK</v>
      </c>
      <c r="X612" s="62" t="str">
        <f t="shared" si="119"/>
        <v>ok</v>
      </c>
      <c r="Y612" s="62">
        <v>1</v>
      </c>
    </row>
    <row r="613" spans="1:25" ht="356.25" x14ac:dyDescent="0.25">
      <c r="A613" s="83">
        <v>610</v>
      </c>
      <c r="B613" s="59">
        <v>82</v>
      </c>
      <c r="C613" s="33" t="s">
        <v>700</v>
      </c>
      <c r="D613" s="42" t="s">
        <v>838</v>
      </c>
      <c r="E613" s="42" t="s">
        <v>8</v>
      </c>
      <c r="F613" s="12" t="s">
        <v>851</v>
      </c>
      <c r="G613" s="13" t="s">
        <v>2363</v>
      </c>
      <c r="H613" s="12"/>
      <c r="I613" s="12"/>
      <c r="J613" s="12"/>
      <c r="K613" s="14" t="s">
        <v>983</v>
      </c>
      <c r="L613" s="51">
        <v>1</v>
      </c>
      <c r="M613" s="51">
        <f t="shared" si="108"/>
        <v>1</v>
      </c>
      <c r="N613" s="52">
        <f t="shared" si="109"/>
        <v>0</v>
      </c>
      <c r="O613" s="52">
        <f t="shared" si="110"/>
        <v>0</v>
      </c>
      <c r="P613" s="52">
        <f t="shared" si="111"/>
        <v>0</v>
      </c>
      <c r="Q613" s="52">
        <f t="shared" si="112"/>
        <v>0</v>
      </c>
      <c r="R613" s="52">
        <f t="shared" si="113"/>
        <v>0</v>
      </c>
      <c r="S613" s="52">
        <f t="shared" si="114"/>
        <v>0</v>
      </c>
      <c r="T613" s="52">
        <f t="shared" si="115"/>
        <v>0</v>
      </c>
      <c r="U613" s="52">
        <f t="shared" si="116"/>
        <v>0</v>
      </c>
      <c r="V613" s="53" t="str">
        <f t="shared" si="117"/>
        <v>OK</v>
      </c>
      <c r="W613" s="53" t="str">
        <f t="shared" si="118"/>
        <v>OK</v>
      </c>
      <c r="X613" s="62" t="str">
        <f t="shared" si="119"/>
        <v>ok</v>
      </c>
      <c r="Y613" s="62">
        <v>1</v>
      </c>
    </row>
    <row r="614" spans="1:25" ht="356.25" x14ac:dyDescent="0.25">
      <c r="A614" s="81">
        <v>611</v>
      </c>
      <c r="B614" s="59">
        <v>82</v>
      </c>
      <c r="C614" s="33" t="s">
        <v>700</v>
      </c>
      <c r="D614" s="42" t="s">
        <v>838</v>
      </c>
      <c r="E614" s="42" t="s">
        <v>8</v>
      </c>
      <c r="F614" s="12" t="s">
        <v>852</v>
      </c>
      <c r="G614" s="13" t="s">
        <v>2366</v>
      </c>
      <c r="H614" s="12" t="s">
        <v>3147</v>
      </c>
      <c r="I614" s="12"/>
      <c r="J614" s="12"/>
      <c r="K614" s="14" t="s">
        <v>983</v>
      </c>
      <c r="L614" s="51">
        <v>1</v>
      </c>
      <c r="M614" s="51">
        <f t="shared" si="108"/>
        <v>0</v>
      </c>
      <c r="N614" s="52">
        <f t="shared" si="109"/>
        <v>0</v>
      </c>
      <c r="O614" s="52">
        <f t="shared" si="110"/>
        <v>0</v>
      </c>
      <c r="P614" s="52">
        <f t="shared" si="111"/>
        <v>0</v>
      </c>
      <c r="Q614" s="52">
        <f t="shared" si="112"/>
        <v>1</v>
      </c>
      <c r="R614" s="52">
        <f t="shared" si="113"/>
        <v>0</v>
      </c>
      <c r="S614" s="52">
        <f t="shared" si="114"/>
        <v>0</v>
      </c>
      <c r="T614" s="52">
        <f t="shared" si="115"/>
        <v>0</v>
      </c>
      <c r="U614" s="52">
        <f t="shared" si="116"/>
        <v>0</v>
      </c>
      <c r="V614" s="53" t="str">
        <f t="shared" si="117"/>
        <v>OK</v>
      </c>
      <c r="W614" s="53" t="str">
        <f t="shared" si="118"/>
        <v>OK</v>
      </c>
      <c r="X614" s="62" t="str">
        <f t="shared" si="119"/>
        <v>ok</v>
      </c>
      <c r="Y614" s="62">
        <v>1</v>
      </c>
    </row>
    <row r="615" spans="1:25" ht="356.25" x14ac:dyDescent="0.25">
      <c r="A615" s="81">
        <v>612</v>
      </c>
      <c r="B615" s="59">
        <v>82</v>
      </c>
      <c r="C615" s="33" t="s">
        <v>700</v>
      </c>
      <c r="D615" s="42" t="s">
        <v>838</v>
      </c>
      <c r="E615" s="42" t="s">
        <v>8</v>
      </c>
      <c r="F615" s="12" t="s">
        <v>853</v>
      </c>
      <c r="G615" s="13" t="s">
        <v>2363</v>
      </c>
      <c r="H615" s="12"/>
      <c r="I615" s="12"/>
      <c r="J615" s="12"/>
      <c r="K615" s="14" t="s">
        <v>983</v>
      </c>
      <c r="L615" s="51">
        <v>1</v>
      </c>
      <c r="M615" s="51">
        <f t="shared" si="108"/>
        <v>1</v>
      </c>
      <c r="N615" s="52">
        <f t="shared" si="109"/>
        <v>0</v>
      </c>
      <c r="O615" s="52">
        <f t="shared" si="110"/>
        <v>0</v>
      </c>
      <c r="P615" s="52">
        <f t="shared" si="111"/>
        <v>0</v>
      </c>
      <c r="Q615" s="52">
        <f t="shared" si="112"/>
        <v>0</v>
      </c>
      <c r="R615" s="52">
        <f t="shared" si="113"/>
        <v>0</v>
      </c>
      <c r="S615" s="52">
        <f t="shared" si="114"/>
        <v>0</v>
      </c>
      <c r="T615" s="52">
        <f t="shared" si="115"/>
        <v>0</v>
      </c>
      <c r="U615" s="52">
        <f t="shared" si="116"/>
        <v>0</v>
      </c>
      <c r="V615" s="53" t="str">
        <f t="shared" si="117"/>
        <v>OK</v>
      </c>
      <c r="W615" s="53" t="str">
        <f t="shared" si="118"/>
        <v>OK</v>
      </c>
      <c r="X615" s="62" t="str">
        <f t="shared" si="119"/>
        <v>ok</v>
      </c>
      <c r="Y615" s="62">
        <v>1</v>
      </c>
    </row>
    <row r="616" spans="1:25" ht="356.25" x14ac:dyDescent="0.25">
      <c r="A616" s="81">
        <v>613</v>
      </c>
      <c r="B616" s="59">
        <v>82</v>
      </c>
      <c r="C616" s="33" t="s">
        <v>700</v>
      </c>
      <c r="D616" s="42" t="s">
        <v>838</v>
      </c>
      <c r="E616" s="42" t="s">
        <v>8</v>
      </c>
      <c r="F616" s="12" t="s">
        <v>854</v>
      </c>
      <c r="G616" s="13" t="s">
        <v>2363</v>
      </c>
      <c r="H616" s="12"/>
      <c r="I616" s="12"/>
      <c r="J616" s="12"/>
      <c r="K616" s="14" t="s">
        <v>983</v>
      </c>
      <c r="L616" s="51">
        <v>1</v>
      </c>
      <c r="M616" s="51">
        <f t="shared" si="108"/>
        <v>1</v>
      </c>
      <c r="N616" s="52">
        <f t="shared" si="109"/>
        <v>0</v>
      </c>
      <c r="O616" s="52">
        <f t="shared" si="110"/>
        <v>0</v>
      </c>
      <c r="P616" s="52">
        <f t="shared" si="111"/>
        <v>0</v>
      </c>
      <c r="Q616" s="52">
        <f t="shared" si="112"/>
        <v>0</v>
      </c>
      <c r="R616" s="52">
        <f t="shared" si="113"/>
        <v>0</v>
      </c>
      <c r="S616" s="52">
        <f t="shared" si="114"/>
        <v>0</v>
      </c>
      <c r="T616" s="52">
        <f t="shared" si="115"/>
        <v>0</v>
      </c>
      <c r="U616" s="52">
        <f t="shared" si="116"/>
        <v>0</v>
      </c>
      <c r="V616" s="53" t="str">
        <f t="shared" si="117"/>
        <v>OK</v>
      </c>
      <c r="W616" s="53" t="str">
        <f t="shared" si="118"/>
        <v>OK</v>
      </c>
      <c r="X616" s="62" t="str">
        <f t="shared" si="119"/>
        <v>ok</v>
      </c>
      <c r="Y616" s="62">
        <v>1</v>
      </c>
    </row>
    <row r="617" spans="1:25" ht="409.5" x14ac:dyDescent="0.25">
      <c r="A617" s="81">
        <v>614</v>
      </c>
      <c r="B617" s="59">
        <v>82</v>
      </c>
      <c r="C617" s="33" t="s">
        <v>700</v>
      </c>
      <c r="D617" s="42" t="s">
        <v>838</v>
      </c>
      <c r="E617" s="42" t="s">
        <v>8</v>
      </c>
      <c r="F617" s="12" t="s">
        <v>855</v>
      </c>
      <c r="G617" s="13" t="s">
        <v>2364</v>
      </c>
      <c r="H617" s="12" t="s">
        <v>3150</v>
      </c>
      <c r="I617" s="12"/>
      <c r="J617" s="12"/>
      <c r="K617" s="14" t="s">
        <v>983</v>
      </c>
      <c r="L617" s="51">
        <v>1</v>
      </c>
      <c r="M617" s="51">
        <f t="shared" si="108"/>
        <v>0</v>
      </c>
      <c r="N617" s="52">
        <f t="shared" si="109"/>
        <v>1</v>
      </c>
      <c r="O617" s="52">
        <f t="shared" si="110"/>
        <v>0</v>
      </c>
      <c r="P617" s="52">
        <f t="shared" si="111"/>
        <v>0</v>
      </c>
      <c r="Q617" s="52">
        <f t="shared" si="112"/>
        <v>0</v>
      </c>
      <c r="R617" s="52">
        <f t="shared" si="113"/>
        <v>0</v>
      </c>
      <c r="S617" s="52">
        <f t="shared" si="114"/>
        <v>0</v>
      </c>
      <c r="T617" s="52">
        <f t="shared" si="115"/>
        <v>0</v>
      </c>
      <c r="U617" s="52">
        <f t="shared" si="116"/>
        <v>0</v>
      </c>
      <c r="V617" s="53" t="str">
        <f t="shared" si="117"/>
        <v>OK</v>
      </c>
      <c r="W617" s="53" t="str">
        <f t="shared" si="118"/>
        <v>OK</v>
      </c>
      <c r="X617" s="62" t="str">
        <f t="shared" si="119"/>
        <v>ok</v>
      </c>
      <c r="Y617" s="62">
        <v>1</v>
      </c>
    </row>
    <row r="618" spans="1:25" ht="356.25" x14ac:dyDescent="0.25">
      <c r="A618" s="83">
        <v>615</v>
      </c>
      <c r="B618" s="59">
        <v>82</v>
      </c>
      <c r="C618" s="33" t="s">
        <v>700</v>
      </c>
      <c r="D618" s="42" t="s">
        <v>838</v>
      </c>
      <c r="E618" s="42" t="s">
        <v>8</v>
      </c>
      <c r="F618" s="12" t="s">
        <v>856</v>
      </c>
      <c r="G618" s="13" t="s">
        <v>2366</v>
      </c>
      <c r="H618" s="12" t="s">
        <v>3151</v>
      </c>
      <c r="I618" s="12"/>
      <c r="J618" s="12"/>
      <c r="K618" s="14" t="s">
        <v>983</v>
      </c>
      <c r="L618" s="51">
        <v>1</v>
      </c>
      <c r="M618" s="51">
        <f t="shared" si="108"/>
        <v>0</v>
      </c>
      <c r="N618" s="52">
        <f t="shared" si="109"/>
        <v>0</v>
      </c>
      <c r="O618" s="52">
        <f t="shared" si="110"/>
        <v>0</v>
      </c>
      <c r="P618" s="52">
        <f t="shared" si="111"/>
        <v>0</v>
      </c>
      <c r="Q618" s="52">
        <f t="shared" si="112"/>
        <v>1</v>
      </c>
      <c r="R618" s="52">
        <f t="shared" si="113"/>
        <v>0</v>
      </c>
      <c r="S618" s="52">
        <f t="shared" si="114"/>
        <v>0</v>
      </c>
      <c r="T618" s="52">
        <f t="shared" si="115"/>
        <v>0</v>
      </c>
      <c r="U618" s="52">
        <f t="shared" si="116"/>
        <v>0</v>
      </c>
      <c r="V618" s="53" t="str">
        <f t="shared" si="117"/>
        <v>OK</v>
      </c>
      <c r="W618" s="53" t="str">
        <f t="shared" si="118"/>
        <v>OK</v>
      </c>
      <c r="X618" s="62" t="str">
        <f t="shared" si="119"/>
        <v>ok</v>
      </c>
      <c r="Y618" s="62">
        <v>1</v>
      </c>
    </row>
    <row r="619" spans="1:25" ht="356.25" x14ac:dyDescent="0.25">
      <c r="A619" s="81">
        <v>616</v>
      </c>
      <c r="B619" s="59">
        <v>82</v>
      </c>
      <c r="C619" s="33" t="s">
        <v>700</v>
      </c>
      <c r="D619" s="42" t="s">
        <v>838</v>
      </c>
      <c r="E619" s="42" t="s">
        <v>8</v>
      </c>
      <c r="F619" s="12" t="s">
        <v>857</v>
      </c>
      <c r="G619" s="13" t="s">
        <v>2366</v>
      </c>
      <c r="H619" s="12" t="s">
        <v>3152</v>
      </c>
      <c r="I619" s="12"/>
      <c r="J619" s="12"/>
      <c r="K619" s="14" t="s">
        <v>983</v>
      </c>
      <c r="L619" s="51">
        <v>1</v>
      </c>
      <c r="M619" s="51">
        <f t="shared" si="108"/>
        <v>0</v>
      </c>
      <c r="N619" s="52">
        <f t="shared" si="109"/>
        <v>0</v>
      </c>
      <c r="O619" s="52">
        <f t="shared" si="110"/>
        <v>0</v>
      </c>
      <c r="P619" s="52">
        <f t="shared" si="111"/>
        <v>0</v>
      </c>
      <c r="Q619" s="52">
        <f t="shared" si="112"/>
        <v>1</v>
      </c>
      <c r="R619" s="52">
        <f t="shared" si="113"/>
        <v>0</v>
      </c>
      <c r="S619" s="52">
        <f t="shared" si="114"/>
        <v>0</v>
      </c>
      <c r="T619" s="52">
        <f t="shared" si="115"/>
        <v>0</v>
      </c>
      <c r="U619" s="52">
        <f t="shared" si="116"/>
        <v>0</v>
      </c>
      <c r="V619" s="53" t="str">
        <f t="shared" si="117"/>
        <v>OK</v>
      </c>
      <c r="W619" s="53" t="str">
        <f t="shared" si="118"/>
        <v>OK</v>
      </c>
      <c r="X619" s="62" t="str">
        <f t="shared" si="119"/>
        <v>ok</v>
      </c>
      <c r="Y619" s="62">
        <v>1</v>
      </c>
    </row>
    <row r="620" spans="1:25" ht="356.25" x14ac:dyDescent="0.25">
      <c r="A620" s="81">
        <v>617</v>
      </c>
      <c r="B620" s="59">
        <v>82</v>
      </c>
      <c r="C620" s="33" t="s">
        <v>700</v>
      </c>
      <c r="D620" s="42" t="s">
        <v>838</v>
      </c>
      <c r="E620" s="42" t="s">
        <v>8</v>
      </c>
      <c r="F620" s="12" t="s">
        <v>757</v>
      </c>
      <c r="G620" s="13" t="s">
        <v>2366</v>
      </c>
      <c r="H620" s="12" t="s">
        <v>3147</v>
      </c>
      <c r="I620" s="12"/>
      <c r="J620" s="12"/>
      <c r="K620" s="14" t="s">
        <v>983</v>
      </c>
      <c r="L620" s="51">
        <v>1</v>
      </c>
      <c r="M620" s="51">
        <f t="shared" si="108"/>
        <v>0</v>
      </c>
      <c r="N620" s="52">
        <f t="shared" si="109"/>
        <v>0</v>
      </c>
      <c r="O620" s="52">
        <f t="shared" si="110"/>
        <v>0</v>
      </c>
      <c r="P620" s="52">
        <f t="shared" si="111"/>
        <v>0</v>
      </c>
      <c r="Q620" s="52">
        <f t="shared" si="112"/>
        <v>1</v>
      </c>
      <c r="R620" s="52">
        <f t="shared" si="113"/>
        <v>0</v>
      </c>
      <c r="S620" s="52">
        <f t="shared" si="114"/>
        <v>0</v>
      </c>
      <c r="T620" s="52">
        <f t="shared" si="115"/>
        <v>0</v>
      </c>
      <c r="U620" s="52">
        <f t="shared" si="116"/>
        <v>0</v>
      </c>
      <c r="V620" s="53" t="str">
        <f t="shared" si="117"/>
        <v>OK</v>
      </c>
      <c r="W620" s="53" t="str">
        <f t="shared" si="118"/>
        <v>OK</v>
      </c>
      <c r="X620" s="62" t="str">
        <f t="shared" si="119"/>
        <v>ok</v>
      </c>
      <c r="Y620" s="62">
        <v>1</v>
      </c>
    </row>
    <row r="621" spans="1:25" ht="356.25" x14ac:dyDescent="0.25">
      <c r="A621" s="81">
        <v>618</v>
      </c>
      <c r="B621" s="59">
        <v>82</v>
      </c>
      <c r="C621" s="33" t="s">
        <v>700</v>
      </c>
      <c r="D621" s="42" t="s">
        <v>838</v>
      </c>
      <c r="E621" s="42" t="s">
        <v>8</v>
      </c>
      <c r="F621" s="12" t="s">
        <v>858</v>
      </c>
      <c r="G621" s="13" t="s">
        <v>2366</v>
      </c>
      <c r="H621" s="12" t="s">
        <v>3152</v>
      </c>
      <c r="I621" s="12"/>
      <c r="J621" s="12"/>
      <c r="K621" s="14" t="s">
        <v>983</v>
      </c>
      <c r="L621" s="51">
        <v>1</v>
      </c>
      <c r="M621" s="51">
        <f t="shared" si="108"/>
        <v>0</v>
      </c>
      <c r="N621" s="52">
        <f t="shared" si="109"/>
        <v>0</v>
      </c>
      <c r="O621" s="52">
        <f t="shared" si="110"/>
        <v>0</v>
      </c>
      <c r="P621" s="52">
        <f t="shared" si="111"/>
        <v>0</v>
      </c>
      <c r="Q621" s="52">
        <f t="shared" si="112"/>
        <v>1</v>
      </c>
      <c r="R621" s="52">
        <f t="shared" si="113"/>
        <v>0</v>
      </c>
      <c r="S621" s="52">
        <f t="shared" si="114"/>
        <v>0</v>
      </c>
      <c r="T621" s="52">
        <f t="shared" si="115"/>
        <v>0</v>
      </c>
      <c r="U621" s="52">
        <f t="shared" si="116"/>
        <v>0</v>
      </c>
      <c r="V621" s="53" t="str">
        <f t="shared" si="117"/>
        <v>OK</v>
      </c>
      <c r="W621" s="53" t="str">
        <f t="shared" si="118"/>
        <v>OK</v>
      </c>
      <c r="X621" s="62" t="str">
        <f t="shared" si="119"/>
        <v>ok</v>
      </c>
      <c r="Y621" s="62">
        <v>1</v>
      </c>
    </row>
    <row r="622" spans="1:25" ht="356.25" x14ac:dyDescent="0.25">
      <c r="A622" s="83">
        <v>619</v>
      </c>
      <c r="B622" s="59">
        <v>82</v>
      </c>
      <c r="C622" s="33" t="s">
        <v>700</v>
      </c>
      <c r="D622" s="42" t="s">
        <v>838</v>
      </c>
      <c r="E622" s="42" t="s">
        <v>8</v>
      </c>
      <c r="F622" s="12" t="s">
        <v>859</v>
      </c>
      <c r="G622" s="13" t="s">
        <v>2366</v>
      </c>
      <c r="H622" s="12" t="s">
        <v>3152</v>
      </c>
      <c r="I622" s="12"/>
      <c r="J622" s="12"/>
      <c r="K622" s="14" t="s">
        <v>983</v>
      </c>
      <c r="L622" s="51">
        <v>1</v>
      </c>
      <c r="M622" s="51">
        <f t="shared" si="108"/>
        <v>0</v>
      </c>
      <c r="N622" s="52">
        <f t="shared" si="109"/>
        <v>0</v>
      </c>
      <c r="O622" s="52">
        <f t="shared" si="110"/>
        <v>0</v>
      </c>
      <c r="P622" s="52">
        <f t="shared" si="111"/>
        <v>0</v>
      </c>
      <c r="Q622" s="52">
        <f t="shared" si="112"/>
        <v>1</v>
      </c>
      <c r="R622" s="52">
        <f t="shared" si="113"/>
        <v>0</v>
      </c>
      <c r="S622" s="52">
        <f t="shared" si="114"/>
        <v>0</v>
      </c>
      <c r="T622" s="52">
        <f t="shared" si="115"/>
        <v>0</v>
      </c>
      <c r="U622" s="52">
        <f t="shared" si="116"/>
        <v>0</v>
      </c>
      <c r="V622" s="53" t="str">
        <f t="shared" si="117"/>
        <v>OK</v>
      </c>
      <c r="W622" s="53" t="str">
        <f t="shared" si="118"/>
        <v>OK</v>
      </c>
      <c r="X622" s="62" t="str">
        <f t="shared" si="119"/>
        <v>ok</v>
      </c>
      <c r="Y622" s="62">
        <v>1</v>
      </c>
    </row>
    <row r="623" spans="1:25" ht="356.25" x14ac:dyDescent="0.25">
      <c r="A623" s="81">
        <v>620</v>
      </c>
      <c r="B623" s="59">
        <v>82</v>
      </c>
      <c r="C623" s="33" t="s">
        <v>700</v>
      </c>
      <c r="D623" s="42" t="s">
        <v>838</v>
      </c>
      <c r="E623" s="42" t="s">
        <v>8</v>
      </c>
      <c r="F623" s="12" t="s">
        <v>860</v>
      </c>
      <c r="G623" s="13" t="s">
        <v>2363</v>
      </c>
      <c r="H623" s="12"/>
      <c r="I623" s="12"/>
      <c r="J623" s="12"/>
      <c r="K623" s="14" t="s">
        <v>983</v>
      </c>
      <c r="L623" s="51">
        <v>1</v>
      </c>
      <c r="M623" s="51">
        <f t="shared" si="108"/>
        <v>1</v>
      </c>
      <c r="N623" s="52">
        <f t="shared" si="109"/>
        <v>0</v>
      </c>
      <c r="O623" s="52">
        <f t="shared" si="110"/>
        <v>0</v>
      </c>
      <c r="P623" s="52">
        <f t="shared" si="111"/>
        <v>0</v>
      </c>
      <c r="Q623" s="52">
        <f t="shared" si="112"/>
        <v>0</v>
      </c>
      <c r="R623" s="52">
        <f t="shared" si="113"/>
        <v>0</v>
      </c>
      <c r="S623" s="52">
        <f t="shared" si="114"/>
        <v>0</v>
      </c>
      <c r="T623" s="52">
        <f t="shared" si="115"/>
        <v>0</v>
      </c>
      <c r="U623" s="52">
        <f t="shared" si="116"/>
        <v>0</v>
      </c>
      <c r="V623" s="53" t="str">
        <f t="shared" si="117"/>
        <v>OK</v>
      </c>
      <c r="W623" s="53" t="str">
        <f t="shared" si="118"/>
        <v>OK</v>
      </c>
      <c r="X623" s="62" t="str">
        <f t="shared" si="119"/>
        <v>ok</v>
      </c>
      <c r="Y623" s="62">
        <v>1</v>
      </c>
    </row>
    <row r="624" spans="1:25" ht="356.25" x14ac:dyDescent="0.25">
      <c r="A624" s="81">
        <v>621</v>
      </c>
      <c r="B624" s="59">
        <v>82</v>
      </c>
      <c r="C624" s="33" t="s">
        <v>700</v>
      </c>
      <c r="D624" s="42" t="s">
        <v>838</v>
      </c>
      <c r="E624" s="42" t="s">
        <v>8</v>
      </c>
      <c r="F624" s="12" t="s">
        <v>861</v>
      </c>
      <c r="G624" s="13" t="s">
        <v>2366</v>
      </c>
      <c r="H624" s="12" t="s">
        <v>3153</v>
      </c>
      <c r="I624" s="12"/>
      <c r="J624" s="12"/>
      <c r="K624" s="14" t="s">
        <v>983</v>
      </c>
      <c r="L624" s="51">
        <v>1</v>
      </c>
      <c r="M624" s="51">
        <f t="shared" si="108"/>
        <v>0</v>
      </c>
      <c r="N624" s="52">
        <f t="shared" si="109"/>
        <v>0</v>
      </c>
      <c r="O624" s="52">
        <f t="shared" si="110"/>
        <v>0</v>
      </c>
      <c r="P624" s="52">
        <f t="shared" si="111"/>
        <v>0</v>
      </c>
      <c r="Q624" s="52">
        <f t="shared" si="112"/>
        <v>1</v>
      </c>
      <c r="R624" s="52">
        <f t="shared" si="113"/>
        <v>0</v>
      </c>
      <c r="S624" s="52">
        <f t="shared" si="114"/>
        <v>0</v>
      </c>
      <c r="T624" s="52">
        <f t="shared" si="115"/>
        <v>0</v>
      </c>
      <c r="U624" s="52">
        <f t="shared" si="116"/>
        <v>0</v>
      </c>
      <c r="V624" s="53" t="str">
        <f t="shared" si="117"/>
        <v>OK</v>
      </c>
      <c r="W624" s="53" t="str">
        <f t="shared" si="118"/>
        <v>OK</v>
      </c>
      <c r="X624" s="62" t="str">
        <f t="shared" si="119"/>
        <v>ok</v>
      </c>
      <c r="Y624" s="62">
        <v>1</v>
      </c>
    </row>
    <row r="625" spans="1:25" ht="356.25" x14ac:dyDescent="0.25">
      <c r="A625" s="81">
        <v>622</v>
      </c>
      <c r="B625" s="59">
        <v>82</v>
      </c>
      <c r="C625" s="33" t="s">
        <v>700</v>
      </c>
      <c r="D625" s="42" t="s">
        <v>838</v>
      </c>
      <c r="E625" s="42" t="s">
        <v>8</v>
      </c>
      <c r="F625" s="12" t="s">
        <v>862</v>
      </c>
      <c r="G625" s="13" t="s">
        <v>2366</v>
      </c>
      <c r="H625" s="12" t="s">
        <v>3145</v>
      </c>
      <c r="I625" s="12"/>
      <c r="J625" s="12"/>
      <c r="K625" s="14" t="s">
        <v>983</v>
      </c>
      <c r="L625" s="51">
        <v>1</v>
      </c>
      <c r="M625" s="51">
        <f t="shared" si="108"/>
        <v>0</v>
      </c>
      <c r="N625" s="52">
        <f t="shared" si="109"/>
        <v>0</v>
      </c>
      <c r="O625" s="52">
        <f t="shared" si="110"/>
        <v>0</v>
      </c>
      <c r="P625" s="52">
        <f t="shared" si="111"/>
        <v>0</v>
      </c>
      <c r="Q625" s="52">
        <f t="shared" si="112"/>
        <v>1</v>
      </c>
      <c r="R625" s="52">
        <f t="shared" si="113"/>
        <v>0</v>
      </c>
      <c r="S625" s="52">
        <f t="shared" si="114"/>
        <v>0</v>
      </c>
      <c r="T625" s="52">
        <f t="shared" si="115"/>
        <v>0</v>
      </c>
      <c r="U625" s="52">
        <f t="shared" si="116"/>
        <v>0</v>
      </c>
      <c r="V625" s="53" t="str">
        <f t="shared" si="117"/>
        <v>OK</v>
      </c>
      <c r="W625" s="53" t="str">
        <f t="shared" si="118"/>
        <v>OK</v>
      </c>
      <c r="X625" s="62" t="str">
        <f t="shared" si="119"/>
        <v>ok</v>
      </c>
      <c r="Y625" s="62">
        <v>1</v>
      </c>
    </row>
    <row r="626" spans="1:25" ht="356.25" x14ac:dyDescent="0.25">
      <c r="A626" s="81">
        <v>623</v>
      </c>
      <c r="B626" s="59">
        <v>82</v>
      </c>
      <c r="C626" s="33" t="s">
        <v>700</v>
      </c>
      <c r="D626" s="42" t="s">
        <v>838</v>
      </c>
      <c r="E626" s="42" t="s">
        <v>8</v>
      </c>
      <c r="F626" s="12" t="s">
        <v>863</v>
      </c>
      <c r="G626" s="13" t="s">
        <v>2363</v>
      </c>
      <c r="H626" s="12"/>
      <c r="I626" s="12"/>
      <c r="J626" s="12"/>
      <c r="K626" s="14" t="s">
        <v>983</v>
      </c>
      <c r="L626" s="51">
        <v>1</v>
      </c>
      <c r="M626" s="51">
        <f t="shared" si="108"/>
        <v>1</v>
      </c>
      <c r="N626" s="52">
        <f t="shared" si="109"/>
        <v>0</v>
      </c>
      <c r="O626" s="52">
        <f t="shared" si="110"/>
        <v>0</v>
      </c>
      <c r="P626" s="52">
        <f t="shared" si="111"/>
        <v>0</v>
      </c>
      <c r="Q626" s="52">
        <f t="shared" si="112"/>
        <v>0</v>
      </c>
      <c r="R626" s="52">
        <f t="shared" si="113"/>
        <v>0</v>
      </c>
      <c r="S626" s="52">
        <f t="shared" si="114"/>
        <v>0</v>
      </c>
      <c r="T626" s="52">
        <f t="shared" si="115"/>
        <v>0</v>
      </c>
      <c r="U626" s="52">
        <f t="shared" si="116"/>
        <v>0</v>
      </c>
      <c r="V626" s="53" t="str">
        <f t="shared" si="117"/>
        <v>OK</v>
      </c>
      <c r="W626" s="53" t="str">
        <f t="shared" si="118"/>
        <v>OK</v>
      </c>
      <c r="X626" s="62" t="str">
        <f t="shared" si="119"/>
        <v>ok</v>
      </c>
      <c r="Y626" s="62">
        <v>1</v>
      </c>
    </row>
    <row r="627" spans="1:25" ht="409.5" x14ac:dyDescent="0.25">
      <c r="A627" s="83">
        <v>624</v>
      </c>
      <c r="B627" s="59">
        <v>82</v>
      </c>
      <c r="C627" s="33" t="s">
        <v>700</v>
      </c>
      <c r="D627" s="42" t="s">
        <v>838</v>
      </c>
      <c r="E627" s="42" t="s">
        <v>8</v>
      </c>
      <c r="F627" s="12" t="s">
        <v>864</v>
      </c>
      <c r="G627" s="13" t="s">
        <v>2363</v>
      </c>
      <c r="H627" s="12"/>
      <c r="I627" s="12"/>
      <c r="J627" s="12"/>
      <c r="K627" s="14" t="s">
        <v>983</v>
      </c>
      <c r="L627" s="51">
        <v>1</v>
      </c>
      <c r="M627" s="51">
        <f t="shared" si="108"/>
        <v>1</v>
      </c>
      <c r="N627" s="52">
        <f t="shared" si="109"/>
        <v>0</v>
      </c>
      <c r="O627" s="52">
        <f t="shared" si="110"/>
        <v>0</v>
      </c>
      <c r="P627" s="52">
        <f t="shared" si="111"/>
        <v>0</v>
      </c>
      <c r="Q627" s="52">
        <f t="shared" si="112"/>
        <v>0</v>
      </c>
      <c r="R627" s="52">
        <f t="shared" si="113"/>
        <v>0</v>
      </c>
      <c r="S627" s="52">
        <f t="shared" si="114"/>
        <v>0</v>
      </c>
      <c r="T627" s="52">
        <f t="shared" si="115"/>
        <v>0</v>
      </c>
      <c r="U627" s="52">
        <f t="shared" si="116"/>
        <v>0</v>
      </c>
      <c r="V627" s="53" t="str">
        <f t="shared" si="117"/>
        <v>OK</v>
      </c>
      <c r="W627" s="53" t="str">
        <f t="shared" si="118"/>
        <v>OK</v>
      </c>
      <c r="X627" s="62" t="str">
        <f t="shared" si="119"/>
        <v>ok</v>
      </c>
      <c r="Y627" s="62">
        <v>1</v>
      </c>
    </row>
    <row r="628" spans="1:25" ht="356.25" x14ac:dyDescent="0.25">
      <c r="A628" s="81">
        <v>625</v>
      </c>
      <c r="B628" s="59">
        <v>82</v>
      </c>
      <c r="C628" s="33" t="s">
        <v>700</v>
      </c>
      <c r="D628" s="42" t="s">
        <v>838</v>
      </c>
      <c r="E628" s="42" t="s">
        <v>8</v>
      </c>
      <c r="F628" s="12" t="s">
        <v>865</v>
      </c>
      <c r="G628" s="13" t="s">
        <v>2366</v>
      </c>
      <c r="H628" s="12" t="s">
        <v>3154</v>
      </c>
      <c r="I628" s="12"/>
      <c r="J628" s="12"/>
      <c r="K628" s="14" t="s">
        <v>983</v>
      </c>
      <c r="L628" s="51">
        <v>1</v>
      </c>
      <c r="M628" s="51">
        <f t="shared" si="108"/>
        <v>0</v>
      </c>
      <c r="N628" s="52">
        <f t="shared" si="109"/>
        <v>0</v>
      </c>
      <c r="O628" s="52">
        <f t="shared" si="110"/>
        <v>0</v>
      </c>
      <c r="P628" s="52">
        <f t="shared" si="111"/>
        <v>0</v>
      </c>
      <c r="Q628" s="52">
        <f t="shared" si="112"/>
        <v>1</v>
      </c>
      <c r="R628" s="52">
        <f t="shared" si="113"/>
        <v>0</v>
      </c>
      <c r="S628" s="52">
        <f t="shared" si="114"/>
        <v>0</v>
      </c>
      <c r="T628" s="52">
        <f t="shared" si="115"/>
        <v>0</v>
      </c>
      <c r="U628" s="52">
        <f t="shared" si="116"/>
        <v>0</v>
      </c>
      <c r="V628" s="53" t="str">
        <f t="shared" si="117"/>
        <v>OK</v>
      </c>
      <c r="W628" s="53" t="str">
        <f t="shared" si="118"/>
        <v>OK</v>
      </c>
      <c r="X628" s="62" t="str">
        <f t="shared" si="119"/>
        <v>ok</v>
      </c>
      <c r="Y628" s="62">
        <v>1</v>
      </c>
    </row>
    <row r="629" spans="1:25" ht="356.25" x14ac:dyDescent="0.25">
      <c r="A629" s="81">
        <v>626</v>
      </c>
      <c r="B629" s="59">
        <v>82</v>
      </c>
      <c r="C629" s="33" t="s">
        <v>700</v>
      </c>
      <c r="D629" s="42" t="s">
        <v>838</v>
      </c>
      <c r="E629" s="42" t="s">
        <v>8</v>
      </c>
      <c r="F629" s="12" t="s">
        <v>866</v>
      </c>
      <c r="G629" s="13" t="s">
        <v>2363</v>
      </c>
      <c r="H629" s="12"/>
      <c r="I629" s="12"/>
      <c r="J629" s="12"/>
      <c r="K629" s="14" t="s">
        <v>983</v>
      </c>
      <c r="L629" s="51">
        <v>1</v>
      </c>
      <c r="M629" s="51">
        <f t="shared" si="108"/>
        <v>1</v>
      </c>
      <c r="N629" s="52">
        <f t="shared" si="109"/>
        <v>0</v>
      </c>
      <c r="O629" s="52">
        <f t="shared" si="110"/>
        <v>0</v>
      </c>
      <c r="P629" s="52">
        <f t="shared" si="111"/>
        <v>0</v>
      </c>
      <c r="Q629" s="52">
        <f t="shared" si="112"/>
        <v>0</v>
      </c>
      <c r="R629" s="52">
        <f t="shared" si="113"/>
        <v>0</v>
      </c>
      <c r="S629" s="52">
        <f t="shared" si="114"/>
        <v>0</v>
      </c>
      <c r="T629" s="52">
        <f t="shared" si="115"/>
        <v>0</v>
      </c>
      <c r="U629" s="52">
        <f t="shared" si="116"/>
        <v>0</v>
      </c>
      <c r="V629" s="53" t="str">
        <f t="shared" si="117"/>
        <v>OK</v>
      </c>
      <c r="W629" s="53" t="str">
        <f t="shared" si="118"/>
        <v>OK</v>
      </c>
      <c r="X629" s="62" t="str">
        <f t="shared" si="119"/>
        <v>ok</v>
      </c>
      <c r="Y629" s="62">
        <v>1</v>
      </c>
    </row>
    <row r="630" spans="1:25" ht="356.25" x14ac:dyDescent="0.25">
      <c r="A630" s="81">
        <v>627</v>
      </c>
      <c r="B630" s="59">
        <v>82</v>
      </c>
      <c r="C630" s="33" t="s">
        <v>700</v>
      </c>
      <c r="D630" s="42" t="s">
        <v>838</v>
      </c>
      <c r="E630" s="42" t="s">
        <v>8</v>
      </c>
      <c r="F630" s="12" t="s">
        <v>867</v>
      </c>
      <c r="G630" s="13" t="s">
        <v>2363</v>
      </c>
      <c r="H630" s="12"/>
      <c r="I630" s="12"/>
      <c r="J630" s="12"/>
      <c r="K630" s="14" t="s">
        <v>983</v>
      </c>
      <c r="L630" s="51">
        <v>1</v>
      </c>
      <c r="M630" s="51">
        <f t="shared" si="108"/>
        <v>1</v>
      </c>
      <c r="N630" s="52">
        <f t="shared" si="109"/>
        <v>0</v>
      </c>
      <c r="O630" s="52">
        <f t="shared" si="110"/>
        <v>0</v>
      </c>
      <c r="P630" s="52">
        <f t="shared" si="111"/>
        <v>0</v>
      </c>
      <c r="Q630" s="52">
        <f t="shared" si="112"/>
        <v>0</v>
      </c>
      <c r="R630" s="52">
        <f t="shared" si="113"/>
        <v>0</v>
      </c>
      <c r="S630" s="52">
        <f t="shared" si="114"/>
        <v>0</v>
      </c>
      <c r="T630" s="52">
        <f t="shared" si="115"/>
        <v>0</v>
      </c>
      <c r="U630" s="52">
        <f t="shared" si="116"/>
        <v>0</v>
      </c>
      <c r="V630" s="53" t="str">
        <f t="shared" si="117"/>
        <v>OK</v>
      </c>
      <c r="W630" s="53" t="str">
        <f t="shared" si="118"/>
        <v>OK</v>
      </c>
      <c r="X630" s="62" t="str">
        <f t="shared" si="119"/>
        <v>ok</v>
      </c>
      <c r="Y630" s="62">
        <v>1</v>
      </c>
    </row>
    <row r="631" spans="1:25" ht="356.25" x14ac:dyDescent="0.25">
      <c r="A631" s="81">
        <v>628</v>
      </c>
      <c r="B631" s="59">
        <v>82</v>
      </c>
      <c r="C631" s="33" t="s">
        <v>700</v>
      </c>
      <c r="D631" s="42" t="s">
        <v>838</v>
      </c>
      <c r="E631" s="42" t="s">
        <v>8</v>
      </c>
      <c r="F631" s="12" t="s">
        <v>868</v>
      </c>
      <c r="G631" s="13" t="s">
        <v>2363</v>
      </c>
      <c r="H631" s="12"/>
      <c r="I631" s="12"/>
      <c r="J631" s="12"/>
      <c r="K631" s="14" t="s">
        <v>983</v>
      </c>
      <c r="L631" s="51">
        <v>1</v>
      </c>
      <c r="M631" s="51">
        <f t="shared" si="108"/>
        <v>1</v>
      </c>
      <c r="N631" s="52">
        <f t="shared" si="109"/>
        <v>0</v>
      </c>
      <c r="O631" s="52">
        <f t="shared" si="110"/>
        <v>0</v>
      </c>
      <c r="P631" s="52">
        <f t="shared" si="111"/>
        <v>0</v>
      </c>
      <c r="Q631" s="52">
        <f t="shared" si="112"/>
        <v>0</v>
      </c>
      <c r="R631" s="52">
        <f t="shared" si="113"/>
        <v>0</v>
      </c>
      <c r="S631" s="52">
        <f t="shared" si="114"/>
        <v>0</v>
      </c>
      <c r="T631" s="52">
        <f t="shared" si="115"/>
        <v>0</v>
      </c>
      <c r="U631" s="52">
        <f t="shared" si="116"/>
        <v>0</v>
      </c>
      <c r="V631" s="53" t="str">
        <f t="shared" si="117"/>
        <v>OK</v>
      </c>
      <c r="W631" s="53" t="str">
        <f t="shared" si="118"/>
        <v>OK</v>
      </c>
      <c r="X631" s="62" t="str">
        <f t="shared" si="119"/>
        <v>ok</v>
      </c>
      <c r="Y631" s="62">
        <v>1</v>
      </c>
    </row>
    <row r="632" spans="1:25" ht="356.25" x14ac:dyDescent="0.25">
      <c r="A632" s="83">
        <v>629</v>
      </c>
      <c r="B632" s="59">
        <v>82</v>
      </c>
      <c r="C632" s="33" t="s">
        <v>700</v>
      </c>
      <c r="D632" s="42" t="s">
        <v>369</v>
      </c>
      <c r="E632" s="42" t="s">
        <v>8</v>
      </c>
      <c r="F632" s="12" t="s">
        <v>869</v>
      </c>
      <c r="G632" s="13" t="s">
        <v>2363</v>
      </c>
      <c r="H632" s="12"/>
      <c r="I632" s="12"/>
      <c r="J632" s="12"/>
      <c r="K632" s="14" t="s">
        <v>983</v>
      </c>
      <c r="L632" s="51">
        <v>1</v>
      </c>
      <c r="M632" s="51">
        <f t="shared" si="108"/>
        <v>1</v>
      </c>
      <c r="N632" s="52">
        <f t="shared" si="109"/>
        <v>0</v>
      </c>
      <c r="O632" s="52">
        <f t="shared" si="110"/>
        <v>0</v>
      </c>
      <c r="P632" s="52">
        <f t="shared" si="111"/>
        <v>0</v>
      </c>
      <c r="Q632" s="52">
        <f t="shared" si="112"/>
        <v>0</v>
      </c>
      <c r="R632" s="52">
        <f t="shared" si="113"/>
        <v>0</v>
      </c>
      <c r="S632" s="52">
        <f t="shared" si="114"/>
        <v>0</v>
      </c>
      <c r="T632" s="52">
        <f t="shared" si="115"/>
        <v>0</v>
      </c>
      <c r="U632" s="52">
        <f t="shared" si="116"/>
        <v>0</v>
      </c>
      <c r="V632" s="53" t="str">
        <f t="shared" si="117"/>
        <v>OK</v>
      </c>
      <c r="W632" s="53" t="str">
        <f t="shared" si="118"/>
        <v>OK</v>
      </c>
      <c r="X632" s="62" t="str">
        <f t="shared" si="119"/>
        <v>ok</v>
      </c>
      <c r="Y632" s="62">
        <v>1</v>
      </c>
    </row>
    <row r="633" spans="1:25" ht="356.25" x14ac:dyDescent="0.25">
      <c r="A633" s="81">
        <v>630</v>
      </c>
      <c r="B633" s="59">
        <v>82</v>
      </c>
      <c r="C633" s="33" t="s">
        <v>700</v>
      </c>
      <c r="D633" s="42" t="s">
        <v>838</v>
      </c>
      <c r="E633" s="42" t="s">
        <v>8</v>
      </c>
      <c r="F633" s="12" t="s">
        <v>870</v>
      </c>
      <c r="G633" s="13" t="s">
        <v>2872</v>
      </c>
      <c r="H633" s="12" t="s">
        <v>3178</v>
      </c>
      <c r="I633" s="12"/>
      <c r="J633" s="12"/>
      <c r="K633" s="14" t="s">
        <v>983</v>
      </c>
      <c r="L633" s="51">
        <v>1</v>
      </c>
      <c r="M633" s="51">
        <f t="shared" si="108"/>
        <v>0</v>
      </c>
      <c r="N633" s="52">
        <f t="shared" si="109"/>
        <v>0</v>
      </c>
      <c r="O633" s="52">
        <f t="shared" si="110"/>
        <v>1</v>
      </c>
      <c r="P633" s="52">
        <f t="shared" si="111"/>
        <v>0</v>
      </c>
      <c r="Q633" s="52">
        <f t="shared" si="112"/>
        <v>0</v>
      </c>
      <c r="R633" s="52">
        <f t="shared" si="113"/>
        <v>0</v>
      </c>
      <c r="S633" s="52">
        <f t="shared" si="114"/>
        <v>0</v>
      </c>
      <c r="T633" s="52">
        <f t="shared" si="115"/>
        <v>0</v>
      </c>
      <c r="U633" s="52">
        <f t="shared" si="116"/>
        <v>0</v>
      </c>
      <c r="V633" s="53" t="str">
        <f t="shared" si="117"/>
        <v>OK</v>
      </c>
      <c r="W633" s="53" t="str">
        <f t="shared" si="118"/>
        <v>OK</v>
      </c>
      <c r="X633" s="62" t="str">
        <f t="shared" si="119"/>
        <v>ok</v>
      </c>
      <c r="Y633" s="62">
        <v>1</v>
      </c>
    </row>
    <row r="634" spans="1:25" ht="356.25" x14ac:dyDescent="0.25">
      <c r="A634" s="81">
        <v>631</v>
      </c>
      <c r="B634" s="59">
        <v>82</v>
      </c>
      <c r="C634" s="33" t="s">
        <v>700</v>
      </c>
      <c r="D634" s="42" t="s">
        <v>838</v>
      </c>
      <c r="E634" s="42" t="s">
        <v>8</v>
      </c>
      <c r="F634" s="12" t="s">
        <v>871</v>
      </c>
      <c r="G634" s="13" t="s">
        <v>2363</v>
      </c>
      <c r="H634" s="12"/>
      <c r="I634" s="12"/>
      <c r="J634" s="12"/>
      <c r="K634" s="14" t="s">
        <v>983</v>
      </c>
      <c r="L634" s="51">
        <v>1</v>
      </c>
      <c r="M634" s="51">
        <f t="shared" si="108"/>
        <v>1</v>
      </c>
      <c r="N634" s="52">
        <f t="shared" si="109"/>
        <v>0</v>
      </c>
      <c r="O634" s="52">
        <f t="shared" si="110"/>
        <v>0</v>
      </c>
      <c r="P634" s="52">
        <f t="shared" si="111"/>
        <v>0</v>
      </c>
      <c r="Q634" s="52">
        <f t="shared" si="112"/>
        <v>0</v>
      </c>
      <c r="R634" s="52">
        <f t="shared" si="113"/>
        <v>0</v>
      </c>
      <c r="S634" s="52">
        <f t="shared" si="114"/>
        <v>0</v>
      </c>
      <c r="T634" s="52">
        <f t="shared" si="115"/>
        <v>0</v>
      </c>
      <c r="U634" s="52">
        <f t="shared" si="116"/>
        <v>0</v>
      </c>
      <c r="V634" s="53" t="str">
        <f t="shared" si="117"/>
        <v>OK</v>
      </c>
      <c r="W634" s="53" t="str">
        <f t="shared" si="118"/>
        <v>OK</v>
      </c>
      <c r="X634" s="62" t="str">
        <f t="shared" si="119"/>
        <v>ok</v>
      </c>
      <c r="Y634" s="62">
        <v>1</v>
      </c>
    </row>
    <row r="635" spans="1:25" ht="356.25" x14ac:dyDescent="0.25">
      <c r="A635" s="81">
        <v>632</v>
      </c>
      <c r="B635" s="59">
        <v>82</v>
      </c>
      <c r="C635" s="33" t="s">
        <v>700</v>
      </c>
      <c r="D635" s="42" t="s">
        <v>838</v>
      </c>
      <c r="E635" s="42" t="s">
        <v>8</v>
      </c>
      <c r="F635" s="12" t="s">
        <v>872</v>
      </c>
      <c r="G635" s="13" t="s">
        <v>2366</v>
      </c>
      <c r="H635" s="12" t="s">
        <v>3156</v>
      </c>
      <c r="I635" s="12"/>
      <c r="J635" s="12"/>
      <c r="K635" s="14" t="s">
        <v>983</v>
      </c>
      <c r="L635" s="51">
        <v>1</v>
      </c>
      <c r="M635" s="51">
        <f t="shared" si="108"/>
        <v>0</v>
      </c>
      <c r="N635" s="52">
        <f t="shared" si="109"/>
        <v>0</v>
      </c>
      <c r="O635" s="52">
        <f t="shared" si="110"/>
        <v>0</v>
      </c>
      <c r="P635" s="52">
        <f t="shared" si="111"/>
        <v>0</v>
      </c>
      <c r="Q635" s="52">
        <f t="shared" si="112"/>
        <v>1</v>
      </c>
      <c r="R635" s="52">
        <f t="shared" si="113"/>
        <v>0</v>
      </c>
      <c r="S635" s="52">
        <f t="shared" si="114"/>
        <v>0</v>
      </c>
      <c r="T635" s="52">
        <f t="shared" si="115"/>
        <v>0</v>
      </c>
      <c r="U635" s="52">
        <f t="shared" si="116"/>
        <v>0</v>
      </c>
      <c r="V635" s="53" t="str">
        <f t="shared" si="117"/>
        <v>OK</v>
      </c>
      <c r="W635" s="53" t="str">
        <f t="shared" si="118"/>
        <v>OK</v>
      </c>
      <c r="X635" s="62" t="str">
        <f t="shared" si="119"/>
        <v>ok</v>
      </c>
      <c r="Y635" s="62">
        <v>1</v>
      </c>
    </row>
    <row r="636" spans="1:25" ht="356.25" x14ac:dyDescent="0.25">
      <c r="A636" s="81">
        <v>633</v>
      </c>
      <c r="B636" s="59">
        <v>82</v>
      </c>
      <c r="C636" s="33" t="s">
        <v>700</v>
      </c>
      <c r="D636" s="42" t="s">
        <v>838</v>
      </c>
      <c r="E636" s="42" t="s">
        <v>8</v>
      </c>
      <c r="F636" s="12" t="s">
        <v>873</v>
      </c>
      <c r="G636" s="13" t="s">
        <v>2872</v>
      </c>
      <c r="H636" s="12" t="s">
        <v>3395</v>
      </c>
      <c r="I636" s="12"/>
      <c r="J636" s="12"/>
      <c r="K636" s="14" t="s">
        <v>983</v>
      </c>
      <c r="L636" s="51">
        <v>1</v>
      </c>
      <c r="M636" s="51">
        <f t="shared" si="108"/>
        <v>0</v>
      </c>
      <c r="N636" s="52">
        <f t="shared" si="109"/>
        <v>0</v>
      </c>
      <c r="O636" s="52">
        <f t="shared" si="110"/>
        <v>1</v>
      </c>
      <c r="P636" s="52">
        <f t="shared" si="111"/>
        <v>0</v>
      </c>
      <c r="Q636" s="52">
        <f t="shared" si="112"/>
        <v>0</v>
      </c>
      <c r="R636" s="52">
        <f t="shared" si="113"/>
        <v>0</v>
      </c>
      <c r="S636" s="52">
        <f t="shared" si="114"/>
        <v>0</v>
      </c>
      <c r="T636" s="52">
        <f t="shared" si="115"/>
        <v>0</v>
      </c>
      <c r="U636" s="52">
        <f t="shared" si="116"/>
        <v>0</v>
      </c>
      <c r="V636" s="53" t="str">
        <f t="shared" si="117"/>
        <v>OK</v>
      </c>
      <c r="W636" s="53" t="str">
        <f t="shared" si="118"/>
        <v>OK</v>
      </c>
      <c r="X636" s="62" t="str">
        <f t="shared" si="119"/>
        <v>ok</v>
      </c>
      <c r="Y636" s="62">
        <v>1</v>
      </c>
    </row>
    <row r="637" spans="1:25" ht="356.25" x14ac:dyDescent="0.25">
      <c r="A637" s="81">
        <v>634</v>
      </c>
      <c r="B637" s="59">
        <v>82</v>
      </c>
      <c r="C637" s="33" t="s">
        <v>700</v>
      </c>
      <c r="D637" s="42" t="s">
        <v>838</v>
      </c>
      <c r="E637" s="42" t="s">
        <v>8</v>
      </c>
      <c r="F637" s="12" t="s">
        <v>874</v>
      </c>
      <c r="G637" s="13" t="s">
        <v>2363</v>
      </c>
      <c r="H637" s="12"/>
      <c r="I637" s="12"/>
      <c r="J637" s="12"/>
      <c r="K637" s="14" t="s">
        <v>983</v>
      </c>
      <c r="L637" s="51">
        <v>1</v>
      </c>
      <c r="M637" s="51">
        <f t="shared" si="108"/>
        <v>1</v>
      </c>
      <c r="N637" s="52">
        <f t="shared" si="109"/>
        <v>0</v>
      </c>
      <c r="O637" s="52">
        <f t="shared" si="110"/>
        <v>0</v>
      </c>
      <c r="P637" s="52">
        <f t="shared" si="111"/>
        <v>0</v>
      </c>
      <c r="Q637" s="52">
        <f t="shared" si="112"/>
        <v>0</v>
      </c>
      <c r="R637" s="52">
        <f t="shared" si="113"/>
        <v>0</v>
      </c>
      <c r="S637" s="52">
        <f t="shared" si="114"/>
        <v>0</v>
      </c>
      <c r="T637" s="52">
        <f t="shared" si="115"/>
        <v>0</v>
      </c>
      <c r="U637" s="52">
        <f t="shared" si="116"/>
        <v>0</v>
      </c>
      <c r="V637" s="53" t="str">
        <f t="shared" si="117"/>
        <v>OK</v>
      </c>
      <c r="W637" s="53" t="str">
        <f t="shared" si="118"/>
        <v>OK</v>
      </c>
      <c r="X637" s="62" t="str">
        <f t="shared" si="119"/>
        <v>ok</v>
      </c>
      <c r="Y637" s="62">
        <v>1</v>
      </c>
    </row>
    <row r="638" spans="1:25" ht="356.25" x14ac:dyDescent="0.25">
      <c r="A638" s="81">
        <v>635</v>
      </c>
      <c r="B638" s="59">
        <v>82</v>
      </c>
      <c r="C638" s="33" t="s">
        <v>700</v>
      </c>
      <c r="D638" s="42" t="s">
        <v>371</v>
      </c>
      <c r="E638" s="42" t="s">
        <v>8</v>
      </c>
      <c r="F638" s="12" t="s">
        <v>758</v>
      </c>
      <c r="G638" s="13" t="s">
        <v>2363</v>
      </c>
      <c r="H638" s="12"/>
      <c r="I638" s="12"/>
      <c r="J638" s="12"/>
      <c r="K638" s="14" t="s">
        <v>983</v>
      </c>
      <c r="L638" s="51">
        <v>1</v>
      </c>
      <c r="M638" s="51">
        <f t="shared" si="108"/>
        <v>1</v>
      </c>
      <c r="N638" s="52">
        <f t="shared" si="109"/>
        <v>0</v>
      </c>
      <c r="O638" s="52">
        <f t="shared" si="110"/>
        <v>0</v>
      </c>
      <c r="P638" s="52">
        <f t="shared" si="111"/>
        <v>0</v>
      </c>
      <c r="Q638" s="52">
        <f t="shared" si="112"/>
        <v>0</v>
      </c>
      <c r="R638" s="52">
        <f t="shared" si="113"/>
        <v>0</v>
      </c>
      <c r="S638" s="52">
        <f t="shared" si="114"/>
        <v>0</v>
      </c>
      <c r="T638" s="52">
        <f t="shared" si="115"/>
        <v>0</v>
      </c>
      <c r="U638" s="52">
        <f t="shared" si="116"/>
        <v>0</v>
      </c>
      <c r="V638" s="53" t="str">
        <f t="shared" si="117"/>
        <v>OK</v>
      </c>
      <c r="W638" s="53" t="str">
        <f t="shared" si="118"/>
        <v>OK</v>
      </c>
      <c r="X638" s="62" t="str">
        <f t="shared" si="119"/>
        <v>ok</v>
      </c>
      <c r="Y638" s="62">
        <v>1</v>
      </c>
    </row>
    <row r="639" spans="1:25" ht="356.25" x14ac:dyDescent="0.25">
      <c r="A639" s="81">
        <v>636</v>
      </c>
      <c r="B639" s="59">
        <v>82</v>
      </c>
      <c r="C639" s="33" t="s">
        <v>700</v>
      </c>
      <c r="D639" s="42" t="s">
        <v>371</v>
      </c>
      <c r="E639" s="42" t="s">
        <v>8</v>
      </c>
      <c r="F639" s="12" t="s">
        <v>759</v>
      </c>
      <c r="G639" s="13" t="s">
        <v>2364</v>
      </c>
      <c r="H639" s="12" t="s">
        <v>3395</v>
      </c>
      <c r="I639" s="12"/>
      <c r="J639" s="12"/>
      <c r="K639" s="14" t="s">
        <v>983</v>
      </c>
      <c r="L639" s="51">
        <v>1</v>
      </c>
      <c r="M639" s="51">
        <f t="shared" si="108"/>
        <v>0</v>
      </c>
      <c r="N639" s="52">
        <f t="shared" si="109"/>
        <v>1</v>
      </c>
      <c r="O639" s="52">
        <f t="shared" si="110"/>
        <v>0</v>
      </c>
      <c r="P639" s="52">
        <f t="shared" si="111"/>
        <v>0</v>
      </c>
      <c r="Q639" s="52">
        <f t="shared" si="112"/>
        <v>0</v>
      </c>
      <c r="R639" s="52">
        <f t="shared" si="113"/>
        <v>0</v>
      </c>
      <c r="S639" s="52">
        <f t="shared" si="114"/>
        <v>0</v>
      </c>
      <c r="T639" s="52">
        <f t="shared" si="115"/>
        <v>0</v>
      </c>
      <c r="U639" s="52">
        <f t="shared" si="116"/>
        <v>0</v>
      </c>
      <c r="V639" s="53" t="str">
        <f t="shared" si="117"/>
        <v>OK</v>
      </c>
      <c r="W639" s="53" t="str">
        <f t="shared" si="118"/>
        <v>OK</v>
      </c>
      <c r="X639" s="62" t="str">
        <f t="shared" si="119"/>
        <v>ok</v>
      </c>
      <c r="Y639" s="62">
        <v>1</v>
      </c>
    </row>
    <row r="640" spans="1:25" ht="409.5" x14ac:dyDescent="0.25">
      <c r="A640" s="83">
        <v>637</v>
      </c>
      <c r="B640" s="59">
        <v>82</v>
      </c>
      <c r="C640" s="33" t="s">
        <v>700</v>
      </c>
      <c r="D640" s="42" t="s">
        <v>379</v>
      </c>
      <c r="E640" s="42" t="s">
        <v>8</v>
      </c>
      <c r="F640" s="12" t="s">
        <v>760</v>
      </c>
      <c r="G640" s="13" t="s">
        <v>2872</v>
      </c>
      <c r="H640" s="12" t="s">
        <v>3179</v>
      </c>
      <c r="I640" s="12"/>
      <c r="J640" s="12"/>
      <c r="K640" s="14" t="s">
        <v>983</v>
      </c>
      <c r="L640" s="51">
        <v>1</v>
      </c>
      <c r="M640" s="51">
        <f t="shared" si="108"/>
        <v>0</v>
      </c>
      <c r="N640" s="52">
        <f t="shared" si="109"/>
        <v>0</v>
      </c>
      <c r="O640" s="52">
        <f t="shared" si="110"/>
        <v>1</v>
      </c>
      <c r="P640" s="52">
        <f t="shared" si="111"/>
        <v>0</v>
      </c>
      <c r="Q640" s="52">
        <f t="shared" si="112"/>
        <v>0</v>
      </c>
      <c r="R640" s="52">
        <f t="shared" si="113"/>
        <v>0</v>
      </c>
      <c r="S640" s="52">
        <f t="shared" si="114"/>
        <v>0</v>
      </c>
      <c r="T640" s="52">
        <f t="shared" si="115"/>
        <v>0</v>
      </c>
      <c r="U640" s="52">
        <f t="shared" si="116"/>
        <v>0</v>
      </c>
      <c r="V640" s="53" t="str">
        <f t="shared" si="117"/>
        <v>OK</v>
      </c>
      <c r="W640" s="53" t="str">
        <f t="shared" si="118"/>
        <v>OK</v>
      </c>
      <c r="X640" s="62" t="str">
        <f t="shared" si="119"/>
        <v>ok</v>
      </c>
      <c r="Y640" s="62">
        <v>1</v>
      </c>
    </row>
    <row r="641" spans="1:25" ht="356.25" x14ac:dyDescent="0.25">
      <c r="A641" s="81">
        <v>638</v>
      </c>
      <c r="B641" s="59">
        <v>82</v>
      </c>
      <c r="C641" s="33" t="s">
        <v>700</v>
      </c>
      <c r="D641" s="42" t="s">
        <v>875</v>
      </c>
      <c r="E641" s="42" t="s">
        <v>8</v>
      </c>
      <c r="F641" s="12" t="s">
        <v>761</v>
      </c>
      <c r="G641" s="13" t="s">
        <v>2363</v>
      </c>
      <c r="H641" s="12" t="s">
        <v>3180</v>
      </c>
      <c r="I641" s="12"/>
      <c r="J641" s="12"/>
      <c r="K641" s="14" t="s">
        <v>983</v>
      </c>
      <c r="L641" s="51">
        <v>1</v>
      </c>
      <c r="M641" s="51">
        <f t="shared" si="108"/>
        <v>1</v>
      </c>
      <c r="N641" s="52">
        <f t="shared" si="109"/>
        <v>0</v>
      </c>
      <c r="O641" s="52">
        <f t="shared" si="110"/>
        <v>0</v>
      </c>
      <c r="P641" s="52">
        <f t="shared" si="111"/>
        <v>0</v>
      </c>
      <c r="Q641" s="52">
        <f t="shared" si="112"/>
        <v>0</v>
      </c>
      <c r="R641" s="52">
        <f t="shared" si="113"/>
        <v>0</v>
      </c>
      <c r="S641" s="52">
        <f t="shared" si="114"/>
        <v>0</v>
      </c>
      <c r="T641" s="52">
        <f t="shared" si="115"/>
        <v>0</v>
      </c>
      <c r="U641" s="52">
        <f t="shared" si="116"/>
        <v>0</v>
      </c>
      <c r="V641" s="53" t="str">
        <f t="shared" si="117"/>
        <v>OK</v>
      </c>
      <c r="W641" s="53" t="str">
        <f t="shared" si="118"/>
        <v>OK</v>
      </c>
      <c r="X641" s="62" t="str">
        <f t="shared" si="119"/>
        <v>ok</v>
      </c>
      <c r="Y641" s="62">
        <v>1</v>
      </c>
    </row>
    <row r="642" spans="1:25" ht="409.5" x14ac:dyDescent="0.25">
      <c r="A642" s="81">
        <v>639</v>
      </c>
      <c r="B642" s="59">
        <v>82</v>
      </c>
      <c r="C642" s="33" t="s">
        <v>700</v>
      </c>
      <c r="D642" s="42" t="s">
        <v>876</v>
      </c>
      <c r="E642" s="42" t="s">
        <v>8</v>
      </c>
      <c r="F642" s="12" t="s">
        <v>2480</v>
      </c>
      <c r="G642" s="13" t="s">
        <v>2363</v>
      </c>
      <c r="H642" s="12" t="s">
        <v>3181</v>
      </c>
      <c r="I642" s="12"/>
      <c r="J642" s="12"/>
      <c r="K642" s="19"/>
      <c r="L642" s="51">
        <v>1</v>
      </c>
      <c r="M642" s="51">
        <f t="shared" si="108"/>
        <v>1</v>
      </c>
      <c r="N642" s="52">
        <f t="shared" si="109"/>
        <v>0</v>
      </c>
      <c r="O642" s="52">
        <f t="shared" si="110"/>
        <v>0</v>
      </c>
      <c r="P642" s="52">
        <f t="shared" si="111"/>
        <v>0</v>
      </c>
      <c r="Q642" s="52">
        <f t="shared" si="112"/>
        <v>0</v>
      </c>
      <c r="R642" s="52">
        <f t="shared" si="113"/>
        <v>0</v>
      </c>
      <c r="S642" s="52">
        <f t="shared" si="114"/>
        <v>0</v>
      </c>
      <c r="T642" s="52">
        <f t="shared" si="115"/>
        <v>0</v>
      </c>
      <c r="U642" s="52">
        <f t="shared" si="116"/>
        <v>0</v>
      </c>
      <c r="V642" s="53" t="str">
        <f t="shared" si="117"/>
        <v>OK</v>
      </c>
      <c r="W642" s="53" t="str">
        <f t="shared" si="118"/>
        <v>OK</v>
      </c>
      <c r="X642" s="62" t="str">
        <f t="shared" si="119"/>
        <v>ok</v>
      </c>
      <c r="Y642" s="62">
        <v>1</v>
      </c>
    </row>
    <row r="643" spans="1:25" ht="409.5" x14ac:dyDescent="0.25">
      <c r="A643" s="81">
        <v>640</v>
      </c>
      <c r="B643" s="59">
        <v>82</v>
      </c>
      <c r="C643" s="33" t="s">
        <v>700</v>
      </c>
      <c r="D643" s="42" t="s">
        <v>877</v>
      </c>
      <c r="E643" s="42" t="s">
        <v>8</v>
      </c>
      <c r="F643" s="12" t="s">
        <v>2481</v>
      </c>
      <c r="G643" s="13" t="s">
        <v>2872</v>
      </c>
      <c r="H643" s="12" t="s">
        <v>3182</v>
      </c>
      <c r="I643" s="12"/>
      <c r="J643" s="12"/>
      <c r="K643" s="19" t="s">
        <v>1280</v>
      </c>
      <c r="L643" s="51">
        <v>1</v>
      </c>
      <c r="M643" s="51">
        <f t="shared" si="108"/>
        <v>0</v>
      </c>
      <c r="N643" s="52">
        <f t="shared" si="109"/>
        <v>0</v>
      </c>
      <c r="O643" s="52">
        <f t="shared" si="110"/>
        <v>1</v>
      </c>
      <c r="P643" s="52">
        <f t="shared" si="111"/>
        <v>0</v>
      </c>
      <c r="Q643" s="52">
        <f t="shared" si="112"/>
        <v>0</v>
      </c>
      <c r="R643" s="52">
        <f t="shared" si="113"/>
        <v>0</v>
      </c>
      <c r="S643" s="52">
        <f t="shared" si="114"/>
        <v>0</v>
      </c>
      <c r="T643" s="52">
        <f t="shared" si="115"/>
        <v>0</v>
      </c>
      <c r="U643" s="52">
        <f t="shared" si="116"/>
        <v>0</v>
      </c>
      <c r="V643" s="53" t="str">
        <f t="shared" si="117"/>
        <v>OK</v>
      </c>
      <c r="W643" s="53" t="str">
        <f t="shared" si="118"/>
        <v>OK</v>
      </c>
      <c r="X643" s="62" t="str">
        <f t="shared" si="119"/>
        <v>ok</v>
      </c>
      <c r="Y643" s="62">
        <v>1</v>
      </c>
    </row>
    <row r="644" spans="1:25" ht="409.5" x14ac:dyDescent="0.25">
      <c r="A644" s="83">
        <v>641</v>
      </c>
      <c r="B644" s="59">
        <v>82</v>
      </c>
      <c r="C644" s="33" t="s">
        <v>700</v>
      </c>
      <c r="D644" s="42" t="s">
        <v>878</v>
      </c>
      <c r="E644" s="42" t="s">
        <v>8</v>
      </c>
      <c r="F644" s="12" t="s">
        <v>2482</v>
      </c>
      <c r="G644" s="13" t="s">
        <v>2872</v>
      </c>
      <c r="H644" s="12" t="s">
        <v>3183</v>
      </c>
      <c r="I644" s="12"/>
      <c r="J644" s="12"/>
      <c r="K644" s="19" t="s">
        <v>1305</v>
      </c>
      <c r="L644" s="51">
        <v>1</v>
      </c>
      <c r="M644" s="51">
        <f t="shared" si="108"/>
        <v>0</v>
      </c>
      <c r="N644" s="52">
        <f t="shared" si="109"/>
        <v>0</v>
      </c>
      <c r="O644" s="52">
        <f t="shared" si="110"/>
        <v>1</v>
      </c>
      <c r="P644" s="52">
        <f t="shared" si="111"/>
        <v>0</v>
      </c>
      <c r="Q644" s="52">
        <f t="shared" si="112"/>
        <v>0</v>
      </c>
      <c r="R644" s="52">
        <f t="shared" si="113"/>
        <v>0</v>
      </c>
      <c r="S644" s="52">
        <f t="shared" si="114"/>
        <v>0</v>
      </c>
      <c r="T644" s="52">
        <f t="shared" si="115"/>
        <v>0</v>
      </c>
      <c r="U644" s="52">
        <f t="shared" si="116"/>
        <v>0</v>
      </c>
      <c r="V644" s="53" t="str">
        <f t="shared" si="117"/>
        <v>OK</v>
      </c>
      <c r="W644" s="53" t="str">
        <f t="shared" si="118"/>
        <v>OK</v>
      </c>
      <c r="X644" s="62" t="str">
        <f t="shared" si="119"/>
        <v>ok</v>
      </c>
      <c r="Y644" s="62">
        <v>1</v>
      </c>
    </row>
    <row r="645" spans="1:25" ht="185.25" x14ac:dyDescent="0.25">
      <c r="A645" s="81">
        <v>642</v>
      </c>
      <c r="B645" s="59">
        <v>82</v>
      </c>
      <c r="C645" s="33" t="s">
        <v>700</v>
      </c>
      <c r="D645" s="42" t="s">
        <v>879</v>
      </c>
      <c r="E645" s="42" t="s">
        <v>8</v>
      </c>
      <c r="F645" s="12" t="s">
        <v>762</v>
      </c>
      <c r="G645" s="13" t="s">
        <v>2363</v>
      </c>
      <c r="H645" s="12" t="s">
        <v>3184</v>
      </c>
      <c r="I645" s="12"/>
      <c r="J645" s="12"/>
      <c r="K645" s="19" t="s">
        <v>1305</v>
      </c>
      <c r="L645" s="51">
        <v>1</v>
      </c>
      <c r="M645" s="51">
        <f t="shared" ref="M645:M708" si="120">IF(G645="Akceptováno",1,0)</f>
        <v>1</v>
      </c>
      <c r="N645" s="52">
        <f t="shared" ref="N645:N708" si="121">IF(G645="Akceptováno částečně",1,0)</f>
        <v>0</v>
      </c>
      <c r="O645" s="52">
        <f t="shared" ref="O645:O708" si="122">IF(G645="Akceptováno jinak",1,0)</f>
        <v>0</v>
      </c>
      <c r="P645" s="52">
        <f t="shared" ref="P645:P708" si="123">IF(G645="Důvodová zpráva",1,0)</f>
        <v>0</v>
      </c>
      <c r="Q645" s="52">
        <f t="shared" ref="Q645:Q708" si="124">IF(G645="Neakceptováno",1,0)</f>
        <v>0</v>
      </c>
      <c r="R645" s="52">
        <f t="shared" ref="R645:R708" si="125">IF(G645="Přechodná ustanovení",1,0)</f>
        <v>0</v>
      </c>
      <c r="S645" s="52">
        <f t="shared" ref="S645:S708" si="126">IF(G645="Přestupky",1,0)</f>
        <v>0</v>
      </c>
      <c r="T645" s="52">
        <f t="shared" ref="T645:T708" si="127">IF(G645="Vysvětleno",1,0)</f>
        <v>0</v>
      </c>
      <c r="U645" s="52">
        <f t="shared" ref="U645:U708" si="128">IF(G645="Vzato na vědomí",1,0)</f>
        <v>0</v>
      </c>
      <c r="V645" s="53" t="str">
        <f t="shared" ref="V645:V708" si="129">IF((M645+N645+O645+P645+Q645+R645+S645+T645+U645)=0,"Nevypořádáno","OK")</f>
        <v>OK</v>
      </c>
      <c r="W645" s="53" t="str">
        <f t="shared" ref="W645:W708" si="130">IF(G645="","Sloupec G je třeba vyplnit",IF(AND(H645="",(OR(G645="Akceptováno částečně",G645="Akceptováno jinak",G645="Neakceptováno",G645="Vysvětleno"))),"Doplnit text do sloupce H","OK"))</f>
        <v>OK</v>
      </c>
      <c r="X645" s="62" t="str">
        <f t="shared" ref="X645:X708" si="131">IF(A646-A645=1,"ok","error")</f>
        <v>ok</v>
      </c>
      <c r="Y645" s="62">
        <v>1</v>
      </c>
    </row>
    <row r="646" spans="1:25" ht="85.5" x14ac:dyDescent="0.25">
      <c r="A646" s="83">
        <v>643</v>
      </c>
      <c r="B646" s="59">
        <v>82</v>
      </c>
      <c r="C646" s="33" t="s">
        <v>700</v>
      </c>
      <c r="D646" s="42" t="s">
        <v>880</v>
      </c>
      <c r="E646" s="42" t="s">
        <v>8</v>
      </c>
      <c r="F646" s="12" t="s">
        <v>763</v>
      </c>
      <c r="G646" s="13" t="s">
        <v>2872</v>
      </c>
      <c r="H646" s="12" t="s">
        <v>3185</v>
      </c>
      <c r="I646" s="12"/>
      <c r="J646" s="12"/>
      <c r="K646" s="19" t="s">
        <v>1305</v>
      </c>
      <c r="L646" s="51">
        <v>1</v>
      </c>
      <c r="M646" s="51">
        <f t="shared" si="120"/>
        <v>0</v>
      </c>
      <c r="N646" s="52">
        <f t="shared" si="121"/>
        <v>0</v>
      </c>
      <c r="O646" s="52">
        <f t="shared" si="122"/>
        <v>1</v>
      </c>
      <c r="P646" s="52">
        <f t="shared" si="123"/>
        <v>0</v>
      </c>
      <c r="Q646" s="52">
        <f t="shared" si="124"/>
        <v>0</v>
      </c>
      <c r="R646" s="52">
        <f t="shared" si="125"/>
        <v>0</v>
      </c>
      <c r="S646" s="52">
        <f t="shared" si="126"/>
        <v>0</v>
      </c>
      <c r="T646" s="52">
        <f t="shared" si="127"/>
        <v>0</v>
      </c>
      <c r="U646" s="52">
        <f t="shared" si="128"/>
        <v>0</v>
      </c>
      <c r="V646" s="53" t="str">
        <f t="shared" si="129"/>
        <v>OK</v>
      </c>
      <c r="W646" s="53" t="str">
        <f t="shared" si="130"/>
        <v>OK</v>
      </c>
      <c r="X646" s="62" t="str">
        <f t="shared" si="131"/>
        <v>ok</v>
      </c>
      <c r="Y646" s="62">
        <v>1</v>
      </c>
    </row>
    <row r="647" spans="1:25" ht="409.5" x14ac:dyDescent="0.25">
      <c r="A647" s="81">
        <v>644</v>
      </c>
      <c r="B647" s="59">
        <v>82</v>
      </c>
      <c r="C647" s="33" t="s">
        <v>700</v>
      </c>
      <c r="D647" s="42" t="s">
        <v>881</v>
      </c>
      <c r="E647" s="42" t="s">
        <v>8</v>
      </c>
      <c r="F647" s="12" t="s">
        <v>764</v>
      </c>
      <c r="G647" s="13" t="s">
        <v>2369</v>
      </c>
      <c r="H647" s="12" t="s">
        <v>3186</v>
      </c>
      <c r="I647" s="12"/>
      <c r="J647" s="12"/>
      <c r="K647" s="19" t="s">
        <v>1305</v>
      </c>
      <c r="L647" s="51">
        <v>1</v>
      </c>
      <c r="M647" s="51">
        <f t="shared" si="120"/>
        <v>0</v>
      </c>
      <c r="N647" s="52">
        <f t="shared" si="121"/>
        <v>0</v>
      </c>
      <c r="O647" s="52">
        <f t="shared" si="122"/>
        <v>0</v>
      </c>
      <c r="P647" s="52">
        <f t="shared" si="123"/>
        <v>0</v>
      </c>
      <c r="Q647" s="52">
        <f t="shared" si="124"/>
        <v>0</v>
      </c>
      <c r="R647" s="52">
        <f t="shared" si="125"/>
        <v>0</v>
      </c>
      <c r="S647" s="52">
        <f t="shared" si="126"/>
        <v>0</v>
      </c>
      <c r="T647" s="52">
        <f t="shared" si="127"/>
        <v>1</v>
      </c>
      <c r="U647" s="52">
        <f t="shared" si="128"/>
        <v>0</v>
      </c>
      <c r="V647" s="53" t="str">
        <f t="shared" si="129"/>
        <v>OK</v>
      </c>
      <c r="W647" s="53" t="str">
        <f t="shared" si="130"/>
        <v>OK</v>
      </c>
      <c r="X647" s="62" t="str">
        <f t="shared" si="131"/>
        <v>ok</v>
      </c>
      <c r="Y647" s="62">
        <v>1</v>
      </c>
    </row>
    <row r="648" spans="1:25" ht="409.5" x14ac:dyDescent="0.25">
      <c r="A648" s="83">
        <v>645</v>
      </c>
      <c r="B648" s="59">
        <v>82</v>
      </c>
      <c r="C648" s="33" t="s">
        <v>700</v>
      </c>
      <c r="D648" s="42" t="s">
        <v>882</v>
      </c>
      <c r="E648" s="42" t="s">
        <v>8</v>
      </c>
      <c r="F648" s="12" t="s">
        <v>765</v>
      </c>
      <c r="G648" s="13" t="s">
        <v>2369</v>
      </c>
      <c r="H648" s="12" t="s">
        <v>3187</v>
      </c>
      <c r="I648" s="12"/>
      <c r="J648" s="12"/>
      <c r="K648" s="19" t="s">
        <v>1305</v>
      </c>
      <c r="L648" s="51">
        <v>1</v>
      </c>
      <c r="M648" s="51">
        <f t="shared" si="120"/>
        <v>0</v>
      </c>
      <c r="N648" s="52">
        <f t="shared" si="121"/>
        <v>0</v>
      </c>
      <c r="O648" s="52">
        <f t="shared" si="122"/>
        <v>0</v>
      </c>
      <c r="P648" s="52">
        <f t="shared" si="123"/>
        <v>0</v>
      </c>
      <c r="Q648" s="52">
        <f t="shared" si="124"/>
        <v>0</v>
      </c>
      <c r="R648" s="52">
        <f t="shared" si="125"/>
        <v>0</v>
      </c>
      <c r="S648" s="52">
        <f t="shared" si="126"/>
        <v>0</v>
      </c>
      <c r="T648" s="52">
        <f t="shared" si="127"/>
        <v>1</v>
      </c>
      <c r="U648" s="52">
        <f t="shared" si="128"/>
        <v>0</v>
      </c>
      <c r="V648" s="53" t="str">
        <f t="shared" si="129"/>
        <v>OK</v>
      </c>
      <c r="W648" s="53" t="str">
        <f t="shared" si="130"/>
        <v>OK</v>
      </c>
      <c r="X648" s="62" t="str">
        <f t="shared" si="131"/>
        <v>ok</v>
      </c>
      <c r="Y648" s="62">
        <v>1</v>
      </c>
    </row>
    <row r="649" spans="1:25" ht="299.25" x14ac:dyDescent="0.25">
      <c r="A649" s="81">
        <v>646</v>
      </c>
      <c r="B649" s="59">
        <v>82</v>
      </c>
      <c r="C649" s="33" t="s">
        <v>700</v>
      </c>
      <c r="D649" s="42" t="s">
        <v>882</v>
      </c>
      <c r="E649" s="42" t="s">
        <v>8</v>
      </c>
      <c r="F649" s="12" t="s">
        <v>766</v>
      </c>
      <c r="G649" s="13" t="s">
        <v>2363</v>
      </c>
      <c r="H649" s="12" t="s">
        <v>3188</v>
      </c>
      <c r="I649" s="12"/>
      <c r="J649" s="12"/>
      <c r="K649" s="19" t="s">
        <v>1305</v>
      </c>
      <c r="L649" s="51">
        <v>1</v>
      </c>
      <c r="M649" s="51">
        <f t="shared" si="120"/>
        <v>1</v>
      </c>
      <c r="N649" s="52">
        <f t="shared" si="121"/>
        <v>0</v>
      </c>
      <c r="O649" s="52">
        <f t="shared" si="122"/>
        <v>0</v>
      </c>
      <c r="P649" s="52">
        <f t="shared" si="123"/>
        <v>0</v>
      </c>
      <c r="Q649" s="52">
        <f t="shared" si="124"/>
        <v>0</v>
      </c>
      <c r="R649" s="52">
        <f t="shared" si="125"/>
        <v>0</v>
      </c>
      <c r="S649" s="52">
        <f t="shared" si="126"/>
        <v>0</v>
      </c>
      <c r="T649" s="52">
        <f t="shared" si="127"/>
        <v>0</v>
      </c>
      <c r="U649" s="52">
        <f t="shared" si="128"/>
        <v>0</v>
      </c>
      <c r="V649" s="53" t="str">
        <f t="shared" si="129"/>
        <v>OK</v>
      </c>
      <c r="W649" s="53" t="str">
        <f t="shared" si="130"/>
        <v>OK</v>
      </c>
      <c r="X649" s="62" t="str">
        <f t="shared" si="131"/>
        <v>ok</v>
      </c>
      <c r="Y649" s="62">
        <v>1</v>
      </c>
    </row>
    <row r="650" spans="1:25" ht="384.75" x14ac:dyDescent="0.25">
      <c r="A650" s="81">
        <v>647</v>
      </c>
      <c r="B650" s="59">
        <v>82</v>
      </c>
      <c r="C650" s="33" t="s">
        <v>700</v>
      </c>
      <c r="D650" s="42" t="s">
        <v>883</v>
      </c>
      <c r="E650" s="42" t="s">
        <v>8</v>
      </c>
      <c r="F650" s="12" t="s">
        <v>767</v>
      </c>
      <c r="G650" s="13" t="s">
        <v>2363</v>
      </c>
      <c r="H650" s="12" t="s">
        <v>3189</v>
      </c>
      <c r="I650" s="12"/>
      <c r="J650" s="12"/>
      <c r="K650" s="19" t="s">
        <v>1305</v>
      </c>
      <c r="L650" s="51">
        <v>1</v>
      </c>
      <c r="M650" s="51">
        <f t="shared" si="120"/>
        <v>1</v>
      </c>
      <c r="N650" s="52">
        <f t="shared" si="121"/>
        <v>0</v>
      </c>
      <c r="O650" s="52">
        <f t="shared" si="122"/>
        <v>0</v>
      </c>
      <c r="P650" s="52">
        <f t="shared" si="123"/>
        <v>0</v>
      </c>
      <c r="Q650" s="52">
        <f t="shared" si="124"/>
        <v>0</v>
      </c>
      <c r="R650" s="52">
        <f t="shared" si="125"/>
        <v>0</v>
      </c>
      <c r="S650" s="52">
        <f t="shared" si="126"/>
        <v>0</v>
      </c>
      <c r="T650" s="52">
        <f t="shared" si="127"/>
        <v>0</v>
      </c>
      <c r="U650" s="52">
        <f t="shared" si="128"/>
        <v>0</v>
      </c>
      <c r="V650" s="53" t="str">
        <f t="shared" si="129"/>
        <v>OK</v>
      </c>
      <c r="W650" s="53" t="str">
        <f t="shared" si="130"/>
        <v>OK</v>
      </c>
      <c r="X650" s="62" t="str">
        <f t="shared" si="131"/>
        <v>ok</v>
      </c>
      <c r="Y650" s="62">
        <v>1</v>
      </c>
    </row>
    <row r="651" spans="1:25" ht="409.5" x14ac:dyDescent="0.25">
      <c r="A651" s="81">
        <v>648</v>
      </c>
      <c r="B651" s="59">
        <v>82</v>
      </c>
      <c r="C651" s="33" t="s">
        <v>700</v>
      </c>
      <c r="D651" s="42" t="s">
        <v>884</v>
      </c>
      <c r="E651" s="42" t="s">
        <v>8</v>
      </c>
      <c r="F651" s="12" t="s">
        <v>2483</v>
      </c>
      <c r="G651" s="13" t="s">
        <v>2872</v>
      </c>
      <c r="H651" s="12" t="s">
        <v>3190</v>
      </c>
      <c r="I651" s="12"/>
      <c r="J651" s="12"/>
      <c r="K651" s="14" t="s">
        <v>983</v>
      </c>
      <c r="L651" s="51">
        <v>1</v>
      </c>
      <c r="M651" s="51">
        <f t="shared" si="120"/>
        <v>0</v>
      </c>
      <c r="N651" s="52">
        <f t="shared" si="121"/>
        <v>0</v>
      </c>
      <c r="O651" s="52">
        <f t="shared" si="122"/>
        <v>1</v>
      </c>
      <c r="P651" s="52">
        <f t="shared" si="123"/>
        <v>0</v>
      </c>
      <c r="Q651" s="52">
        <f t="shared" si="124"/>
        <v>0</v>
      </c>
      <c r="R651" s="52">
        <f t="shared" si="125"/>
        <v>0</v>
      </c>
      <c r="S651" s="52">
        <f t="shared" si="126"/>
        <v>0</v>
      </c>
      <c r="T651" s="52">
        <f t="shared" si="127"/>
        <v>0</v>
      </c>
      <c r="U651" s="52">
        <f t="shared" si="128"/>
        <v>0</v>
      </c>
      <c r="V651" s="53" t="str">
        <f t="shared" si="129"/>
        <v>OK</v>
      </c>
      <c r="W651" s="53" t="str">
        <f t="shared" si="130"/>
        <v>OK</v>
      </c>
      <c r="X651" s="62" t="str">
        <f t="shared" si="131"/>
        <v>ok</v>
      </c>
      <c r="Y651" s="62">
        <v>1</v>
      </c>
    </row>
    <row r="652" spans="1:25" ht="409.5" x14ac:dyDescent="0.25">
      <c r="A652" s="81">
        <v>649</v>
      </c>
      <c r="B652" s="59">
        <v>82</v>
      </c>
      <c r="C652" s="33" t="s">
        <v>700</v>
      </c>
      <c r="D652" s="42" t="s">
        <v>885</v>
      </c>
      <c r="E652" s="42" t="s">
        <v>8</v>
      </c>
      <c r="F652" s="12" t="s">
        <v>2484</v>
      </c>
      <c r="G652" s="13" t="s">
        <v>2872</v>
      </c>
      <c r="H652" s="12" t="s">
        <v>3191</v>
      </c>
      <c r="I652" s="12"/>
      <c r="J652" s="12"/>
      <c r="K652" s="14" t="s">
        <v>983</v>
      </c>
      <c r="L652" s="51">
        <v>1</v>
      </c>
      <c r="M652" s="51">
        <f t="shared" si="120"/>
        <v>0</v>
      </c>
      <c r="N652" s="52">
        <f t="shared" si="121"/>
        <v>0</v>
      </c>
      <c r="O652" s="52">
        <f t="shared" si="122"/>
        <v>1</v>
      </c>
      <c r="P652" s="52">
        <f t="shared" si="123"/>
        <v>0</v>
      </c>
      <c r="Q652" s="52">
        <f t="shared" si="124"/>
        <v>0</v>
      </c>
      <c r="R652" s="52">
        <f t="shared" si="125"/>
        <v>0</v>
      </c>
      <c r="S652" s="52">
        <f t="shared" si="126"/>
        <v>0</v>
      </c>
      <c r="T652" s="52">
        <f t="shared" si="127"/>
        <v>0</v>
      </c>
      <c r="U652" s="52">
        <f t="shared" si="128"/>
        <v>0</v>
      </c>
      <c r="V652" s="53" t="str">
        <f t="shared" si="129"/>
        <v>OK</v>
      </c>
      <c r="W652" s="53" t="str">
        <f t="shared" si="130"/>
        <v>OK</v>
      </c>
      <c r="X652" s="62" t="str">
        <f t="shared" si="131"/>
        <v>ok</v>
      </c>
      <c r="Y652" s="62">
        <v>1</v>
      </c>
    </row>
    <row r="653" spans="1:25" ht="409.5" x14ac:dyDescent="0.25">
      <c r="A653" s="83">
        <v>650</v>
      </c>
      <c r="B653" s="59">
        <v>82</v>
      </c>
      <c r="C653" s="33" t="s">
        <v>700</v>
      </c>
      <c r="D653" s="42" t="s">
        <v>886</v>
      </c>
      <c r="E653" s="42" t="s">
        <v>8</v>
      </c>
      <c r="F653" s="12" t="s">
        <v>2485</v>
      </c>
      <c r="G653" s="13" t="s">
        <v>2872</v>
      </c>
      <c r="H653" s="12" t="s">
        <v>3192</v>
      </c>
      <c r="I653" s="12"/>
      <c r="J653" s="12"/>
      <c r="K653" s="14" t="s">
        <v>983</v>
      </c>
      <c r="L653" s="51">
        <v>1</v>
      </c>
      <c r="M653" s="51">
        <f t="shared" si="120"/>
        <v>0</v>
      </c>
      <c r="N653" s="52">
        <f t="shared" si="121"/>
        <v>0</v>
      </c>
      <c r="O653" s="52">
        <f t="shared" si="122"/>
        <v>1</v>
      </c>
      <c r="P653" s="52">
        <f t="shared" si="123"/>
        <v>0</v>
      </c>
      <c r="Q653" s="52">
        <f t="shared" si="124"/>
        <v>0</v>
      </c>
      <c r="R653" s="52">
        <f t="shared" si="125"/>
        <v>0</v>
      </c>
      <c r="S653" s="52">
        <f t="shared" si="126"/>
        <v>0</v>
      </c>
      <c r="T653" s="52">
        <f t="shared" si="127"/>
        <v>0</v>
      </c>
      <c r="U653" s="52">
        <f t="shared" si="128"/>
        <v>0</v>
      </c>
      <c r="V653" s="53" t="str">
        <f t="shared" si="129"/>
        <v>OK</v>
      </c>
      <c r="W653" s="53" t="str">
        <f t="shared" si="130"/>
        <v>OK</v>
      </c>
      <c r="X653" s="62" t="str">
        <f t="shared" si="131"/>
        <v>ok</v>
      </c>
      <c r="Y653" s="62">
        <v>1</v>
      </c>
    </row>
    <row r="654" spans="1:25" ht="356.25" x14ac:dyDescent="0.25">
      <c r="A654" s="81">
        <v>651</v>
      </c>
      <c r="B654" s="59">
        <v>82</v>
      </c>
      <c r="C654" s="33" t="s">
        <v>700</v>
      </c>
      <c r="D654" s="42" t="s">
        <v>887</v>
      </c>
      <c r="E654" s="42" t="s">
        <v>8</v>
      </c>
      <c r="F654" s="12" t="s">
        <v>2486</v>
      </c>
      <c r="G654" s="13" t="s">
        <v>2872</v>
      </c>
      <c r="H654" s="12" t="s">
        <v>3193</v>
      </c>
      <c r="I654" s="12"/>
      <c r="J654" s="12"/>
      <c r="K654" s="14" t="s">
        <v>983</v>
      </c>
      <c r="L654" s="51">
        <v>1</v>
      </c>
      <c r="M654" s="51">
        <f t="shared" si="120"/>
        <v>0</v>
      </c>
      <c r="N654" s="52">
        <f t="shared" si="121"/>
        <v>0</v>
      </c>
      <c r="O654" s="52">
        <f t="shared" si="122"/>
        <v>1</v>
      </c>
      <c r="P654" s="52">
        <f t="shared" si="123"/>
        <v>0</v>
      </c>
      <c r="Q654" s="52">
        <f t="shared" si="124"/>
        <v>0</v>
      </c>
      <c r="R654" s="52">
        <f t="shared" si="125"/>
        <v>0</v>
      </c>
      <c r="S654" s="52">
        <f t="shared" si="126"/>
        <v>0</v>
      </c>
      <c r="T654" s="52">
        <f t="shared" si="127"/>
        <v>0</v>
      </c>
      <c r="U654" s="52">
        <f t="shared" si="128"/>
        <v>0</v>
      </c>
      <c r="V654" s="53" t="str">
        <f t="shared" si="129"/>
        <v>OK</v>
      </c>
      <c r="W654" s="53" t="str">
        <f t="shared" si="130"/>
        <v>OK</v>
      </c>
      <c r="X654" s="62" t="str">
        <f t="shared" si="131"/>
        <v>ok</v>
      </c>
      <c r="Y654" s="62">
        <v>1</v>
      </c>
    </row>
    <row r="655" spans="1:25" ht="409.5" x14ac:dyDescent="0.25">
      <c r="A655" s="83">
        <v>652</v>
      </c>
      <c r="B655" s="59">
        <v>82</v>
      </c>
      <c r="C655" s="33" t="s">
        <v>700</v>
      </c>
      <c r="D655" s="42" t="s">
        <v>888</v>
      </c>
      <c r="E655" s="42" t="s">
        <v>8</v>
      </c>
      <c r="F655" s="12" t="s">
        <v>2871</v>
      </c>
      <c r="G655" s="13" t="s">
        <v>2872</v>
      </c>
      <c r="H655" s="12" t="s">
        <v>3194</v>
      </c>
      <c r="I655" s="12"/>
      <c r="J655" s="12"/>
      <c r="K655" s="14" t="s">
        <v>984</v>
      </c>
      <c r="L655" s="51">
        <v>1</v>
      </c>
      <c r="M655" s="51">
        <f t="shared" si="120"/>
        <v>0</v>
      </c>
      <c r="N655" s="52">
        <f t="shared" si="121"/>
        <v>0</v>
      </c>
      <c r="O655" s="52">
        <f t="shared" si="122"/>
        <v>1</v>
      </c>
      <c r="P655" s="52">
        <f t="shared" si="123"/>
        <v>0</v>
      </c>
      <c r="Q655" s="52">
        <f t="shared" si="124"/>
        <v>0</v>
      </c>
      <c r="R655" s="52">
        <f t="shared" si="125"/>
        <v>0</v>
      </c>
      <c r="S655" s="52">
        <f t="shared" si="126"/>
        <v>0</v>
      </c>
      <c r="T655" s="52">
        <f t="shared" si="127"/>
        <v>0</v>
      </c>
      <c r="U655" s="52">
        <f t="shared" si="128"/>
        <v>0</v>
      </c>
      <c r="V655" s="53" t="str">
        <f t="shared" si="129"/>
        <v>OK</v>
      </c>
      <c r="W655" s="53" t="str">
        <f t="shared" si="130"/>
        <v>OK</v>
      </c>
      <c r="X655" s="62" t="str">
        <f t="shared" si="131"/>
        <v>ok</v>
      </c>
      <c r="Y655" s="62">
        <v>1</v>
      </c>
    </row>
    <row r="656" spans="1:25" ht="408.75" x14ac:dyDescent="0.25">
      <c r="A656" s="81">
        <v>653</v>
      </c>
      <c r="B656" s="59">
        <v>82</v>
      </c>
      <c r="C656" s="33" t="s">
        <v>700</v>
      </c>
      <c r="D656" s="42" t="s">
        <v>889</v>
      </c>
      <c r="E656" s="42" t="s">
        <v>8</v>
      </c>
      <c r="F656" s="12" t="s">
        <v>2487</v>
      </c>
      <c r="G656" s="13" t="s">
        <v>2872</v>
      </c>
      <c r="H656" s="12" t="s">
        <v>3195</v>
      </c>
      <c r="I656" s="12"/>
      <c r="J656" s="12"/>
      <c r="K656" s="19" t="s">
        <v>987</v>
      </c>
      <c r="L656" s="51">
        <v>1</v>
      </c>
      <c r="M656" s="51">
        <f t="shared" si="120"/>
        <v>0</v>
      </c>
      <c r="N656" s="52">
        <f t="shared" si="121"/>
        <v>0</v>
      </c>
      <c r="O656" s="52">
        <f t="shared" si="122"/>
        <v>1</v>
      </c>
      <c r="P656" s="52">
        <f t="shared" si="123"/>
        <v>0</v>
      </c>
      <c r="Q656" s="52">
        <f t="shared" si="124"/>
        <v>0</v>
      </c>
      <c r="R656" s="52">
        <f t="shared" si="125"/>
        <v>0</v>
      </c>
      <c r="S656" s="52">
        <f t="shared" si="126"/>
        <v>0</v>
      </c>
      <c r="T656" s="52">
        <f t="shared" si="127"/>
        <v>0</v>
      </c>
      <c r="U656" s="52">
        <f t="shared" si="128"/>
        <v>0</v>
      </c>
      <c r="V656" s="53" t="str">
        <f t="shared" si="129"/>
        <v>OK</v>
      </c>
      <c r="W656" s="53" t="str">
        <f t="shared" si="130"/>
        <v>OK</v>
      </c>
      <c r="X656" s="62" t="str">
        <f t="shared" si="131"/>
        <v>ok</v>
      </c>
      <c r="Y656" s="62">
        <v>1</v>
      </c>
    </row>
    <row r="657" spans="1:25" ht="213.75" x14ac:dyDescent="0.25">
      <c r="A657" s="83">
        <v>654</v>
      </c>
      <c r="B657" s="59">
        <v>82</v>
      </c>
      <c r="C657" s="33" t="s">
        <v>700</v>
      </c>
      <c r="D657" s="42" t="s">
        <v>890</v>
      </c>
      <c r="E657" s="42" t="s">
        <v>8</v>
      </c>
      <c r="F657" s="12" t="s">
        <v>768</v>
      </c>
      <c r="G657" s="13" t="s">
        <v>2363</v>
      </c>
      <c r="H657" s="12" t="s">
        <v>3196</v>
      </c>
      <c r="I657" s="12"/>
      <c r="J657" s="12"/>
      <c r="K657" s="19" t="s">
        <v>987</v>
      </c>
      <c r="L657" s="51">
        <v>1</v>
      </c>
      <c r="M657" s="51">
        <f t="shared" si="120"/>
        <v>1</v>
      </c>
      <c r="N657" s="52">
        <f t="shared" si="121"/>
        <v>0</v>
      </c>
      <c r="O657" s="52">
        <f t="shared" si="122"/>
        <v>0</v>
      </c>
      <c r="P657" s="52">
        <f t="shared" si="123"/>
        <v>0</v>
      </c>
      <c r="Q657" s="52">
        <f t="shared" si="124"/>
        <v>0</v>
      </c>
      <c r="R657" s="52">
        <f t="shared" si="125"/>
        <v>0</v>
      </c>
      <c r="S657" s="52">
        <f t="shared" si="126"/>
        <v>0</v>
      </c>
      <c r="T657" s="52">
        <f t="shared" si="127"/>
        <v>0</v>
      </c>
      <c r="U657" s="52">
        <f t="shared" si="128"/>
        <v>0</v>
      </c>
      <c r="V657" s="53" t="str">
        <f t="shared" si="129"/>
        <v>OK</v>
      </c>
      <c r="W657" s="53" t="str">
        <f t="shared" si="130"/>
        <v>OK</v>
      </c>
      <c r="X657" s="62" t="str">
        <f t="shared" si="131"/>
        <v>ok</v>
      </c>
      <c r="Y657" s="62">
        <v>1</v>
      </c>
    </row>
    <row r="658" spans="1:25" ht="409.5" x14ac:dyDescent="0.25">
      <c r="A658" s="81">
        <v>655</v>
      </c>
      <c r="B658" s="59">
        <v>82</v>
      </c>
      <c r="C658" s="33" t="s">
        <v>700</v>
      </c>
      <c r="D658" s="42" t="s">
        <v>891</v>
      </c>
      <c r="E658" s="42" t="s">
        <v>8</v>
      </c>
      <c r="F658" s="12" t="s">
        <v>769</v>
      </c>
      <c r="G658" s="13" t="s">
        <v>2872</v>
      </c>
      <c r="H658" s="12" t="s">
        <v>3197</v>
      </c>
      <c r="I658" s="12"/>
      <c r="J658" s="12"/>
      <c r="K658" s="19" t="s">
        <v>996</v>
      </c>
      <c r="L658" s="51">
        <v>1</v>
      </c>
      <c r="M658" s="51">
        <f t="shared" si="120"/>
        <v>0</v>
      </c>
      <c r="N658" s="52">
        <f t="shared" si="121"/>
        <v>0</v>
      </c>
      <c r="O658" s="52">
        <f t="shared" si="122"/>
        <v>1</v>
      </c>
      <c r="P658" s="52">
        <f t="shared" si="123"/>
        <v>0</v>
      </c>
      <c r="Q658" s="52">
        <f t="shared" si="124"/>
        <v>0</v>
      </c>
      <c r="R658" s="52">
        <f t="shared" si="125"/>
        <v>0</v>
      </c>
      <c r="S658" s="52">
        <f t="shared" si="126"/>
        <v>0</v>
      </c>
      <c r="T658" s="52">
        <f t="shared" si="127"/>
        <v>0</v>
      </c>
      <c r="U658" s="52">
        <f t="shared" si="128"/>
        <v>0</v>
      </c>
      <c r="V658" s="53" t="str">
        <f t="shared" si="129"/>
        <v>OK</v>
      </c>
      <c r="W658" s="53" t="str">
        <f t="shared" si="130"/>
        <v>OK</v>
      </c>
      <c r="X658" s="62" t="str">
        <f t="shared" si="131"/>
        <v>ok</v>
      </c>
      <c r="Y658" s="62">
        <v>1</v>
      </c>
    </row>
    <row r="659" spans="1:25" ht="71.25" x14ac:dyDescent="0.25">
      <c r="A659" s="81">
        <v>656</v>
      </c>
      <c r="B659" s="59">
        <v>82</v>
      </c>
      <c r="C659" s="33" t="s">
        <v>700</v>
      </c>
      <c r="D659" s="42" t="s">
        <v>892</v>
      </c>
      <c r="E659" s="42" t="s">
        <v>8</v>
      </c>
      <c r="F659" s="12" t="s">
        <v>770</v>
      </c>
      <c r="G659" s="13" t="s">
        <v>2363</v>
      </c>
      <c r="H659" s="12" t="s">
        <v>3198</v>
      </c>
      <c r="I659" s="12"/>
      <c r="J659" s="12"/>
      <c r="K659" s="19" t="s">
        <v>1051</v>
      </c>
      <c r="L659" s="51">
        <v>1</v>
      </c>
      <c r="M659" s="51">
        <f t="shared" si="120"/>
        <v>1</v>
      </c>
      <c r="N659" s="52">
        <f t="shared" si="121"/>
        <v>0</v>
      </c>
      <c r="O659" s="52">
        <f t="shared" si="122"/>
        <v>0</v>
      </c>
      <c r="P659" s="52">
        <f t="shared" si="123"/>
        <v>0</v>
      </c>
      <c r="Q659" s="52">
        <f t="shared" si="124"/>
        <v>0</v>
      </c>
      <c r="R659" s="52">
        <f t="shared" si="125"/>
        <v>0</v>
      </c>
      <c r="S659" s="52">
        <f t="shared" si="126"/>
        <v>0</v>
      </c>
      <c r="T659" s="52">
        <f t="shared" si="127"/>
        <v>0</v>
      </c>
      <c r="U659" s="52">
        <f t="shared" si="128"/>
        <v>0</v>
      </c>
      <c r="V659" s="53" t="str">
        <f t="shared" si="129"/>
        <v>OK</v>
      </c>
      <c r="W659" s="53" t="str">
        <f t="shared" si="130"/>
        <v>OK</v>
      </c>
      <c r="X659" s="62" t="str">
        <f t="shared" si="131"/>
        <v>ok</v>
      </c>
      <c r="Y659" s="62">
        <v>1</v>
      </c>
    </row>
    <row r="660" spans="1:25" ht="114" x14ac:dyDescent="0.25">
      <c r="A660" s="81">
        <v>657</v>
      </c>
      <c r="B660" s="59">
        <v>82</v>
      </c>
      <c r="C660" s="33" t="s">
        <v>700</v>
      </c>
      <c r="D660" s="42" t="s">
        <v>893</v>
      </c>
      <c r="E660" s="42" t="s">
        <v>8</v>
      </c>
      <c r="F660" s="12" t="s">
        <v>771</v>
      </c>
      <c r="G660" s="13" t="s">
        <v>2363</v>
      </c>
      <c r="H660" s="12"/>
      <c r="I660" s="12"/>
      <c r="J660" s="12"/>
      <c r="K660" s="19"/>
      <c r="L660" s="51">
        <v>1</v>
      </c>
      <c r="M660" s="51">
        <f t="shared" si="120"/>
        <v>1</v>
      </c>
      <c r="N660" s="52">
        <f t="shared" si="121"/>
        <v>0</v>
      </c>
      <c r="O660" s="52">
        <f t="shared" si="122"/>
        <v>0</v>
      </c>
      <c r="P660" s="52">
        <f t="shared" si="123"/>
        <v>0</v>
      </c>
      <c r="Q660" s="52">
        <f t="shared" si="124"/>
        <v>0</v>
      </c>
      <c r="R660" s="52">
        <f t="shared" si="125"/>
        <v>0</v>
      </c>
      <c r="S660" s="52">
        <f t="shared" si="126"/>
        <v>0</v>
      </c>
      <c r="T660" s="52">
        <f t="shared" si="127"/>
        <v>0</v>
      </c>
      <c r="U660" s="52">
        <f t="shared" si="128"/>
        <v>0</v>
      </c>
      <c r="V660" s="53" t="str">
        <f t="shared" si="129"/>
        <v>OK</v>
      </c>
      <c r="W660" s="53" t="str">
        <f t="shared" si="130"/>
        <v>OK</v>
      </c>
      <c r="X660" s="62" t="str">
        <f t="shared" si="131"/>
        <v>ok</v>
      </c>
      <c r="Y660" s="62">
        <v>1</v>
      </c>
    </row>
    <row r="661" spans="1:25" ht="327.75" x14ac:dyDescent="0.25">
      <c r="A661" s="83">
        <v>658</v>
      </c>
      <c r="B661" s="59">
        <v>82</v>
      </c>
      <c r="C661" s="33" t="s">
        <v>700</v>
      </c>
      <c r="D661" s="42" t="s">
        <v>894</v>
      </c>
      <c r="E661" s="42" t="s">
        <v>8</v>
      </c>
      <c r="F661" s="12" t="s">
        <v>772</v>
      </c>
      <c r="G661" s="13" t="s">
        <v>2363</v>
      </c>
      <c r="H661" s="12"/>
      <c r="I661" s="12"/>
      <c r="J661" s="12"/>
      <c r="K661" s="19"/>
      <c r="L661" s="51">
        <v>1</v>
      </c>
      <c r="M661" s="51">
        <f t="shared" si="120"/>
        <v>1</v>
      </c>
      <c r="N661" s="52">
        <f t="shared" si="121"/>
        <v>0</v>
      </c>
      <c r="O661" s="52">
        <f t="shared" si="122"/>
        <v>0</v>
      </c>
      <c r="P661" s="52">
        <f t="shared" si="123"/>
        <v>0</v>
      </c>
      <c r="Q661" s="52">
        <f t="shared" si="124"/>
        <v>0</v>
      </c>
      <c r="R661" s="52">
        <f t="shared" si="125"/>
        <v>0</v>
      </c>
      <c r="S661" s="52">
        <f t="shared" si="126"/>
        <v>0</v>
      </c>
      <c r="T661" s="52">
        <f t="shared" si="127"/>
        <v>0</v>
      </c>
      <c r="U661" s="52">
        <f t="shared" si="128"/>
        <v>0</v>
      </c>
      <c r="V661" s="53" t="str">
        <f t="shared" si="129"/>
        <v>OK</v>
      </c>
      <c r="W661" s="53" t="str">
        <f t="shared" si="130"/>
        <v>OK</v>
      </c>
      <c r="X661" s="62" t="str">
        <f t="shared" si="131"/>
        <v>ok</v>
      </c>
      <c r="Y661" s="62">
        <v>1</v>
      </c>
    </row>
    <row r="662" spans="1:25" ht="114" x14ac:dyDescent="0.25">
      <c r="A662" s="81">
        <v>659</v>
      </c>
      <c r="B662" s="59">
        <v>82</v>
      </c>
      <c r="C662" s="33" t="s">
        <v>700</v>
      </c>
      <c r="D662" s="42" t="s">
        <v>895</v>
      </c>
      <c r="E662" s="42" t="s">
        <v>8</v>
      </c>
      <c r="F662" s="12" t="s">
        <v>773</v>
      </c>
      <c r="G662" s="13" t="s">
        <v>2872</v>
      </c>
      <c r="H662" s="12" t="s">
        <v>3199</v>
      </c>
      <c r="I662" s="12"/>
      <c r="J662" s="12"/>
      <c r="K662" s="19"/>
      <c r="L662" s="51">
        <v>1</v>
      </c>
      <c r="M662" s="51">
        <f t="shared" si="120"/>
        <v>0</v>
      </c>
      <c r="N662" s="52">
        <f t="shared" si="121"/>
        <v>0</v>
      </c>
      <c r="O662" s="52">
        <f t="shared" si="122"/>
        <v>1</v>
      </c>
      <c r="P662" s="52">
        <f t="shared" si="123"/>
        <v>0</v>
      </c>
      <c r="Q662" s="52">
        <f t="shared" si="124"/>
        <v>0</v>
      </c>
      <c r="R662" s="52">
        <f t="shared" si="125"/>
        <v>0</v>
      </c>
      <c r="S662" s="52">
        <f t="shared" si="126"/>
        <v>0</v>
      </c>
      <c r="T662" s="52">
        <f t="shared" si="127"/>
        <v>0</v>
      </c>
      <c r="U662" s="52">
        <f t="shared" si="128"/>
        <v>0</v>
      </c>
      <c r="V662" s="53" t="str">
        <f t="shared" si="129"/>
        <v>OK</v>
      </c>
      <c r="W662" s="53" t="str">
        <f t="shared" si="130"/>
        <v>OK</v>
      </c>
      <c r="X662" s="62" t="str">
        <f t="shared" si="131"/>
        <v>ok</v>
      </c>
      <c r="Y662" s="62">
        <v>1</v>
      </c>
    </row>
    <row r="663" spans="1:25" ht="409.5" x14ac:dyDescent="0.25">
      <c r="A663" s="81">
        <v>660</v>
      </c>
      <c r="B663" s="59">
        <v>82</v>
      </c>
      <c r="C663" s="33" t="s">
        <v>700</v>
      </c>
      <c r="D663" s="42" t="s">
        <v>896</v>
      </c>
      <c r="E663" s="42" t="s">
        <v>8</v>
      </c>
      <c r="F663" s="12" t="s">
        <v>2488</v>
      </c>
      <c r="G663" s="13" t="s">
        <v>2872</v>
      </c>
      <c r="H663" s="12" t="s">
        <v>3200</v>
      </c>
      <c r="I663" s="12"/>
      <c r="J663" s="12"/>
      <c r="K663" s="19" t="s">
        <v>1051</v>
      </c>
      <c r="L663" s="51">
        <v>1</v>
      </c>
      <c r="M663" s="51">
        <f t="shared" si="120"/>
        <v>0</v>
      </c>
      <c r="N663" s="52">
        <f t="shared" si="121"/>
        <v>0</v>
      </c>
      <c r="O663" s="52">
        <f t="shared" si="122"/>
        <v>1</v>
      </c>
      <c r="P663" s="52">
        <f t="shared" si="123"/>
        <v>0</v>
      </c>
      <c r="Q663" s="52">
        <f t="shared" si="124"/>
        <v>0</v>
      </c>
      <c r="R663" s="52">
        <f t="shared" si="125"/>
        <v>0</v>
      </c>
      <c r="S663" s="52">
        <f t="shared" si="126"/>
        <v>0</v>
      </c>
      <c r="T663" s="52">
        <f t="shared" si="127"/>
        <v>0</v>
      </c>
      <c r="U663" s="52">
        <f t="shared" si="128"/>
        <v>0</v>
      </c>
      <c r="V663" s="53" t="str">
        <f t="shared" si="129"/>
        <v>OK</v>
      </c>
      <c r="W663" s="53" t="str">
        <f t="shared" si="130"/>
        <v>OK</v>
      </c>
      <c r="X663" s="62" t="str">
        <f t="shared" si="131"/>
        <v>ok</v>
      </c>
      <c r="Y663" s="62">
        <v>1</v>
      </c>
    </row>
    <row r="664" spans="1:25" ht="142.5" x14ac:dyDescent="0.25">
      <c r="A664" s="81">
        <v>661</v>
      </c>
      <c r="B664" s="59">
        <v>82</v>
      </c>
      <c r="C664" s="33" t="s">
        <v>700</v>
      </c>
      <c r="D664" s="42" t="s">
        <v>897</v>
      </c>
      <c r="E664" s="42" t="s">
        <v>8</v>
      </c>
      <c r="F664" s="12" t="s">
        <v>774</v>
      </c>
      <c r="G664" s="13" t="s">
        <v>2363</v>
      </c>
      <c r="H664" s="12" t="s">
        <v>3201</v>
      </c>
      <c r="I664" s="12"/>
      <c r="J664" s="12"/>
      <c r="K664" s="19"/>
      <c r="L664" s="51">
        <v>1</v>
      </c>
      <c r="M664" s="51">
        <f t="shared" si="120"/>
        <v>1</v>
      </c>
      <c r="N664" s="52">
        <f t="shared" si="121"/>
        <v>0</v>
      </c>
      <c r="O664" s="52">
        <f t="shared" si="122"/>
        <v>0</v>
      </c>
      <c r="P664" s="52">
        <f t="shared" si="123"/>
        <v>0</v>
      </c>
      <c r="Q664" s="52">
        <f t="shared" si="124"/>
        <v>0</v>
      </c>
      <c r="R664" s="52">
        <f t="shared" si="125"/>
        <v>0</v>
      </c>
      <c r="S664" s="52">
        <f t="shared" si="126"/>
        <v>0</v>
      </c>
      <c r="T664" s="52">
        <f t="shared" si="127"/>
        <v>0</v>
      </c>
      <c r="U664" s="52">
        <f t="shared" si="128"/>
        <v>0</v>
      </c>
      <c r="V664" s="53" t="str">
        <f t="shared" si="129"/>
        <v>OK</v>
      </c>
      <c r="W664" s="53" t="str">
        <f t="shared" si="130"/>
        <v>OK</v>
      </c>
      <c r="X664" s="62" t="str">
        <f t="shared" si="131"/>
        <v>ok</v>
      </c>
      <c r="Y664" s="62">
        <v>1</v>
      </c>
    </row>
    <row r="665" spans="1:25" ht="114" x14ac:dyDescent="0.25">
      <c r="A665" s="81">
        <v>662</v>
      </c>
      <c r="B665" s="59">
        <v>82</v>
      </c>
      <c r="C665" s="33" t="s">
        <v>700</v>
      </c>
      <c r="D665" s="42" t="s">
        <v>898</v>
      </c>
      <c r="E665" s="42" t="s">
        <v>8</v>
      </c>
      <c r="F665" s="12" t="s">
        <v>2489</v>
      </c>
      <c r="G665" s="13" t="s">
        <v>2369</v>
      </c>
      <c r="H665" s="12" t="s">
        <v>3202</v>
      </c>
      <c r="I665" s="12"/>
      <c r="J665" s="12"/>
      <c r="K665" s="19" t="s">
        <v>1280</v>
      </c>
      <c r="L665" s="51">
        <v>1</v>
      </c>
      <c r="M665" s="51">
        <f t="shared" si="120"/>
        <v>0</v>
      </c>
      <c r="N665" s="52">
        <f t="shared" si="121"/>
        <v>0</v>
      </c>
      <c r="O665" s="52">
        <f t="shared" si="122"/>
        <v>0</v>
      </c>
      <c r="P665" s="52">
        <f t="shared" si="123"/>
        <v>0</v>
      </c>
      <c r="Q665" s="52">
        <f t="shared" si="124"/>
        <v>0</v>
      </c>
      <c r="R665" s="52">
        <f t="shared" si="125"/>
        <v>0</v>
      </c>
      <c r="S665" s="52">
        <f t="shared" si="126"/>
        <v>0</v>
      </c>
      <c r="T665" s="52">
        <f t="shared" si="127"/>
        <v>1</v>
      </c>
      <c r="U665" s="52">
        <f t="shared" si="128"/>
        <v>0</v>
      </c>
      <c r="V665" s="53" t="str">
        <f t="shared" si="129"/>
        <v>OK</v>
      </c>
      <c r="W665" s="53" t="str">
        <f t="shared" si="130"/>
        <v>OK</v>
      </c>
      <c r="X665" s="62" t="str">
        <f t="shared" si="131"/>
        <v>ok</v>
      </c>
      <c r="Y665" s="62">
        <v>1</v>
      </c>
    </row>
    <row r="666" spans="1:25" ht="228" x14ac:dyDescent="0.25">
      <c r="A666" s="83">
        <v>663</v>
      </c>
      <c r="B666" s="59">
        <v>82</v>
      </c>
      <c r="C666" s="33" t="s">
        <v>700</v>
      </c>
      <c r="D666" s="42" t="s">
        <v>899</v>
      </c>
      <c r="E666" s="42" t="s">
        <v>8</v>
      </c>
      <c r="F666" s="12" t="s">
        <v>775</v>
      </c>
      <c r="G666" s="13" t="s">
        <v>2363</v>
      </c>
      <c r="H666" s="12" t="s">
        <v>3203</v>
      </c>
      <c r="I666" s="12"/>
      <c r="J666" s="12"/>
      <c r="K666" s="19" t="s">
        <v>1280</v>
      </c>
      <c r="L666" s="51">
        <v>1</v>
      </c>
      <c r="M666" s="51">
        <f t="shared" si="120"/>
        <v>1</v>
      </c>
      <c r="N666" s="52">
        <f t="shared" si="121"/>
        <v>0</v>
      </c>
      <c r="O666" s="52">
        <f t="shared" si="122"/>
        <v>0</v>
      </c>
      <c r="P666" s="52">
        <f t="shared" si="123"/>
        <v>0</v>
      </c>
      <c r="Q666" s="52">
        <f t="shared" si="124"/>
        <v>0</v>
      </c>
      <c r="R666" s="52">
        <f t="shared" si="125"/>
        <v>0</v>
      </c>
      <c r="S666" s="52">
        <f t="shared" si="126"/>
        <v>0</v>
      </c>
      <c r="T666" s="52">
        <f t="shared" si="127"/>
        <v>0</v>
      </c>
      <c r="U666" s="52">
        <f t="shared" si="128"/>
        <v>0</v>
      </c>
      <c r="V666" s="53" t="str">
        <f t="shared" si="129"/>
        <v>OK</v>
      </c>
      <c r="W666" s="53" t="str">
        <f t="shared" si="130"/>
        <v>OK</v>
      </c>
      <c r="X666" s="62" t="str">
        <f t="shared" si="131"/>
        <v>ok</v>
      </c>
      <c r="Y666" s="62">
        <v>1</v>
      </c>
    </row>
    <row r="667" spans="1:25" ht="199.5" x14ac:dyDescent="0.25">
      <c r="A667" s="81">
        <v>664</v>
      </c>
      <c r="B667" s="59">
        <v>82</v>
      </c>
      <c r="C667" s="33" t="s">
        <v>700</v>
      </c>
      <c r="D667" s="42" t="s">
        <v>900</v>
      </c>
      <c r="E667" s="42" t="s">
        <v>8</v>
      </c>
      <c r="F667" s="12" t="s">
        <v>2490</v>
      </c>
      <c r="G667" s="13" t="s">
        <v>2363</v>
      </c>
      <c r="H667" s="12" t="s">
        <v>3204</v>
      </c>
      <c r="I667" s="12"/>
      <c r="J667" s="12"/>
      <c r="K667" s="19" t="s">
        <v>1280</v>
      </c>
      <c r="L667" s="51">
        <v>1</v>
      </c>
      <c r="M667" s="51">
        <f t="shared" si="120"/>
        <v>1</v>
      </c>
      <c r="N667" s="52">
        <f t="shared" si="121"/>
        <v>0</v>
      </c>
      <c r="O667" s="52">
        <f t="shared" si="122"/>
        <v>0</v>
      </c>
      <c r="P667" s="52">
        <f t="shared" si="123"/>
        <v>0</v>
      </c>
      <c r="Q667" s="52">
        <f t="shared" si="124"/>
        <v>0</v>
      </c>
      <c r="R667" s="52">
        <f t="shared" si="125"/>
        <v>0</v>
      </c>
      <c r="S667" s="52">
        <f t="shared" si="126"/>
        <v>0</v>
      </c>
      <c r="T667" s="52">
        <f t="shared" si="127"/>
        <v>0</v>
      </c>
      <c r="U667" s="52">
        <f t="shared" si="128"/>
        <v>0</v>
      </c>
      <c r="V667" s="53" t="str">
        <f t="shared" si="129"/>
        <v>OK</v>
      </c>
      <c r="W667" s="53" t="str">
        <f t="shared" si="130"/>
        <v>OK</v>
      </c>
      <c r="X667" s="62" t="str">
        <f t="shared" si="131"/>
        <v>ok</v>
      </c>
      <c r="Y667" s="62">
        <v>1</v>
      </c>
    </row>
    <row r="668" spans="1:25" ht="57" x14ac:dyDescent="0.25">
      <c r="A668" s="81">
        <v>665</v>
      </c>
      <c r="B668" s="59">
        <v>82</v>
      </c>
      <c r="C668" s="33" t="s">
        <v>700</v>
      </c>
      <c r="D668" s="42" t="s">
        <v>901</v>
      </c>
      <c r="E668" s="42" t="s">
        <v>8</v>
      </c>
      <c r="F668" s="12" t="s">
        <v>776</v>
      </c>
      <c r="G668" s="13" t="s">
        <v>2363</v>
      </c>
      <c r="H668" s="12" t="s">
        <v>3205</v>
      </c>
      <c r="I668" s="12"/>
      <c r="J668" s="12"/>
      <c r="K668" s="19" t="s">
        <v>1305</v>
      </c>
      <c r="L668" s="51">
        <v>1</v>
      </c>
      <c r="M668" s="51">
        <f t="shared" si="120"/>
        <v>1</v>
      </c>
      <c r="N668" s="52">
        <f t="shared" si="121"/>
        <v>0</v>
      </c>
      <c r="O668" s="52">
        <f t="shared" si="122"/>
        <v>0</v>
      </c>
      <c r="P668" s="52">
        <f t="shared" si="123"/>
        <v>0</v>
      </c>
      <c r="Q668" s="52">
        <f t="shared" si="124"/>
        <v>0</v>
      </c>
      <c r="R668" s="52">
        <f t="shared" si="125"/>
        <v>0</v>
      </c>
      <c r="S668" s="52">
        <f t="shared" si="126"/>
        <v>0</v>
      </c>
      <c r="T668" s="52">
        <f t="shared" si="127"/>
        <v>0</v>
      </c>
      <c r="U668" s="52">
        <f t="shared" si="128"/>
        <v>0</v>
      </c>
      <c r="V668" s="53" t="str">
        <f t="shared" si="129"/>
        <v>OK</v>
      </c>
      <c r="W668" s="53" t="str">
        <f t="shared" si="130"/>
        <v>OK</v>
      </c>
      <c r="X668" s="62" t="str">
        <f t="shared" si="131"/>
        <v>ok</v>
      </c>
      <c r="Y668" s="62">
        <v>1</v>
      </c>
    </row>
    <row r="669" spans="1:25" ht="213.75" x14ac:dyDescent="0.25">
      <c r="A669" s="81">
        <v>666</v>
      </c>
      <c r="B669" s="59">
        <v>82</v>
      </c>
      <c r="C669" s="33" t="s">
        <v>700</v>
      </c>
      <c r="D669" s="42" t="s">
        <v>902</v>
      </c>
      <c r="E669" s="42" t="s">
        <v>8</v>
      </c>
      <c r="F669" s="12" t="s">
        <v>777</v>
      </c>
      <c r="G669" s="13" t="s">
        <v>2872</v>
      </c>
      <c r="H669" s="12" t="s">
        <v>3206</v>
      </c>
      <c r="I669" s="12"/>
      <c r="J669" s="12"/>
      <c r="K669" s="19" t="s">
        <v>1305</v>
      </c>
      <c r="L669" s="51">
        <v>1</v>
      </c>
      <c r="M669" s="51">
        <f t="shared" si="120"/>
        <v>0</v>
      </c>
      <c r="N669" s="52">
        <f t="shared" si="121"/>
        <v>0</v>
      </c>
      <c r="O669" s="52">
        <f t="shared" si="122"/>
        <v>1</v>
      </c>
      <c r="P669" s="52">
        <f t="shared" si="123"/>
        <v>0</v>
      </c>
      <c r="Q669" s="52">
        <f t="shared" si="124"/>
        <v>0</v>
      </c>
      <c r="R669" s="52">
        <f t="shared" si="125"/>
        <v>0</v>
      </c>
      <c r="S669" s="52">
        <f t="shared" si="126"/>
        <v>0</v>
      </c>
      <c r="T669" s="52">
        <f t="shared" si="127"/>
        <v>0</v>
      </c>
      <c r="U669" s="52">
        <f t="shared" si="128"/>
        <v>0</v>
      </c>
      <c r="V669" s="53" t="str">
        <f t="shared" si="129"/>
        <v>OK</v>
      </c>
      <c r="W669" s="53" t="str">
        <f t="shared" si="130"/>
        <v>OK</v>
      </c>
      <c r="X669" s="62" t="str">
        <f t="shared" si="131"/>
        <v>ok</v>
      </c>
      <c r="Y669" s="62">
        <v>1</v>
      </c>
    </row>
    <row r="670" spans="1:25" ht="114" x14ac:dyDescent="0.25">
      <c r="A670" s="81">
        <v>667</v>
      </c>
      <c r="B670" s="59">
        <v>82</v>
      </c>
      <c r="C670" s="33" t="s">
        <v>700</v>
      </c>
      <c r="D670" s="42" t="s">
        <v>903</v>
      </c>
      <c r="E670" s="42" t="s">
        <v>8</v>
      </c>
      <c r="F670" s="12" t="s">
        <v>778</v>
      </c>
      <c r="G670" s="13" t="s">
        <v>2363</v>
      </c>
      <c r="H670" s="12" t="s">
        <v>3207</v>
      </c>
      <c r="I670" s="12"/>
      <c r="J670" s="12"/>
      <c r="K670" s="19" t="s">
        <v>1305</v>
      </c>
      <c r="L670" s="51">
        <v>1</v>
      </c>
      <c r="M670" s="51">
        <f t="shared" si="120"/>
        <v>1</v>
      </c>
      <c r="N670" s="52">
        <f t="shared" si="121"/>
        <v>0</v>
      </c>
      <c r="O670" s="52">
        <f t="shared" si="122"/>
        <v>0</v>
      </c>
      <c r="P670" s="52">
        <f t="shared" si="123"/>
        <v>0</v>
      </c>
      <c r="Q670" s="52">
        <f t="shared" si="124"/>
        <v>0</v>
      </c>
      <c r="R670" s="52">
        <f t="shared" si="125"/>
        <v>0</v>
      </c>
      <c r="S670" s="52">
        <f t="shared" si="126"/>
        <v>0</v>
      </c>
      <c r="T670" s="52">
        <f t="shared" si="127"/>
        <v>0</v>
      </c>
      <c r="U670" s="52">
        <f t="shared" si="128"/>
        <v>0</v>
      </c>
      <c r="V670" s="53" t="str">
        <f t="shared" si="129"/>
        <v>OK</v>
      </c>
      <c r="W670" s="53" t="str">
        <f t="shared" si="130"/>
        <v>OK</v>
      </c>
      <c r="X670" s="62" t="str">
        <f t="shared" si="131"/>
        <v>ok</v>
      </c>
      <c r="Y670" s="62">
        <v>1</v>
      </c>
    </row>
    <row r="671" spans="1:25" ht="409.5" x14ac:dyDescent="0.25">
      <c r="A671" s="83">
        <v>668</v>
      </c>
      <c r="B671" s="59">
        <v>82</v>
      </c>
      <c r="C671" s="33" t="s">
        <v>700</v>
      </c>
      <c r="D671" s="42" t="s">
        <v>930</v>
      </c>
      <c r="E671" s="42" t="s">
        <v>704</v>
      </c>
      <c r="F671" s="12" t="s">
        <v>779</v>
      </c>
      <c r="G671" s="13" t="s">
        <v>2366</v>
      </c>
      <c r="H671" s="12" t="s">
        <v>3208</v>
      </c>
      <c r="I671" s="12"/>
      <c r="J671" s="12"/>
      <c r="K671" s="14" t="s">
        <v>983</v>
      </c>
      <c r="L671" s="51">
        <v>1</v>
      </c>
      <c r="M671" s="51">
        <f t="shared" si="120"/>
        <v>0</v>
      </c>
      <c r="N671" s="52">
        <f t="shared" si="121"/>
        <v>0</v>
      </c>
      <c r="O671" s="52">
        <f t="shared" si="122"/>
        <v>0</v>
      </c>
      <c r="P671" s="52">
        <f t="shared" si="123"/>
        <v>0</v>
      </c>
      <c r="Q671" s="52">
        <f t="shared" si="124"/>
        <v>1</v>
      </c>
      <c r="R671" s="52">
        <f t="shared" si="125"/>
        <v>0</v>
      </c>
      <c r="S671" s="52">
        <f t="shared" si="126"/>
        <v>0</v>
      </c>
      <c r="T671" s="52">
        <f t="shared" si="127"/>
        <v>0</v>
      </c>
      <c r="U671" s="52">
        <f t="shared" si="128"/>
        <v>0</v>
      </c>
      <c r="V671" s="53" t="str">
        <f t="shared" si="129"/>
        <v>OK</v>
      </c>
      <c r="W671" s="53" t="str">
        <f t="shared" si="130"/>
        <v>OK</v>
      </c>
      <c r="X671" s="62" t="str">
        <f t="shared" si="131"/>
        <v>ok</v>
      </c>
      <c r="Y671" s="62">
        <v>1</v>
      </c>
    </row>
    <row r="672" spans="1:25" ht="409.5" x14ac:dyDescent="0.25">
      <c r="A672" s="81">
        <v>669</v>
      </c>
      <c r="B672" s="59">
        <v>82</v>
      </c>
      <c r="C672" s="33" t="s">
        <v>700</v>
      </c>
      <c r="D672" s="33" t="s">
        <v>2491</v>
      </c>
      <c r="E672" s="42" t="s">
        <v>704</v>
      </c>
      <c r="F672" s="12" t="s">
        <v>780</v>
      </c>
      <c r="G672" s="13" t="s">
        <v>2366</v>
      </c>
      <c r="H672" s="12" t="s">
        <v>3208</v>
      </c>
      <c r="I672" s="12"/>
      <c r="J672" s="12"/>
      <c r="K672" s="14" t="s">
        <v>983</v>
      </c>
      <c r="L672" s="51">
        <v>1</v>
      </c>
      <c r="M672" s="51">
        <f t="shared" si="120"/>
        <v>0</v>
      </c>
      <c r="N672" s="52">
        <f t="shared" si="121"/>
        <v>0</v>
      </c>
      <c r="O672" s="52">
        <f t="shared" si="122"/>
        <v>0</v>
      </c>
      <c r="P672" s="52">
        <f t="shared" si="123"/>
        <v>0</v>
      </c>
      <c r="Q672" s="52">
        <f t="shared" si="124"/>
        <v>1</v>
      </c>
      <c r="R672" s="52">
        <f t="shared" si="125"/>
        <v>0</v>
      </c>
      <c r="S672" s="52">
        <f t="shared" si="126"/>
        <v>0</v>
      </c>
      <c r="T672" s="52">
        <f t="shared" si="127"/>
        <v>0</v>
      </c>
      <c r="U672" s="52">
        <f t="shared" si="128"/>
        <v>0</v>
      </c>
      <c r="V672" s="53" t="str">
        <f t="shared" si="129"/>
        <v>OK</v>
      </c>
      <c r="W672" s="53" t="str">
        <f t="shared" si="130"/>
        <v>OK</v>
      </c>
      <c r="X672" s="62" t="str">
        <f t="shared" si="131"/>
        <v>ok</v>
      </c>
      <c r="Y672" s="62">
        <v>1</v>
      </c>
    </row>
    <row r="673" spans="1:25" ht="356.25" x14ac:dyDescent="0.25">
      <c r="A673" s="75">
        <v>670</v>
      </c>
      <c r="B673" s="59">
        <v>82</v>
      </c>
      <c r="C673" s="33" t="s">
        <v>700</v>
      </c>
      <c r="D673" s="42" t="s">
        <v>931</v>
      </c>
      <c r="E673" s="42" t="s">
        <v>704</v>
      </c>
      <c r="F673" s="12" t="s">
        <v>781</v>
      </c>
      <c r="G673" s="13" t="s">
        <v>2366</v>
      </c>
      <c r="H673" s="12" t="s">
        <v>3457</v>
      </c>
      <c r="I673" s="12"/>
      <c r="J673" s="12"/>
      <c r="K673" s="14" t="s">
        <v>983</v>
      </c>
      <c r="L673" s="51">
        <v>1</v>
      </c>
      <c r="M673" s="51">
        <f t="shared" si="120"/>
        <v>0</v>
      </c>
      <c r="N673" s="52">
        <f t="shared" si="121"/>
        <v>0</v>
      </c>
      <c r="O673" s="52">
        <f t="shared" si="122"/>
        <v>0</v>
      </c>
      <c r="P673" s="52">
        <f t="shared" si="123"/>
        <v>0</v>
      </c>
      <c r="Q673" s="52">
        <f t="shared" si="124"/>
        <v>1</v>
      </c>
      <c r="R673" s="52">
        <f t="shared" si="125"/>
        <v>0</v>
      </c>
      <c r="S673" s="52">
        <f t="shared" si="126"/>
        <v>0</v>
      </c>
      <c r="T673" s="52">
        <f t="shared" si="127"/>
        <v>0</v>
      </c>
      <c r="U673" s="52">
        <f t="shared" si="128"/>
        <v>0</v>
      </c>
      <c r="V673" s="53" t="str">
        <f t="shared" si="129"/>
        <v>OK</v>
      </c>
      <c r="W673" s="53" t="str">
        <f t="shared" si="130"/>
        <v>OK</v>
      </c>
      <c r="X673" s="62" t="str">
        <f t="shared" si="131"/>
        <v>ok</v>
      </c>
      <c r="Y673" s="62">
        <v>1</v>
      </c>
    </row>
    <row r="674" spans="1:25" ht="356.25" x14ac:dyDescent="0.25">
      <c r="A674" s="75">
        <v>671</v>
      </c>
      <c r="B674" s="59">
        <v>82</v>
      </c>
      <c r="C674" s="33" t="s">
        <v>700</v>
      </c>
      <c r="D674" s="42" t="s">
        <v>929</v>
      </c>
      <c r="E674" s="42" t="s">
        <v>704</v>
      </c>
      <c r="F674" s="12" t="s">
        <v>904</v>
      </c>
      <c r="G674" s="13" t="s">
        <v>2364</v>
      </c>
      <c r="H674" s="12" t="s">
        <v>3465</v>
      </c>
      <c r="I674" s="12"/>
      <c r="J674" s="12"/>
      <c r="K674" s="14" t="s">
        <v>983</v>
      </c>
      <c r="L674" s="51">
        <v>1</v>
      </c>
      <c r="M674" s="51">
        <f t="shared" si="120"/>
        <v>0</v>
      </c>
      <c r="N674" s="52">
        <f t="shared" si="121"/>
        <v>1</v>
      </c>
      <c r="O674" s="52">
        <f t="shared" si="122"/>
        <v>0</v>
      </c>
      <c r="P674" s="52">
        <f t="shared" si="123"/>
        <v>0</v>
      </c>
      <c r="Q674" s="52">
        <f t="shared" si="124"/>
        <v>0</v>
      </c>
      <c r="R674" s="52">
        <f t="shared" si="125"/>
        <v>0</v>
      </c>
      <c r="S674" s="52">
        <f t="shared" si="126"/>
        <v>0</v>
      </c>
      <c r="T674" s="52">
        <f t="shared" si="127"/>
        <v>0</v>
      </c>
      <c r="U674" s="52">
        <f t="shared" si="128"/>
        <v>0</v>
      </c>
      <c r="V674" s="53" t="str">
        <f t="shared" si="129"/>
        <v>OK</v>
      </c>
      <c r="W674" s="53" t="str">
        <f t="shared" si="130"/>
        <v>OK</v>
      </c>
      <c r="X674" s="62" t="str">
        <f t="shared" si="131"/>
        <v>ok</v>
      </c>
      <c r="Y674" s="62">
        <v>1</v>
      </c>
    </row>
    <row r="675" spans="1:25" ht="356.25" x14ac:dyDescent="0.25">
      <c r="A675" s="76">
        <v>672</v>
      </c>
      <c r="B675" s="59" t="s">
        <v>2932</v>
      </c>
      <c r="C675" s="33" t="s">
        <v>700</v>
      </c>
      <c r="D675" s="42" t="s">
        <v>24</v>
      </c>
      <c r="E675" s="42" t="s">
        <v>8</v>
      </c>
      <c r="F675" s="12" t="s">
        <v>782</v>
      </c>
      <c r="G675" s="13" t="s">
        <v>2367</v>
      </c>
      <c r="H675" s="12" t="s">
        <v>3413</v>
      </c>
      <c r="I675" s="12"/>
      <c r="J675" s="12"/>
      <c r="K675" s="14" t="s">
        <v>983</v>
      </c>
      <c r="L675" s="51">
        <v>1</v>
      </c>
      <c r="M675" s="51">
        <f t="shared" si="120"/>
        <v>0</v>
      </c>
      <c r="N675" s="52">
        <f t="shared" si="121"/>
        <v>0</v>
      </c>
      <c r="O675" s="52">
        <f t="shared" si="122"/>
        <v>0</v>
      </c>
      <c r="P675" s="52">
        <f t="shared" si="123"/>
        <v>0</v>
      </c>
      <c r="Q675" s="52">
        <f t="shared" si="124"/>
        <v>0</v>
      </c>
      <c r="R675" s="52">
        <f t="shared" si="125"/>
        <v>1</v>
      </c>
      <c r="S675" s="52">
        <f t="shared" si="126"/>
        <v>0</v>
      </c>
      <c r="T675" s="52">
        <f t="shared" si="127"/>
        <v>0</v>
      </c>
      <c r="U675" s="52">
        <f t="shared" si="128"/>
        <v>0</v>
      </c>
      <c r="V675" s="53" t="str">
        <f t="shared" si="129"/>
        <v>OK</v>
      </c>
      <c r="W675" s="53" t="str">
        <f t="shared" si="130"/>
        <v>OK</v>
      </c>
      <c r="X675" s="62" t="str">
        <f t="shared" si="131"/>
        <v>ok</v>
      </c>
      <c r="Y675" s="62">
        <v>1</v>
      </c>
    </row>
    <row r="676" spans="1:25" ht="356.25" x14ac:dyDescent="0.25">
      <c r="A676" s="75">
        <v>673</v>
      </c>
      <c r="B676" s="59" t="s">
        <v>2932</v>
      </c>
      <c r="C676" s="33" t="s">
        <v>700</v>
      </c>
      <c r="D676" s="42" t="s">
        <v>24</v>
      </c>
      <c r="E676" s="42" t="s">
        <v>8</v>
      </c>
      <c r="F676" s="12" t="s">
        <v>783</v>
      </c>
      <c r="G676" s="13" t="s">
        <v>2367</v>
      </c>
      <c r="H676" s="12" t="s">
        <v>3413</v>
      </c>
      <c r="I676" s="12"/>
      <c r="J676" s="12"/>
      <c r="K676" s="14" t="s">
        <v>983</v>
      </c>
      <c r="L676" s="51">
        <v>1</v>
      </c>
      <c r="M676" s="51">
        <f t="shared" si="120"/>
        <v>0</v>
      </c>
      <c r="N676" s="52">
        <f t="shared" si="121"/>
        <v>0</v>
      </c>
      <c r="O676" s="52">
        <f t="shared" si="122"/>
        <v>0</v>
      </c>
      <c r="P676" s="52">
        <f t="shared" si="123"/>
        <v>0</v>
      </c>
      <c r="Q676" s="52">
        <f t="shared" si="124"/>
        <v>0</v>
      </c>
      <c r="R676" s="52">
        <f t="shared" si="125"/>
        <v>1</v>
      </c>
      <c r="S676" s="52">
        <f t="shared" si="126"/>
        <v>0</v>
      </c>
      <c r="T676" s="52">
        <f t="shared" si="127"/>
        <v>0</v>
      </c>
      <c r="U676" s="52">
        <f t="shared" si="128"/>
        <v>0</v>
      </c>
      <c r="V676" s="53" t="str">
        <f t="shared" si="129"/>
        <v>OK</v>
      </c>
      <c r="W676" s="53" t="str">
        <f t="shared" si="130"/>
        <v>OK</v>
      </c>
      <c r="X676" s="62" t="str">
        <f t="shared" si="131"/>
        <v>ok</v>
      </c>
      <c r="Y676" s="62">
        <v>1</v>
      </c>
    </row>
    <row r="677" spans="1:25" ht="156.75" x14ac:dyDescent="0.25">
      <c r="A677" s="81">
        <v>674</v>
      </c>
      <c r="B677" s="59">
        <v>82</v>
      </c>
      <c r="C677" s="33" t="s">
        <v>923</v>
      </c>
      <c r="D677" s="42" t="s">
        <v>10</v>
      </c>
      <c r="E677" s="42" t="s">
        <v>8</v>
      </c>
      <c r="F677" s="12" t="s">
        <v>924</v>
      </c>
      <c r="G677" s="13" t="s">
        <v>2369</v>
      </c>
      <c r="H677" s="12" t="s">
        <v>3119</v>
      </c>
      <c r="I677" s="12"/>
      <c r="J677" s="12"/>
      <c r="K677" s="14" t="s">
        <v>984</v>
      </c>
      <c r="L677" s="51">
        <v>1</v>
      </c>
      <c r="M677" s="51">
        <f t="shared" si="120"/>
        <v>0</v>
      </c>
      <c r="N677" s="52">
        <f t="shared" si="121"/>
        <v>0</v>
      </c>
      <c r="O677" s="52">
        <f t="shared" si="122"/>
        <v>0</v>
      </c>
      <c r="P677" s="52">
        <f t="shared" si="123"/>
        <v>0</v>
      </c>
      <c r="Q677" s="52">
        <f t="shared" si="124"/>
        <v>0</v>
      </c>
      <c r="R677" s="52">
        <f t="shared" si="125"/>
        <v>0</v>
      </c>
      <c r="S677" s="52">
        <f t="shared" si="126"/>
        <v>0</v>
      </c>
      <c r="T677" s="52">
        <f t="shared" si="127"/>
        <v>1</v>
      </c>
      <c r="U677" s="52">
        <f t="shared" si="128"/>
        <v>0</v>
      </c>
      <c r="V677" s="53" t="str">
        <f t="shared" si="129"/>
        <v>OK</v>
      </c>
      <c r="W677" s="53" t="str">
        <f t="shared" si="130"/>
        <v>OK</v>
      </c>
      <c r="X677" s="62" t="str">
        <f t="shared" si="131"/>
        <v>ok</v>
      </c>
      <c r="Y677" s="62">
        <v>1</v>
      </c>
    </row>
    <row r="678" spans="1:25" ht="42.75" x14ac:dyDescent="0.25">
      <c r="A678" s="75">
        <v>675</v>
      </c>
      <c r="B678" s="59" t="s">
        <v>2932</v>
      </c>
      <c r="C678" s="33" t="s">
        <v>923</v>
      </c>
      <c r="D678" s="42" t="s">
        <v>925</v>
      </c>
      <c r="E678" s="42" t="s">
        <v>12</v>
      </c>
      <c r="F678" s="12" t="s">
        <v>905</v>
      </c>
      <c r="G678" s="13" t="s">
        <v>2363</v>
      </c>
      <c r="H678" s="12" t="s">
        <v>3443</v>
      </c>
      <c r="I678" s="12"/>
      <c r="J678" s="12"/>
      <c r="K678" s="14" t="s">
        <v>984</v>
      </c>
      <c r="L678" s="51">
        <v>1</v>
      </c>
      <c r="M678" s="51">
        <f t="shared" si="120"/>
        <v>1</v>
      </c>
      <c r="N678" s="52">
        <f t="shared" si="121"/>
        <v>0</v>
      </c>
      <c r="O678" s="52">
        <f t="shared" si="122"/>
        <v>0</v>
      </c>
      <c r="P678" s="52">
        <f t="shared" si="123"/>
        <v>0</v>
      </c>
      <c r="Q678" s="52">
        <f t="shared" si="124"/>
        <v>0</v>
      </c>
      <c r="R678" s="52">
        <f t="shared" si="125"/>
        <v>0</v>
      </c>
      <c r="S678" s="52">
        <f t="shared" si="126"/>
        <v>0</v>
      </c>
      <c r="T678" s="52">
        <f t="shared" si="127"/>
        <v>0</v>
      </c>
      <c r="U678" s="52">
        <f t="shared" si="128"/>
        <v>0</v>
      </c>
      <c r="V678" s="53" t="str">
        <f t="shared" si="129"/>
        <v>OK</v>
      </c>
      <c r="W678" s="53" t="str">
        <f t="shared" si="130"/>
        <v>OK</v>
      </c>
      <c r="X678" s="62" t="str">
        <f t="shared" si="131"/>
        <v>ok</v>
      </c>
      <c r="Y678" s="62">
        <v>1</v>
      </c>
    </row>
    <row r="679" spans="1:25" ht="42.75" x14ac:dyDescent="0.25">
      <c r="A679" s="81">
        <v>676</v>
      </c>
      <c r="B679" s="59">
        <v>82</v>
      </c>
      <c r="C679" s="33" t="s">
        <v>923</v>
      </c>
      <c r="D679" s="42" t="s">
        <v>268</v>
      </c>
      <c r="E679" s="42" t="s">
        <v>12</v>
      </c>
      <c r="F679" s="12" t="s">
        <v>906</v>
      </c>
      <c r="G679" s="13" t="s">
        <v>2872</v>
      </c>
      <c r="H679" s="12" t="s">
        <v>3127</v>
      </c>
      <c r="I679" s="12"/>
      <c r="J679" s="12"/>
      <c r="K679" s="14" t="s">
        <v>984</v>
      </c>
      <c r="L679" s="51">
        <v>1</v>
      </c>
      <c r="M679" s="51">
        <f t="shared" si="120"/>
        <v>0</v>
      </c>
      <c r="N679" s="52">
        <f t="shared" si="121"/>
        <v>0</v>
      </c>
      <c r="O679" s="52">
        <f t="shared" si="122"/>
        <v>1</v>
      </c>
      <c r="P679" s="52">
        <f t="shared" si="123"/>
        <v>0</v>
      </c>
      <c r="Q679" s="52">
        <f t="shared" si="124"/>
        <v>0</v>
      </c>
      <c r="R679" s="52">
        <f t="shared" si="125"/>
        <v>0</v>
      </c>
      <c r="S679" s="52">
        <f t="shared" si="126"/>
        <v>0</v>
      </c>
      <c r="T679" s="52">
        <f t="shared" si="127"/>
        <v>0</v>
      </c>
      <c r="U679" s="52">
        <f t="shared" si="128"/>
        <v>0</v>
      </c>
      <c r="V679" s="53" t="str">
        <f t="shared" si="129"/>
        <v>OK</v>
      </c>
      <c r="W679" s="53" t="str">
        <f t="shared" si="130"/>
        <v>OK</v>
      </c>
      <c r="X679" s="62" t="str">
        <f t="shared" si="131"/>
        <v>ok</v>
      </c>
      <c r="Y679" s="62">
        <v>1</v>
      </c>
    </row>
    <row r="680" spans="1:25" ht="57" x14ac:dyDescent="0.25">
      <c r="A680" s="81">
        <v>677</v>
      </c>
      <c r="B680" s="59">
        <v>82</v>
      </c>
      <c r="C680" s="33" t="s">
        <v>923</v>
      </c>
      <c r="D680" s="42" t="s">
        <v>963</v>
      </c>
      <c r="E680" s="42" t="s">
        <v>12</v>
      </c>
      <c r="F680" s="12" t="s">
        <v>907</v>
      </c>
      <c r="G680" s="13" t="s">
        <v>2363</v>
      </c>
      <c r="H680" s="12"/>
      <c r="I680" s="12"/>
      <c r="J680" s="12"/>
      <c r="K680" s="14" t="s">
        <v>984</v>
      </c>
      <c r="L680" s="51">
        <v>1</v>
      </c>
      <c r="M680" s="51">
        <f t="shared" si="120"/>
        <v>1</v>
      </c>
      <c r="N680" s="52">
        <f t="shared" si="121"/>
        <v>0</v>
      </c>
      <c r="O680" s="52">
        <f t="shared" si="122"/>
        <v>0</v>
      </c>
      <c r="P680" s="52">
        <f t="shared" si="123"/>
        <v>0</v>
      </c>
      <c r="Q680" s="52">
        <f t="shared" si="124"/>
        <v>0</v>
      </c>
      <c r="R680" s="52">
        <f t="shared" si="125"/>
        <v>0</v>
      </c>
      <c r="S680" s="52">
        <f t="shared" si="126"/>
        <v>0</v>
      </c>
      <c r="T680" s="52">
        <f t="shared" si="127"/>
        <v>0</v>
      </c>
      <c r="U680" s="52">
        <f t="shared" si="128"/>
        <v>0</v>
      </c>
      <c r="V680" s="53" t="str">
        <f t="shared" si="129"/>
        <v>OK</v>
      </c>
      <c r="W680" s="53" t="str">
        <f t="shared" si="130"/>
        <v>OK</v>
      </c>
      <c r="X680" s="62" t="str">
        <f t="shared" si="131"/>
        <v>ok</v>
      </c>
      <c r="Y680" s="62">
        <v>1</v>
      </c>
    </row>
    <row r="681" spans="1:25" ht="42.75" x14ac:dyDescent="0.25">
      <c r="A681" s="83">
        <v>678</v>
      </c>
      <c r="B681" s="59">
        <v>82</v>
      </c>
      <c r="C681" s="33" t="s">
        <v>923</v>
      </c>
      <c r="D681" s="42" t="s">
        <v>926</v>
      </c>
      <c r="E681" s="42" t="s">
        <v>12</v>
      </c>
      <c r="F681" s="12" t="s">
        <v>908</v>
      </c>
      <c r="G681" s="13" t="s">
        <v>2363</v>
      </c>
      <c r="H681" s="12"/>
      <c r="I681" s="12"/>
      <c r="J681" s="12"/>
      <c r="K681" s="14" t="s">
        <v>984</v>
      </c>
      <c r="L681" s="51">
        <v>1</v>
      </c>
      <c r="M681" s="51">
        <f t="shared" si="120"/>
        <v>1</v>
      </c>
      <c r="N681" s="52">
        <f t="shared" si="121"/>
        <v>0</v>
      </c>
      <c r="O681" s="52">
        <f t="shared" si="122"/>
        <v>0</v>
      </c>
      <c r="P681" s="52">
        <f t="shared" si="123"/>
        <v>0</v>
      </c>
      <c r="Q681" s="52">
        <f t="shared" si="124"/>
        <v>0</v>
      </c>
      <c r="R681" s="52">
        <f t="shared" si="125"/>
        <v>0</v>
      </c>
      <c r="S681" s="52">
        <f t="shared" si="126"/>
        <v>0</v>
      </c>
      <c r="T681" s="52">
        <f t="shared" si="127"/>
        <v>0</v>
      </c>
      <c r="U681" s="52">
        <f t="shared" si="128"/>
        <v>0</v>
      </c>
      <c r="V681" s="53" t="str">
        <f t="shared" si="129"/>
        <v>OK</v>
      </c>
      <c r="W681" s="53" t="str">
        <f t="shared" si="130"/>
        <v>OK</v>
      </c>
      <c r="X681" s="62" t="str">
        <f t="shared" si="131"/>
        <v>ok</v>
      </c>
      <c r="Y681" s="62">
        <v>1</v>
      </c>
    </row>
    <row r="682" spans="1:25" ht="42.75" x14ac:dyDescent="0.25">
      <c r="A682" s="81">
        <v>679</v>
      </c>
      <c r="B682" s="59">
        <v>82</v>
      </c>
      <c r="C682" s="33" t="s">
        <v>923</v>
      </c>
      <c r="D682" s="42" t="s">
        <v>151</v>
      </c>
      <c r="E682" s="42" t="s">
        <v>12</v>
      </c>
      <c r="F682" s="12" t="s">
        <v>909</v>
      </c>
      <c r="G682" s="13" t="s">
        <v>2363</v>
      </c>
      <c r="H682" s="12"/>
      <c r="I682" s="12"/>
      <c r="J682" s="12"/>
      <c r="K682" s="14" t="s">
        <v>984</v>
      </c>
      <c r="L682" s="51">
        <v>1</v>
      </c>
      <c r="M682" s="51">
        <f t="shared" si="120"/>
        <v>1</v>
      </c>
      <c r="N682" s="52">
        <f t="shared" si="121"/>
        <v>0</v>
      </c>
      <c r="O682" s="52">
        <f t="shared" si="122"/>
        <v>0</v>
      </c>
      <c r="P682" s="52">
        <f t="shared" si="123"/>
        <v>0</v>
      </c>
      <c r="Q682" s="52">
        <f t="shared" si="124"/>
        <v>0</v>
      </c>
      <c r="R682" s="52">
        <f t="shared" si="125"/>
        <v>0</v>
      </c>
      <c r="S682" s="52">
        <f t="shared" si="126"/>
        <v>0</v>
      </c>
      <c r="T682" s="52">
        <f t="shared" si="127"/>
        <v>0</v>
      </c>
      <c r="U682" s="52">
        <f t="shared" si="128"/>
        <v>0</v>
      </c>
      <c r="V682" s="53" t="str">
        <f t="shared" si="129"/>
        <v>OK</v>
      </c>
      <c r="W682" s="53" t="str">
        <f t="shared" si="130"/>
        <v>OK</v>
      </c>
      <c r="X682" s="62" t="str">
        <f t="shared" si="131"/>
        <v>ok</v>
      </c>
      <c r="Y682" s="62">
        <v>1</v>
      </c>
    </row>
    <row r="683" spans="1:25" ht="42.75" x14ac:dyDescent="0.25">
      <c r="A683" s="81">
        <v>680</v>
      </c>
      <c r="B683" s="59">
        <v>82</v>
      </c>
      <c r="C683" s="33" t="s">
        <v>923</v>
      </c>
      <c r="D683" s="42" t="s">
        <v>927</v>
      </c>
      <c r="E683" s="42" t="s">
        <v>12</v>
      </c>
      <c r="F683" s="12" t="s">
        <v>910</v>
      </c>
      <c r="G683" s="13" t="s">
        <v>2363</v>
      </c>
      <c r="H683" s="12"/>
      <c r="I683" s="12"/>
      <c r="J683" s="12"/>
      <c r="K683" s="14" t="s">
        <v>984</v>
      </c>
      <c r="L683" s="51">
        <v>1</v>
      </c>
      <c r="M683" s="51">
        <f t="shared" si="120"/>
        <v>1</v>
      </c>
      <c r="N683" s="52">
        <f t="shared" si="121"/>
        <v>0</v>
      </c>
      <c r="O683" s="52">
        <f t="shared" si="122"/>
        <v>0</v>
      </c>
      <c r="P683" s="52">
        <f t="shared" si="123"/>
        <v>0</v>
      </c>
      <c r="Q683" s="52">
        <f t="shared" si="124"/>
        <v>0</v>
      </c>
      <c r="R683" s="52">
        <f t="shared" si="125"/>
        <v>0</v>
      </c>
      <c r="S683" s="52">
        <f t="shared" si="126"/>
        <v>0</v>
      </c>
      <c r="T683" s="52">
        <f t="shared" si="127"/>
        <v>0</v>
      </c>
      <c r="U683" s="52">
        <f t="shared" si="128"/>
        <v>0</v>
      </c>
      <c r="V683" s="53" t="str">
        <f t="shared" si="129"/>
        <v>OK</v>
      </c>
      <c r="W683" s="53" t="str">
        <f t="shared" si="130"/>
        <v>OK</v>
      </c>
      <c r="X683" s="62" t="str">
        <f t="shared" si="131"/>
        <v>ok</v>
      </c>
      <c r="Y683" s="62">
        <v>1</v>
      </c>
    </row>
    <row r="684" spans="1:25" ht="42.75" x14ac:dyDescent="0.25">
      <c r="A684" s="81">
        <v>681</v>
      </c>
      <c r="B684" s="59">
        <v>82</v>
      </c>
      <c r="C684" s="33" t="s">
        <v>923</v>
      </c>
      <c r="D684" s="42" t="s">
        <v>928</v>
      </c>
      <c r="E684" s="42" t="s">
        <v>12</v>
      </c>
      <c r="F684" s="12" t="s">
        <v>911</v>
      </c>
      <c r="G684" s="13" t="s">
        <v>2363</v>
      </c>
      <c r="H684" s="12"/>
      <c r="I684" s="12"/>
      <c r="J684" s="12"/>
      <c r="K684" s="14" t="s">
        <v>984</v>
      </c>
      <c r="L684" s="51">
        <v>1</v>
      </c>
      <c r="M684" s="51">
        <f t="shared" si="120"/>
        <v>1</v>
      </c>
      <c r="N684" s="52">
        <f t="shared" si="121"/>
        <v>0</v>
      </c>
      <c r="O684" s="52">
        <f t="shared" si="122"/>
        <v>0</v>
      </c>
      <c r="P684" s="52">
        <f t="shared" si="123"/>
        <v>0</v>
      </c>
      <c r="Q684" s="52">
        <f t="shared" si="124"/>
        <v>0</v>
      </c>
      <c r="R684" s="52">
        <f t="shared" si="125"/>
        <v>0</v>
      </c>
      <c r="S684" s="52">
        <f t="shared" si="126"/>
        <v>0</v>
      </c>
      <c r="T684" s="52">
        <f t="shared" si="127"/>
        <v>0</v>
      </c>
      <c r="U684" s="52">
        <f t="shared" si="128"/>
        <v>0</v>
      </c>
      <c r="V684" s="53" t="str">
        <f t="shared" si="129"/>
        <v>OK</v>
      </c>
      <c r="W684" s="53" t="str">
        <f t="shared" si="130"/>
        <v>OK</v>
      </c>
      <c r="X684" s="62" t="str">
        <f t="shared" si="131"/>
        <v>ok</v>
      </c>
      <c r="Y684" s="62">
        <v>1</v>
      </c>
    </row>
    <row r="685" spans="1:25" ht="57" x14ac:dyDescent="0.25">
      <c r="A685" s="83">
        <v>682</v>
      </c>
      <c r="B685" s="59">
        <v>82</v>
      </c>
      <c r="C685" s="33" t="s">
        <v>923</v>
      </c>
      <c r="D685" s="42" t="s">
        <v>933</v>
      </c>
      <c r="E685" s="42" t="s">
        <v>12</v>
      </c>
      <c r="F685" s="12" t="s">
        <v>934</v>
      </c>
      <c r="G685" s="13" t="s">
        <v>2369</v>
      </c>
      <c r="H685" s="12" t="s">
        <v>3119</v>
      </c>
      <c r="I685" s="12"/>
      <c r="J685" s="12"/>
      <c r="K685" s="14" t="s">
        <v>984</v>
      </c>
      <c r="L685" s="51">
        <v>1</v>
      </c>
      <c r="M685" s="51">
        <f t="shared" si="120"/>
        <v>0</v>
      </c>
      <c r="N685" s="52">
        <f t="shared" si="121"/>
        <v>0</v>
      </c>
      <c r="O685" s="52">
        <f t="shared" si="122"/>
        <v>0</v>
      </c>
      <c r="P685" s="52">
        <f t="shared" si="123"/>
        <v>0</v>
      </c>
      <c r="Q685" s="52">
        <f t="shared" si="124"/>
        <v>0</v>
      </c>
      <c r="R685" s="52">
        <f t="shared" si="125"/>
        <v>0</v>
      </c>
      <c r="S685" s="52">
        <f t="shared" si="126"/>
        <v>0</v>
      </c>
      <c r="T685" s="52">
        <f t="shared" si="127"/>
        <v>1</v>
      </c>
      <c r="U685" s="52">
        <f t="shared" si="128"/>
        <v>0</v>
      </c>
      <c r="V685" s="53" t="str">
        <f t="shared" si="129"/>
        <v>OK</v>
      </c>
      <c r="W685" s="53" t="str">
        <f t="shared" si="130"/>
        <v>OK</v>
      </c>
      <c r="X685" s="62" t="str">
        <f t="shared" si="131"/>
        <v>ok</v>
      </c>
      <c r="Y685" s="62">
        <v>1</v>
      </c>
    </row>
    <row r="686" spans="1:25" ht="57" x14ac:dyDescent="0.25">
      <c r="A686" s="75">
        <v>683</v>
      </c>
      <c r="B686" s="59" t="s">
        <v>2876</v>
      </c>
      <c r="C686" s="33" t="s">
        <v>923</v>
      </c>
      <c r="D686" s="33" t="s">
        <v>932</v>
      </c>
      <c r="E686" s="42" t="s">
        <v>12</v>
      </c>
      <c r="F686" s="12" t="s">
        <v>912</v>
      </c>
      <c r="G686" s="13" t="s">
        <v>2363</v>
      </c>
      <c r="H686" s="12"/>
      <c r="I686" s="12"/>
      <c r="J686" s="12"/>
      <c r="K686" s="14" t="s">
        <v>984</v>
      </c>
      <c r="L686" s="51">
        <v>1</v>
      </c>
      <c r="M686" s="51">
        <f t="shared" si="120"/>
        <v>1</v>
      </c>
      <c r="N686" s="52">
        <f t="shared" si="121"/>
        <v>0</v>
      </c>
      <c r="O686" s="52">
        <f t="shared" si="122"/>
        <v>0</v>
      </c>
      <c r="P686" s="52">
        <f t="shared" si="123"/>
        <v>0</v>
      </c>
      <c r="Q686" s="52">
        <f t="shared" si="124"/>
        <v>0</v>
      </c>
      <c r="R686" s="52">
        <f t="shared" si="125"/>
        <v>0</v>
      </c>
      <c r="S686" s="52">
        <f t="shared" si="126"/>
        <v>0</v>
      </c>
      <c r="T686" s="52">
        <f t="shared" si="127"/>
        <v>0</v>
      </c>
      <c r="U686" s="52">
        <f t="shared" si="128"/>
        <v>0</v>
      </c>
      <c r="V686" s="53" t="str">
        <f t="shared" si="129"/>
        <v>OK</v>
      </c>
      <c r="W686" s="53" t="str">
        <f t="shared" si="130"/>
        <v>OK</v>
      </c>
      <c r="X686" s="62" t="str">
        <f t="shared" si="131"/>
        <v>ok</v>
      </c>
      <c r="Y686" s="62">
        <v>1</v>
      </c>
    </row>
    <row r="687" spans="1:25" ht="42.75" x14ac:dyDescent="0.25">
      <c r="A687" s="75">
        <v>684</v>
      </c>
      <c r="B687" s="59" t="s">
        <v>2932</v>
      </c>
      <c r="C687" s="33" t="s">
        <v>923</v>
      </c>
      <c r="D687" s="42" t="s">
        <v>935</v>
      </c>
      <c r="E687" s="42" t="s">
        <v>12</v>
      </c>
      <c r="F687" s="12" t="s">
        <v>913</v>
      </c>
      <c r="G687" s="13" t="s">
        <v>2363</v>
      </c>
      <c r="H687" s="12"/>
      <c r="I687" s="12"/>
      <c r="J687" s="12"/>
      <c r="K687" s="14" t="s">
        <v>984</v>
      </c>
      <c r="L687" s="51">
        <v>1</v>
      </c>
      <c r="M687" s="51">
        <f t="shared" si="120"/>
        <v>1</v>
      </c>
      <c r="N687" s="52">
        <f t="shared" si="121"/>
        <v>0</v>
      </c>
      <c r="O687" s="52">
        <f t="shared" si="122"/>
        <v>0</v>
      </c>
      <c r="P687" s="52">
        <f t="shared" si="123"/>
        <v>0</v>
      </c>
      <c r="Q687" s="52">
        <f t="shared" si="124"/>
        <v>0</v>
      </c>
      <c r="R687" s="52">
        <f t="shared" si="125"/>
        <v>0</v>
      </c>
      <c r="S687" s="52">
        <f t="shared" si="126"/>
        <v>0</v>
      </c>
      <c r="T687" s="52">
        <f t="shared" si="127"/>
        <v>0</v>
      </c>
      <c r="U687" s="52">
        <f t="shared" si="128"/>
        <v>0</v>
      </c>
      <c r="V687" s="53" t="str">
        <f t="shared" si="129"/>
        <v>OK</v>
      </c>
      <c r="W687" s="53" t="str">
        <f t="shared" si="130"/>
        <v>OK</v>
      </c>
      <c r="X687" s="62" t="str">
        <f t="shared" si="131"/>
        <v>ok</v>
      </c>
      <c r="Y687" s="62">
        <v>1</v>
      </c>
    </row>
    <row r="688" spans="1:25" ht="42.75" x14ac:dyDescent="0.25">
      <c r="A688" s="75">
        <v>685</v>
      </c>
      <c r="B688" s="59" t="s">
        <v>2876</v>
      </c>
      <c r="C688" s="33" t="s">
        <v>923</v>
      </c>
      <c r="D688" s="42" t="s">
        <v>936</v>
      </c>
      <c r="E688" s="42" t="s">
        <v>12</v>
      </c>
      <c r="F688" s="12" t="s">
        <v>914</v>
      </c>
      <c r="G688" s="13" t="s">
        <v>2872</v>
      </c>
      <c r="H688" s="12" t="s">
        <v>2895</v>
      </c>
      <c r="I688" s="12"/>
      <c r="J688" s="12"/>
      <c r="K688" s="14" t="s">
        <v>984</v>
      </c>
      <c r="L688" s="51">
        <v>1</v>
      </c>
      <c r="M688" s="51">
        <f t="shared" si="120"/>
        <v>0</v>
      </c>
      <c r="N688" s="52">
        <f t="shared" si="121"/>
        <v>0</v>
      </c>
      <c r="O688" s="52">
        <f t="shared" si="122"/>
        <v>1</v>
      </c>
      <c r="P688" s="52">
        <f t="shared" si="123"/>
        <v>0</v>
      </c>
      <c r="Q688" s="52">
        <f t="shared" si="124"/>
        <v>0</v>
      </c>
      <c r="R688" s="52">
        <f t="shared" si="125"/>
        <v>0</v>
      </c>
      <c r="S688" s="52">
        <f t="shared" si="126"/>
        <v>0</v>
      </c>
      <c r="T688" s="52">
        <f t="shared" si="127"/>
        <v>0</v>
      </c>
      <c r="U688" s="52">
        <f t="shared" si="128"/>
        <v>0</v>
      </c>
      <c r="V688" s="53" t="str">
        <f t="shared" si="129"/>
        <v>OK</v>
      </c>
      <c r="W688" s="53" t="str">
        <f t="shared" si="130"/>
        <v>OK</v>
      </c>
      <c r="X688" s="62" t="str">
        <f t="shared" si="131"/>
        <v>ok</v>
      </c>
      <c r="Y688" s="62">
        <v>1</v>
      </c>
    </row>
    <row r="689" spans="1:25" ht="42.75" x14ac:dyDescent="0.25">
      <c r="A689" s="81">
        <v>686</v>
      </c>
      <c r="B689" s="59">
        <v>83</v>
      </c>
      <c r="C689" s="33" t="s">
        <v>923</v>
      </c>
      <c r="D689" s="42" t="s">
        <v>462</v>
      </c>
      <c r="E689" s="42" t="s">
        <v>12</v>
      </c>
      <c r="F689" s="12" t="s">
        <v>937</v>
      </c>
      <c r="G689" s="13" t="s">
        <v>2366</v>
      </c>
      <c r="H689" s="82" t="s">
        <v>3018</v>
      </c>
      <c r="I689" s="12"/>
      <c r="J689" s="12"/>
      <c r="K689" s="14" t="s">
        <v>984</v>
      </c>
      <c r="L689" s="51">
        <v>1</v>
      </c>
      <c r="M689" s="51">
        <f t="shared" si="120"/>
        <v>0</v>
      </c>
      <c r="N689" s="52">
        <f t="shared" si="121"/>
        <v>0</v>
      </c>
      <c r="O689" s="52">
        <f t="shared" si="122"/>
        <v>0</v>
      </c>
      <c r="P689" s="52">
        <f t="shared" si="123"/>
        <v>0</v>
      </c>
      <c r="Q689" s="52">
        <f t="shared" si="124"/>
        <v>1</v>
      </c>
      <c r="R689" s="52">
        <f t="shared" si="125"/>
        <v>0</v>
      </c>
      <c r="S689" s="52">
        <f t="shared" si="126"/>
        <v>0</v>
      </c>
      <c r="T689" s="52">
        <f t="shared" si="127"/>
        <v>0</v>
      </c>
      <c r="U689" s="52">
        <f t="shared" si="128"/>
        <v>0</v>
      </c>
      <c r="V689" s="53" t="str">
        <f t="shared" si="129"/>
        <v>OK</v>
      </c>
      <c r="W689" s="53" t="str">
        <f t="shared" si="130"/>
        <v>OK</v>
      </c>
      <c r="X689" s="62" t="str">
        <f t="shared" si="131"/>
        <v>ok</v>
      </c>
      <c r="Y689" s="62">
        <v>1</v>
      </c>
    </row>
    <row r="690" spans="1:25" ht="42.75" x14ac:dyDescent="0.25">
      <c r="A690" s="81">
        <v>687</v>
      </c>
      <c r="B690" s="59">
        <v>83</v>
      </c>
      <c r="C690" s="33" t="s">
        <v>923</v>
      </c>
      <c r="D690" s="42" t="s">
        <v>498</v>
      </c>
      <c r="E690" s="42" t="s">
        <v>12</v>
      </c>
      <c r="F690" s="12" t="s">
        <v>938</v>
      </c>
      <c r="G690" s="13" t="s">
        <v>2872</v>
      </c>
      <c r="H690" s="84" t="s">
        <v>3020</v>
      </c>
      <c r="I690" s="12"/>
      <c r="J690" s="12"/>
      <c r="K690" s="14" t="s">
        <v>984</v>
      </c>
      <c r="L690" s="51">
        <v>1</v>
      </c>
      <c r="M690" s="51">
        <f t="shared" si="120"/>
        <v>0</v>
      </c>
      <c r="N690" s="52">
        <f t="shared" si="121"/>
        <v>0</v>
      </c>
      <c r="O690" s="52">
        <f t="shared" si="122"/>
        <v>1</v>
      </c>
      <c r="P690" s="52">
        <f t="shared" si="123"/>
        <v>0</v>
      </c>
      <c r="Q690" s="52">
        <f t="shared" si="124"/>
        <v>0</v>
      </c>
      <c r="R690" s="52">
        <f t="shared" si="125"/>
        <v>0</v>
      </c>
      <c r="S690" s="52">
        <f t="shared" si="126"/>
        <v>0</v>
      </c>
      <c r="T690" s="52">
        <f t="shared" si="127"/>
        <v>0</v>
      </c>
      <c r="U690" s="52">
        <f t="shared" si="128"/>
        <v>0</v>
      </c>
      <c r="V690" s="53" t="str">
        <f t="shared" si="129"/>
        <v>OK</v>
      </c>
      <c r="W690" s="53" t="str">
        <f t="shared" si="130"/>
        <v>OK</v>
      </c>
      <c r="X690" s="62" t="str">
        <f t="shared" si="131"/>
        <v>ok</v>
      </c>
      <c r="Y690" s="62">
        <v>1</v>
      </c>
    </row>
    <row r="691" spans="1:25" ht="42.75" x14ac:dyDescent="0.25">
      <c r="A691" s="75">
        <v>688</v>
      </c>
      <c r="B691" s="59" t="s">
        <v>2876</v>
      </c>
      <c r="C691" s="33" t="s">
        <v>923</v>
      </c>
      <c r="D691" s="42" t="s">
        <v>939</v>
      </c>
      <c r="E691" s="42" t="s">
        <v>12</v>
      </c>
      <c r="F691" s="12" t="s">
        <v>915</v>
      </c>
      <c r="G691" s="13" t="s">
        <v>2363</v>
      </c>
      <c r="H691" s="12" t="s">
        <v>2887</v>
      </c>
      <c r="I691" s="12"/>
      <c r="J691" s="12"/>
      <c r="K691" s="14" t="s">
        <v>984</v>
      </c>
      <c r="L691" s="51">
        <v>1</v>
      </c>
      <c r="M691" s="51">
        <f t="shared" si="120"/>
        <v>1</v>
      </c>
      <c r="N691" s="52">
        <f t="shared" si="121"/>
        <v>0</v>
      </c>
      <c r="O691" s="52">
        <f t="shared" si="122"/>
        <v>0</v>
      </c>
      <c r="P691" s="52">
        <f t="shared" si="123"/>
        <v>0</v>
      </c>
      <c r="Q691" s="52">
        <f t="shared" si="124"/>
        <v>0</v>
      </c>
      <c r="R691" s="52">
        <f t="shared" si="125"/>
        <v>0</v>
      </c>
      <c r="S691" s="52">
        <f t="shared" si="126"/>
        <v>0</v>
      </c>
      <c r="T691" s="52">
        <f t="shared" si="127"/>
        <v>0</v>
      </c>
      <c r="U691" s="52">
        <f t="shared" si="128"/>
        <v>0</v>
      </c>
      <c r="V691" s="53" t="str">
        <f t="shared" si="129"/>
        <v>OK</v>
      </c>
      <c r="W691" s="53" t="str">
        <f t="shared" si="130"/>
        <v>OK</v>
      </c>
      <c r="X691" s="62" t="str">
        <f t="shared" si="131"/>
        <v>ok</v>
      </c>
      <c r="Y691" s="62">
        <v>1</v>
      </c>
    </row>
    <row r="692" spans="1:25" ht="42.75" x14ac:dyDescent="0.25">
      <c r="A692" s="81">
        <v>689</v>
      </c>
      <c r="B692" s="59">
        <v>82</v>
      </c>
      <c r="C692" s="33" t="s">
        <v>923</v>
      </c>
      <c r="D692" s="42" t="s">
        <v>940</v>
      </c>
      <c r="E692" s="42" t="s">
        <v>12</v>
      </c>
      <c r="F692" s="12" t="s">
        <v>916</v>
      </c>
      <c r="G692" s="13" t="s">
        <v>2366</v>
      </c>
      <c r="H692" s="12" t="s">
        <v>3130</v>
      </c>
      <c r="I692" s="12"/>
      <c r="J692" s="12"/>
      <c r="K692" s="14" t="s">
        <v>984</v>
      </c>
      <c r="L692" s="51">
        <v>1</v>
      </c>
      <c r="M692" s="51">
        <f t="shared" si="120"/>
        <v>0</v>
      </c>
      <c r="N692" s="52">
        <f t="shared" si="121"/>
        <v>0</v>
      </c>
      <c r="O692" s="52">
        <f t="shared" si="122"/>
        <v>0</v>
      </c>
      <c r="P692" s="52">
        <f t="shared" si="123"/>
        <v>0</v>
      </c>
      <c r="Q692" s="52">
        <f t="shared" si="124"/>
        <v>1</v>
      </c>
      <c r="R692" s="52">
        <f t="shared" si="125"/>
        <v>0</v>
      </c>
      <c r="S692" s="52">
        <f t="shared" si="126"/>
        <v>0</v>
      </c>
      <c r="T692" s="52">
        <f t="shared" si="127"/>
        <v>0</v>
      </c>
      <c r="U692" s="52">
        <f t="shared" si="128"/>
        <v>0</v>
      </c>
      <c r="V692" s="53" t="str">
        <f t="shared" si="129"/>
        <v>OK</v>
      </c>
      <c r="W692" s="53" t="str">
        <f t="shared" si="130"/>
        <v>OK</v>
      </c>
      <c r="X692" s="62" t="str">
        <f t="shared" si="131"/>
        <v>ok</v>
      </c>
      <c r="Y692" s="62">
        <v>1</v>
      </c>
    </row>
    <row r="693" spans="1:25" ht="57" x14ac:dyDescent="0.25">
      <c r="A693" s="81">
        <v>690</v>
      </c>
      <c r="B693" s="59">
        <v>82</v>
      </c>
      <c r="C693" s="33" t="s">
        <v>923</v>
      </c>
      <c r="D693" s="42" t="s">
        <v>941</v>
      </c>
      <c r="E693" s="42" t="s">
        <v>12</v>
      </c>
      <c r="F693" s="12" t="s">
        <v>917</v>
      </c>
      <c r="G693" s="13" t="s">
        <v>2366</v>
      </c>
      <c r="H693" s="12" t="s">
        <v>3130</v>
      </c>
      <c r="I693" s="12"/>
      <c r="J693" s="12"/>
      <c r="K693" s="14" t="s">
        <v>984</v>
      </c>
      <c r="L693" s="51">
        <v>1</v>
      </c>
      <c r="M693" s="51">
        <f t="shared" si="120"/>
        <v>0</v>
      </c>
      <c r="N693" s="52">
        <f t="shared" si="121"/>
        <v>0</v>
      </c>
      <c r="O693" s="52">
        <f t="shared" si="122"/>
        <v>0</v>
      </c>
      <c r="P693" s="52">
        <f t="shared" si="123"/>
        <v>0</v>
      </c>
      <c r="Q693" s="52">
        <f t="shared" si="124"/>
        <v>1</v>
      </c>
      <c r="R693" s="52">
        <f t="shared" si="125"/>
        <v>0</v>
      </c>
      <c r="S693" s="52">
        <f t="shared" si="126"/>
        <v>0</v>
      </c>
      <c r="T693" s="52">
        <f t="shared" si="127"/>
        <v>0</v>
      </c>
      <c r="U693" s="52">
        <f t="shared" si="128"/>
        <v>0</v>
      </c>
      <c r="V693" s="53" t="str">
        <f t="shared" si="129"/>
        <v>OK</v>
      </c>
      <c r="W693" s="53" t="str">
        <f t="shared" si="130"/>
        <v>OK</v>
      </c>
      <c r="X693" s="62" t="str">
        <f t="shared" si="131"/>
        <v>ok</v>
      </c>
      <c r="Y693" s="62">
        <v>1</v>
      </c>
    </row>
    <row r="694" spans="1:25" ht="42.75" x14ac:dyDescent="0.25">
      <c r="A694" s="75">
        <v>691</v>
      </c>
      <c r="B694" s="59" t="s">
        <v>2932</v>
      </c>
      <c r="C694" s="33" t="s">
        <v>923</v>
      </c>
      <c r="D694" s="42" t="s">
        <v>942</v>
      </c>
      <c r="E694" s="42" t="s">
        <v>12</v>
      </c>
      <c r="F694" s="12" t="s">
        <v>918</v>
      </c>
      <c r="G694" s="13" t="s">
        <v>2363</v>
      </c>
      <c r="H694" s="12" t="s">
        <v>3443</v>
      </c>
      <c r="I694" s="12"/>
      <c r="J694" s="12"/>
      <c r="K694" s="14" t="s">
        <v>984</v>
      </c>
      <c r="L694" s="51">
        <v>1</v>
      </c>
      <c r="M694" s="51">
        <f t="shared" si="120"/>
        <v>1</v>
      </c>
      <c r="N694" s="52">
        <f t="shared" si="121"/>
        <v>0</v>
      </c>
      <c r="O694" s="52">
        <f t="shared" si="122"/>
        <v>0</v>
      </c>
      <c r="P694" s="52">
        <f t="shared" si="123"/>
        <v>0</v>
      </c>
      <c r="Q694" s="52">
        <f t="shared" si="124"/>
        <v>0</v>
      </c>
      <c r="R694" s="52">
        <f t="shared" si="125"/>
        <v>0</v>
      </c>
      <c r="S694" s="52">
        <f t="shared" si="126"/>
        <v>0</v>
      </c>
      <c r="T694" s="52">
        <f t="shared" si="127"/>
        <v>0</v>
      </c>
      <c r="U694" s="52">
        <f t="shared" si="128"/>
        <v>0</v>
      </c>
      <c r="V694" s="53" t="str">
        <f t="shared" si="129"/>
        <v>OK</v>
      </c>
      <c r="W694" s="53" t="str">
        <f t="shared" si="130"/>
        <v>OK</v>
      </c>
      <c r="X694" s="62" t="str">
        <f t="shared" si="131"/>
        <v>ok</v>
      </c>
      <c r="Y694" s="62">
        <v>1</v>
      </c>
    </row>
    <row r="695" spans="1:25" ht="57" x14ac:dyDescent="0.25">
      <c r="A695" s="76">
        <v>692</v>
      </c>
      <c r="B695" s="59" t="s">
        <v>2932</v>
      </c>
      <c r="C695" s="33" t="s">
        <v>923</v>
      </c>
      <c r="D695" s="42" t="s">
        <v>943</v>
      </c>
      <c r="E695" s="42" t="s">
        <v>12</v>
      </c>
      <c r="F695" s="12" t="s">
        <v>919</v>
      </c>
      <c r="G695" s="13" t="s">
        <v>2369</v>
      </c>
      <c r="H695" s="12" t="s">
        <v>2945</v>
      </c>
      <c r="I695" s="12"/>
      <c r="J695" s="12"/>
      <c r="K695" s="14" t="s">
        <v>984</v>
      </c>
      <c r="L695" s="51">
        <v>1</v>
      </c>
      <c r="M695" s="51">
        <f t="shared" si="120"/>
        <v>0</v>
      </c>
      <c r="N695" s="52">
        <f t="shared" si="121"/>
        <v>0</v>
      </c>
      <c r="O695" s="52">
        <f t="shared" si="122"/>
        <v>0</v>
      </c>
      <c r="P695" s="52">
        <f t="shared" si="123"/>
        <v>0</v>
      </c>
      <c r="Q695" s="52">
        <f t="shared" si="124"/>
        <v>0</v>
      </c>
      <c r="R695" s="52">
        <f t="shared" si="125"/>
        <v>0</v>
      </c>
      <c r="S695" s="52">
        <f t="shared" si="126"/>
        <v>0</v>
      </c>
      <c r="T695" s="52">
        <f t="shared" si="127"/>
        <v>1</v>
      </c>
      <c r="U695" s="52">
        <f t="shared" si="128"/>
        <v>0</v>
      </c>
      <c r="V695" s="53" t="str">
        <f t="shared" si="129"/>
        <v>OK</v>
      </c>
      <c r="W695" s="53" t="str">
        <f t="shared" si="130"/>
        <v>OK</v>
      </c>
      <c r="X695" s="62" t="str">
        <f t="shared" si="131"/>
        <v>ok</v>
      </c>
      <c r="Y695" s="62">
        <v>1</v>
      </c>
    </row>
    <row r="696" spans="1:25" ht="42.75" x14ac:dyDescent="0.25">
      <c r="A696" s="81">
        <v>693</v>
      </c>
      <c r="B696" s="59">
        <v>82</v>
      </c>
      <c r="C696" s="33" t="s">
        <v>923</v>
      </c>
      <c r="D696" s="42" t="s">
        <v>880</v>
      </c>
      <c r="E696" s="42" t="s">
        <v>12</v>
      </c>
      <c r="F696" s="12" t="s">
        <v>920</v>
      </c>
      <c r="G696" s="13" t="s">
        <v>2363</v>
      </c>
      <c r="H696" s="12" t="s">
        <v>3135</v>
      </c>
      <c r="I696" s="12"/>
      <c r="J696" s="12"/>
      <c r="K696" s="19" t="s">
        <v>1305</v>
      </c>
      <c r="L696" s="51">
        <v>1</v>
      </c>
      <c r="M696" s="51">
        <f t="shared" si="120"/>
        <v>1</v>
      </c>
      <c r="N696" s="52">
        <f t="shared" si="121"/>
        <v>0</v>
      </c>
      <c r="O696" s="52">
        <f t="shared" si="122"/>
        <v>0</v>
      </c>
      <c r="P696" s="52">
        <f t="shared" si="123"/>
        <v>0</v>
      </c>
      <c r="Q696" s="52">
        <f t="shared" si="124"/>
        <v>0</v>
      </c>
      <c r="R696" s="52">
        <f t="shared" si="125"/>
        <v>0</v>
      </c>
      <c r="S696" s="52">
        <f t="shared" si="126"/>
        <v>0</v>
      </c>
      <c r="T696" s="52">
        <f t="shared" si="127"/>
        <v>0</v>
      </c>
      <c r="U696" s="52">
        <f t="shared" si="128"/>
        <v>0</v>
      </c>
      <c r="V696" s="53" t="str">
        <f t="shared" si="129"/>
        <v>OK</v>
      </c>
      <c r="W696" s="53" t="str">
        <f t="shared" si="130"/>
        <v>OK</v>
      </c>
      <c r="X696" s="62" t="str">
        <f t="shared" si="131"/>
        <v>ok</v>
      </c>
      <c r="Y696" s="62">
        <v>1</v>
      </c>
    </row>
    <row r="697" spans="1:25" ht="356.25" x14ac:dyDescent="0.25">
      <c r="A697" s="81">
        <v>694</v>
      </c>
      <c r="B697" s="59">
        <v>82</v>
      </c>
      <c r="C697" s="33" t="s">
        <v>923</v>
      </c>
      <c r="D697" s="42" t="s">
        <v>885</v>
      </c>
      <c r="E697" s="42" t="s">
        <v>12</v>
      </c>
      <c r="F697" s="12" t="s">
        <v>921</v>
      </c>
      <c r="G697" s="13" t="s">
        <v>2363</v>
      </c>
      <c r="H697" s="12" t="s">
        <v>3135</v>
      </c>
      <c r="I697" s="12"/>
      <c r="J697" s="12"/>
      <c r="K697" s="14" t="s">
        <v>983</v>
      </c>
      <c r="L697" s="51">
        <v>1</v>
      </c>
      <c r="M697" s="51">
        <f t="shared" si="120"/>
        <v>1</v>
      </c>
      <c r="N697" s="52">
        <f t="shared" si="121"/>
        <v>0</v>
      </c>
      <c r="O697" s="52">
        <f t="shared" si="122"/>
        <v>0</v>
      </c>
      <c r="P697" s="52">
        <f t="shared" si="123"/>
        <v>0</v>
      </c>
      <c r="Q697" s="52">
        <f t="shared" si="124"/>
        <v>0</v>
      </c>
      <c r="R697" s="52">
        <f t="shared" si="125"/>
        <v>0</v>
      </c>
      <c r="S697" s="52">
        <f t="shared" si="126"/>
        <v>0</v>
      </c>
      <c r="T697" s="52">
        <f t="shared" si="127"/>
        <v>0</v>
      </c>
      <c r="U697" s="52">
        <f t="shared" si="128"/>
        <v>0</v>
      </c>
      <c r="V697" s="53" t="str">
        <f t="shared" si="129"/>
        <v>OK</v>
      </c>
      <c r="W697" s="53" t="str">
        <f t="shared" si="130"/>
        <v>OK</v>
      </c>
      <c r="X697" s="62" t="str">
        <f t="shared" si="131"/>
        <v>ok</v>
      </c>
      <c r="Y697" s="62">
        <v>1</v>
      </c>
    </row>
    <row r="698" spans="1:25" ht="42.75" x14ac:dyDescent="0.25">
      <c r="A698" s="81">
        <v>695</v>
      </c>
      <c r="B698" s="59">
        <v>82</v>
      </c>
      <c r="C698" s="33" t="s">
        <v>923</v>
      </c>
      <c r="D698" s="42" t="s">
        <v>944</v>
      </c>
      <c r="E698" s="42" t="s">
        <v>12</v>
      </c>
      <c r="F698" s="12" t="s">
        <v>922</v>
      </c>
      <c r="G698" s="13" t="s">
        <v>2872</v>
      </c>
      <c r="H698" s="12" t="s">
        <v>3209</v>
      </c>
      <c r="I698" s="12"/>
      <c r="J698" s="12"/>
      <c r="K698" s="19"/>
      <c r="L698" s="51">
        <v>1</v>
      </c>
      <c r="M698" s="51">
        <f t="shared" si="120"/>
        <v>0</v>
      </c>
      <c r="N698" s="52">
        <f t="shared" si="121"/>
        <v>0</v>
      </c>
      <c r="O698" s="52">
        <f t="shared" si="122"/>
        <v>1</v>
      </c>
      <c r="P698" s="52">
        <f t="shared" si="123"/>
        <v>0</v>
      </c>
      <c r="Q698" s="52">
        <f t="shared" si="124"/>
        <v>0</v>
      </c>
      <c r="R698" s="52">
        <f t="shared" si="125"/>
        <v>0</v>
      </c>
      <c r="S698" s="52">
        <f t="shared" si="126"/>
        <v>0</v>
      </c>
      <c r="T698" s="52">
        <f t="shared" si="127"/>
        <v>0</v>
      </c>
      <c r="U698" s="52">
        <f t="shared" si="128"/>
        <v>0</v>
      </c>
      <c r="V698" s="53" t="str">
        <f t="shared" si="129"/>
        <v>OK</v>
      </c>
      <c r="W698" s="53" t="str">
        <f t="shared" si="130"/>
        <v>OK</v>
      </c>
      <c r="X698" s="62" t="str">
        <f t="shared" si="131"/>
        <v>ok</v>
      </c>
      <c r="Y698" s="62">
        <v>1</v>
      </c>
    </row>
    <row r="699" spans="1:25" ht="85.5" x14ac:dyDescent="0.25">
      <c r="A699" s="75">
        <v>696</v>
      </c>
      <c r="B699" s="59">
        <v>81</v>
      </c>
      <c r="C699" s="33" t="s">
        <v>962</v>
      </c>
      <c r="D699" s="42" t="s">
        <v>945</v>
      </c>
      <c r="E699" s="42" t="s">
        <v>12</v>
      </c>
      <c r="F699" s="12" t="s">
        <v>946</v>
      </c>
      <c r="G699" s="13" t="s">
        <v>2363</v>
      </c>
      <c r="H699" s="12" t="s">
        <v>2925</v>
      </c>
      <c r="I699" s="12"/>
      <c r="J699" s="12"/>
      <c r="K699" s="14" t="s">
        <v>985</v>
      </c>
      <c r="L699" s="51">
        <v>1</v>
      </c>
      <c r="M699" s="51">
        <f t="shared" si="120"/>
        <v>1</v>
      </c>
      <c r="N699" s="52">
        <f t="shared" si="121"/>
        <v>0</v>
      </c>
      <c r="O699" s="52">
        <f t="shared" si="122"/>
        <v>0</v>
      </c>
      <c r="P699" s="52">
        <f t="shared" si="123"/>
        <v>0</v>
      </c>
      <c r="Q699" s="52">
        <f t="shared" si="124"/>
        <v>0</v>
      </c>
      <c r="R699" s="52">
        <f t="shared" si="125"/>
        <v>0</v>
      </c>
      <c r="S699" s="52">
        <f t="shared" si="126"/>
        <v>0</v>
      </c>
      <c r="T699" s="52">
        <f t="shared" si="127"/>
        <v>0</v>
      </c>
      <c r="U699" s="52">
        <f t="shared" si="128"/>
        <v>0</v>
      </c>
      <c r="V699" s="53" t="str">
        <f t="shared" si="129"/>
        <v>OK</v>
      </c>
      <c r="W699" s="53" t="str">
        <f t="shared" si="130"/>
        <v>OK</v>
      </c>
      <c r="X699" s="62" t="str">
        <f t="shared" si="131"/>
        <v>ok</v>
      </c>
      <c r="Y699" s="62">
        <v>1</v>
      </c>
    </row>
    <row r="700" spans="1:25" ht="85.5" x14ac:dyDescent="0.25">
      <c r="A700" s="75">
        <v>697</v>
      </c>
      <c r="B700" s="59" t="s">
        <v>2876</v>
      </c>
      <c r="C700" s="33" t="s">
        <v>962</v>
      </c>
      <c r="D700" s="42" t="s">
        <v>9</v>
      </c>
      <c r="E700" s="42" t="s">
        <v>12</v>
      </c>
      <c r="F700" s="12" t="s">
        <v>947</v>
      </c>
      <c r="G700" s="13" t="s">
        <v>2363</v>
      </c>
      <c r="H700" s="12" t="s">
        <v>2877</v>
      </c>
      <c r="I700" s="12"/>
      <c r="J700" s="12"/>
      <c r="K700" s="14" t="s">
        <v>985</v>
      </c>
      <c r="L700" s="51">
        <v>1</v>
      </c>
      <c r="M700" s="51">
        <f t="shared" si="120"/>
        <v>1</v>
      </c>
      <c r="N700" s="52">
        <f t="shared" si="121"/>
        <v>0</v>
      </c>
      <c r="O700" s="52">
        <f t="shared" si="122"/>
        <v>0</v>
      </c>
      <c r="P700" s="52">
        <f t="shared" si="123"/>
        <v>0</v>
      </c>
      <c r="Q700" s="52">
        <f t="shared" si="124"/>
        <v>0</v>
      </c>
      <c r="R700" s="52">
        <f t="shared" si="125"/>
        <v>0</v>
      </c>
      <c r="S700" s="52">
        <f t="shared" si="126"/>
        <v>0</v>
      </c>
      <c r="T700" s="52">
        <f t="shared" si="127"/>
        <v>0</v>
      </c>
      <c r="U700" s="52">
        <f t="shared" si="128"/>
        <v>0</v>
      </c>
      <c r="V700" s="53" t="str">
        <f t="shared" si="129"/>
        <v>OK</v>
      </c>
      <c r="W700" s="53" t="str">
        <f t="shared" si="130"/>
        <v>OK</v>
      </c>
      <c r="X700" s="62" t="str">
        <f t="shared" si="131"/>
        <v>ok</v>
      </c>
      <c r="Y700" s="62">
        <v>1</v>
      </c>
    </row>
    <row r="701" spans="1:25" ht="85.5" x14ac:dyDescent="0.25">
      <c r="A701" s="81">
        <v>698</v>
      </c>
      <c r="B701" s="59">
        <v>82</v>
      </c>
      <c r="C701" s="33" t="s">
        <v>962</v>
      </c>
      <c r="D701" s="42" t="s">
        <v>269</v>
      </c>
      <c r="E701" s="42" t="s">
        <v>12</v>
      </c>
      <c r="F701" s="12" t="s">
        <v>948</v>
      </c>
      <c r="G701" s="13" t="s">
        <v>2872</v>
      </c>
      <c r="H701" s="12" t="s">
        <v>3127</v>
      </c>
      <c r="I701" s="12"/>
      <c r="J701" s="12"/>
      <c r="K701" s="14" t="s">
        <v>985</v>
      </c>
      <c r="L701" s="51">
        <v>1</v>
      </c>
      <c r="M701" s="51">
        <f t="shared" si="120"/>
        <v>0</v>
      </c>
      <c r="N701" s="52">
        <f t="shared" si="121"/>
        <v>0</v>
      </c>
      <c r="O701" s="52">
        <f t="shared" si="122"/>
        <v>1</v>
      </c>
      <c r="P701" s="52">
        <f t="shared" si="123"/>
        <v>0</v>
      </c>
      <c r="Q701" s="52">
        <f t="shared" si="124"/>
        <v>0</v>
      </c>
      <c r="R701" s="52">
        <f t="shared" si="125"/>
        <v>0</v>
      </c>
      <c r="S701" s="52">
        <f t="shared" si="126"/>
        <v>0</v>
      </c>
      <c r="T701" s="52">
        <f t="shared" si="127"/>
        <v>0</v>
      </c>
      <c r="U701" s="52">
        <f t="shared" si="128"/>
        <v>0</v>
      </c>
      <c r="V701" s="53" t="str">
        <f t="shared" si="129"/>
        <v>OK</v>
      </c>
      <c r="W701" s="53" t="str">
        <f t="shared" si="130"/>
        <v>OK</v>
      </c>
      <c r="X701" s="62" t="str">
        <f t="shared" si="131"/>
        <v>ok</v>
      </c>
      <c r="Y701" s="62">
        <v>1</v>
      </c>
    </row>
    <row r="702" spans="1:25" ht="156.75" x14ac:dyDescent="0.25">
      <c r="A702" s="81">
        <v>699</v>
      </c>
      <c r="B702" s="59">
        <v>82</v>
      </c>
      <c r="C702" s="33" t="s">
        <v>962</v>
      </c>
      <c r="D702" s="42" t="s">
        <v>949</v>
      </c>
      <c r="E702" s="42" t="s">
        <v>8</v>
      </c>
      <c r="F702" s="12" t="s">
        <v>950</v>
      </c>
      <c r="G702" s="13" t="s">
        <v>2363</v>
      </c>
      <c r="H702" s="12"/>
      <c r="I702" s="12"/>
      <c r="J702" s="12"/>
      <c r="K702" s="14" t="s">
        <v>985</v>
      </c>
      <c r="L702" s="51">
        <v>1</v>
      </c>
      <c r="M702" s="51">
        <f t="shared" si="120"/>
        <v>1</v>
      </c>
      <c r="N702" s="52">
        <f t="shared" si="121"/>
        <v>0</v>
      </c>
      <c r="O702" s="52">
        <f t="shared" si="122"/>
        <v>0</v>
      </c>
      <c r="P702" s="52">
        <f t="shared" si="123"/>
        <v>0</v>
      </c>
      <c r="Q702" s="52">
        <f t="shared" si="124"/>
        <v>0</v>
      </c>
      <c r="R702" s="52">
        <f t="shared" si="125"/>
        <v>0</v>
      </c>
      <c r="S702" s="52">
        <f t="shared" si="126"/>
        <v>0</v>
      </c>
      <c r="T702" s="52">
        <f t="shared" si="127"/>
        <v>0</v>
      </c>
      <c r="U702" s="52">
        <f t="shared" si="128"/>
        <v>0</v>
      </c>
      <c r="V702" s="53" t="str">
        <f t="shared" si="129"/>
        <v>OK</v>
      </c>
      <c r="W702" s="53" t="str">
        <f t="shared" si="130"/>
        <v>OK</v>
      </c>
      <c r="X702" s="62" t="str">
        <f t="shared" si="131"/>
        <v>ok</v>
      </c>
      <c r="Y702" s="62">
        <v>1</v>
      </c>
    </row>
    <row r="703" spans="1:25" ht="85.5" x14ac:dyDescent="0.25">
      <c r="A703" s="83">
        <v>700</v>
      </c>
      <c r="B703" s="59">
        <v>82</v>
      </c>
      <c r="C703" s="33" t="s">
        <v>962</v>
      </c>
      <c r="D703" s="42" t="s">
        <v>799</v>
      </c>
      <c r="E703" s="42" t="s">
        <v>12</v>
      </c>
      <c r="F703" s="12" t="s">
        <v>951</v>
      </c>
      <c r="G703" s="13" t="s">
        <v>2363</v>
      </c>
      <c r="H703" s="12"/>
      <c r="I703" s="12"/>
      <c r="J703" s="12"/>
      <c r="K703" s="14" t="s">
        <v>985</v>
      </c>
      <c r="L703" s="51">
        <v>1</v>
      </c>
      <c r="M703" s="51">
        <f t="shared" si="120"/>
        <v>1</v>
      </c>
      <c r="N703" s="52">
        <f t="shared" si="121"/>
        <v>0</v>
      </c>
      <c r="O703" s="52">
        <f t="shared" si="122"/>
        <v>0</v>
      </c>
      <c r="P703" s="52">
        <f t="shared" si="123"/>
        <v>0</v>
      </c>
      <c r="Q703" s="52">
        <f t="shared" si="124"/>
        <v>0</v>
      </c>
      <c r="R703" s="52">
        <f t="shared" si="125"/>
        <v>0</v>
      </c>
      <c r="S703" s="52">
        <f t="shared" si="126"/>
        <v>0</v>
      </c>
      <c r="T703" s="52">
        <f t="shared" si="127"/>
        <v>0</v>
      </c>
      <c r="U703" s="52">
        <f t="shared" si="128"/>
        <v>0</v>
      </c>
      <c r="V703" s="53" t="str">
        <f t="shared" si="129"/>
        <v>OK</v>
      </c>
      <c r="W703" s="53" t="str">
        <f t="shared" si="130"/>
        <v>OK</v>
      </c>
      <c r="X703" s="62" t="str">
        <f t="shared" si="131"/>
        <v>ok</v>
      </c>
      <c r="Y703" s="62">
        <v>1</v>
      </c>
    </row>
    <row r="704" spans="1:25" ht="99.75" x14ac:dyDescent="0.25">
      <c r="A704" s="81">
        <v>701</v>
      </c>
      <c r="B704" s="59">
        <v>82</v>
      </c>
      <c r="C704" s="33" t="s">
        <v>962</v>
      </c>
      <c r="D704" s="42" t="s">
        <v>223</v>
      </c>
      <c r="E704" s="42" t="s">
        <v>12</v>
      </c>
      <c r="F704" s="12" t="s">
        <v>952</v>
      </c>
      <c r="G704" s="13" t="s">
        <v>2872</v>
      </c>
      <c r="H704" s="12" t="s">
        <v>3395</v>
      </c>
      <c r="I704" s="12"/>
      <c r="J704" s="12"/>
      <c r="K704" s="14" t="s">
        <v>985</v>
      </c>
      <c r="L704" s="51">
        <v>1</v>
      </c>
      <c r="M704" s="51">
        <f t="shared" si="120"/>
        <v>0</v>
      </c>
      <c r="N704" s="52">
        <f t="shared" si="121"/>
        <v>0</v>
      </c>
      <c r="O704" s="52">
        <f t="shared" si="122"/>
        <v>1</v>
      </c>
      <c r="P704" s="52">
        <f t="shared" si="123"/>
        <v>0</v>
      </c>
      <c r="Q704" s="52">
        <f t="shared" si="124"/>
        <v>0</v>
      </c>
      <c r="R704" s="52">
        <f t="shared" si="125"/>
        <v>0</v>
      </c>
      <c r="S704" s="52">
        <f t="shared" si="126"/>
        <v>0</v>
      </c>
      <c r="T704" s="52">
        <f t="shared" si="127"/>
        <v>0</v>
      </c>
      <c r="U704" s="52">
        <f t="shared" si="128"/>
        <v>0</v>
      </c>
      <c r="V704" s="53" t="str">
        <f t="shared" si="129"/>
        <v>OK</v>
      </c>
      <c r="W704" s="53" t="str">
        <f t="shared" si="130"/>
        <v>OK</v>
      </c>
      <c r="X704" s="62" t="str">
        <f t="shared" si="131"/>
        <v>ok</v>
      </c>
      <c r="Y704" s="62">
        <v>1</v>
      </c>
    </row>
    <row r="705" spans="1:25" ht="85.5" x14ac:dyDescent="0.25">
      <c r="A705" s="76">
        <v>702</v>
      </c>
      <c r="B705" s="59" t="s">
        <v>2876</v>
      </c>
      <c r="C705" s="33" t="s">
        <v>962</v>
      </c>
      <c r="D705" s="42" t="s">
        <v>212</v>
      </c>
      <c r="E705" s="42" t="s">
        <v>12</v>
      </c>
      <c r="F705" s="12" t="s">
        <v>953</v>
      </c>
      <c r="G705" s="13" t="s">
        <v>2872</v>
      </c>
      <c r="H705" s="12" t="s">
        <v>2884</v>
      </c>
      <c r="I705" s="12"/>
      <c r="J705" s="12"/>
      <c r="K705" s="14" t="s">
        <v>985</v>
      </c>
      <c r="L705" s="51">
        <v>1</v>
      </c>
      <c r="M705" s="51">
        <f t="shared" si="120"/>
        <v>0</v>
      </c>
      <c r="N705" s="52">
        <f t="shared" si="121"/>
        <v>0</v>
      </c>
      <c r="O705" s="52">
        <f t="shared" si="122"/>
        <v>1</v>
      </c>
      <c r="P705" s="52">
        <f t="shared" si="123"/>
        <v>0</v>
      </c>
      <c r="Q705" s="52">
        <f t="shared" si="124"/>
        <v>0</v>
      </c>
      <c r="R705" s="52">
        <f t="shared" si="125"/>
        <v>0</v>
      </c>
      <c r="S705" s="52">
        <f t="shared" si="126"/>
        <v>0</v>
      </c>
      <c r="T705" s="52">
        <f t="shared" si="127"/>
        <v>0</v>
      </c>
      <c r="U705" s="52">
        <f t="shared" si="128"/>
        <v>0</v>
      </c>
      <c r="V705" s="53" t="str">
        <f t="shared" si="129"/>
        <v>OK</v>
      </c>
      <c r="W705" s="53" t="str">
        <f t="shared" si="130"/>
        <v>OK</v>
      </c>
      <c r="X705" s="62" t="str">
        <f t="shared" si="131"/>
        <v>ok</v>
      </c>
      <c r="Y705" s="62">
        <v>1</v>
      </c>
    </row>
    <row r="706" spans="1:25" ht="99.75" x14ac:dyDescent="0.25">
      <c r="A706" s="75">
        <v>703</v>
      </c>
      <c r="B706" s="59">
        <v>81</v>
      </c>
      <c r="C706" s="33" t="s">
        <v>962</v>
      </c>
      <c r="D706" s="42" t="s">
        <v>154</v>
      </c>
      <c r="E706" s="42" t="s">
        <v>12</v>
      </c>
      <c r="F706" s="12" t="s">
        <v>954</v>
      </c>
      <c r="G706" s="13" t="s">
        <v>2369</v>
      </c>
      <c r="H706" s="12" t="s">
        <v>2903</v>
      </c>
      <c r="I706" s="12"/>
      <c r="J706" s="12"/>
      <c r="K706" s="14" t="s">
        <v>985</v>
      </c>
      <c r="L706" s="51">
        <v>1</v>
      </c>
      <c r="M706" s="51">
        <f t="shared" si="120"/>
        <v>0</v>
      </c>
      <c r="N706" s="52">
        <f t="shared" si="121"/>
        <v>0</v>
      </c>
      <c r="O706" s="52">
        <f t="shared" si="122"/>
        <v>0</v>
      </c>
      <c r="P706" s="52">
        <f t="shared" si="123"/>
        <v>0</v>
      </c>
      <c r="Q706" s="52">
        <f t="shared" si="124"/>
        <v>0</v>
      </c>
      <c r="R706" s="52">
        <f t="shared" si="125"/>
        <v>0</v>
      </c>
      <c r="S706" s="52">
        <f t="shared" si="126"/>
        <v>0</v>
      </c>
      <c r="T706" s="52">
        <f t="shared" si="127"/>
        <v>1</v>
      </c>
      <c r="U706" s="52">
        <f t="shared" si="128"/>
        <v>0</v>
      </c>
      <c r="V706" s="53" t="str">
        <f t="shared" si="129"/>
        <v>OK</v>
      </c>
      <c r="W706" s="53" t="str">
        <f t="shared" si="130"/>
        <v>OK</v>
      </c>
      <c r="X706" s="62" t="str">
        <f t="shared" si="131"/>
        <v>ok</v>
      </c>
      <c r="Y706" s="62">
        <v>1</v>
      </c>
    </row>
    <row r="707" spans="1:25" ht="128.25" x14ac:dyDescent="0.25">
      <c r="A707" s="75">
        <v>704</v>
      </c>
      <c r="B707" s="59" t="s">
        <v>2876</v>
      </c>
      <c r="C707" s="33" t="s">
        <v>962</v>
      </c>
      <c r="D707" s="42" t="s">
        <v>15</v>
      </c>
      <c r="E707" s="42" t="s">
        <v>8</v>
      </c>
      <c r="F707" s="12" t="s">
        <v>955</v>
      </c>
      <c r="G707" s="13" t="s">
        <v>2872</v>
      </c>
      <c r="H707" s="12" t="s">
        <v>2921</v>
      </c>
      <c r="I707" s="12"/>
      <c r="J707" s="12"/>
      <c r="K707" s="14" t="s">
        <v>985</v>
      </c>
      <c r="L707" s="51">
        <v>1</v>
      </c>
      <c r="M707" s="51">
        <f t="shared" si="120"/>
        <v>0</v>
      </c>
      <c r="N707" s="52">
        <f t="shared" si="121"/>
        <v>0</v>
      </c>
      <c r="O707" s="52">
        <f t="shared" si="122"/>
        <v>1</v>
      </c>
      <c r="P707" s="52">
        <f t="shared" si="123"/>
        <v>0</v>
      </c>
      <c r="Q707" s="52">
        <f t="shared" si="124"/>
        <v>0</v>
      </c>
      <c r="R707" s="52">
        <f t="shared" si="125"/>
        <v>0</v>
      </c>
      <c r="S707" s="52">
        <f t="shared" si="126"/>
        <v>0</v>
      </c>
      <c r="T707" s="52">
        <f t="shared" si="127"/>
        <v>0</v>
      </c>
      <c r="U707" s="52">
        <f t="shared" si="128"/>
        <v>0</v>
      </c>
      <c r="V707" s="53" t="str">
        <f t="shared" si="129"/>
        <v>OK</v>
      </c>
      <c r="W707" s="53" t="str">
        <f t="shared" si="130"/>
        <v>OK</v>
      </c>
      <c r="X707" s="62" t="str">
        <f t="shared" si="131"/>
        <v>ok</v>
      </c>
      <c r="Y707" s="62">
        <v>1</v>
      </c>
    </row>
    <row r="708" spans="1:25" ht="242.25" x14ac:dyDescent="0.25">
      <c r="A708" s="75">
        <v>705</v>
      </c>
      <c r="B708" s="59" t="s">
        <v>2876</v>
      </c>
      <c r="C708" s="33" t="s">
        <v>962</v>
      </c>
      <c r="D708" s="42" t="s">
        <v>17</v>
      </c>
      <c r="E708" s="42" t="s">
        <v>8</v>
      </c>
      <c r="F708" s="12" t="s">
        <v>956</v>
      </c>
      <c r="G708" s="13" t="s">
        <v>2872</v>
      </c>
      <c r="H708" s="12" t="s">
        <v>2878</v>
      </c>
      <c r="I708" s="12"/>
      <c r="J708" s="12"/>
      <c r="K708" s="14" t="s">
        <v>985</v>
      </c>
      <c r="L708" s="51">
        <v>1</v>
      </c>
      <c r="M708" s="51">
        <f t="shared" si="120"/>
        <v>0</v>
      </c>
      <c r="N708" s="52">
        <f t="shared" si="121"/>
        <v>0</v>
      </c>
      <c r="O708" s="52">
        <f t="shared" si="122"/>
        <v>1</v>
      </c>
      <c r="P708" s="52">
        <f t="shared" si="123"/>
        <v>0</v>
      </c>
      <c r="Q708" s="52">
        <f t="shared" si="124"/>
        <v>0</v>
      </c>
      <c r="R708" s="52">
        <f t="shared" si="125"/>
        <v>0</v>
      </c>
      <c r="S708" s="52">
        <f t="shared" si="126"/>
        <v>0</v>
      </c>
      <c r="T708" s="52">
        <f t="shared" si="127"/>
        <v>0</v>
      </c>
      <c r="U708" s="52">
        <f t="shared" si="128"/>
        <v>0</v>
      </c>
      <c r="V708" s="53" t="str">
        <f t="shared" si="129"/>
        <v>OK</v>
      </c>
      <c r="W708" s="53" t="str">
        <f t="shared" si="130"/>
        <v>OK</v>
      </c>
      <c r="X708" s="62" t="str">
        <f t="shared" si="131"/>
        <v>ok</v>
      </c>
      <c r="Y708" s="62">
        <v>1</v>
      </c>
    </row>
    <row r="709" spans="1:25" ht="409.5" x14ac:dyDescent="0.25">
      <c r="A709" s="75">
        <v>706</v>
      </c>
      <c r="B709" s="59" t="s">
        <v>2876</v>
      </c>
      <c r="C709" s="33" t="s">
        <v>962</v>
      </c>
      <c r="D709" s="42" t="s">
        <v>19</v>
      </c>
      <c r="E709" s="42" t="s">
        <v>8</v>
      </c>
      <c r="F709" s="12" t="s">
        <v>957</v>
      </c>
      <c r="G709" s="13" t="s">
        <v>2363</v>
      </c>
      <c r="H709" s="12" t="s">
        <v>2880</v>
      </c>
      <c r="I709" s="12"/>
      <c r="J709" s="12"/>
      <c r="K709" s="14" t="s">
        <v>985</v>
      </c>
      <c r="L709" s="51">
        <v>1</v>
      </c>
      <c r="M709" s="51">
        <f t="shared" ref="M709:M772" si="132">IF(G709="Akceptováno",1,0)</f>
        <v>1</v>
      </c>
      <c r="N709" s="52">
        <f t="shared" ref="N709:N772" si="133">IF(G709="Akceptováno částečně",1,0)</f>
        <v>0</v>
      </c>
      <c r="O709" s="52">
        <f t="shared" ref="O709:O772" si="134">IF(G709="Akceptováno jinak",1,0)</f>
        <v>0</v>
      </c>
      <c r="P709" s="52">
        <f t="shared" ref="P709:P772" si="135">IF(G709="Důvodová zpráva",1,0)</f>
        <v>0</v>
      </c>
      <c r="Q709" s="52">
        <f t="shared" ref="Q709:Q772" si="136">IF(G709="Neakceptováno",1,0)</f>
        <v>0</v>
      </c>
      <c r="R709" s="52">
        <f t="shared" ref="R709:R772" si="137">IF(G709="Přechodná ustanovení",1,0)</f>
        <v>0</v>
      </c>
      <c r="S709" s="52">
        <f t="shared" ref="S709:S772" si="138">IF(G709="Přestupky",1,0)</f>
        <v>0</v>
      </c>
      <c r="T709" s="52">
        <f t="shared" ref="T709:T772" si="139">IF(G709="Vysvětleno",1,0)</f>
        <v>0</v>
      </c>
      <c r="U709" s="52">
        <f t="shared" ref="U709:U772" si="140">IF(G709="Vzato na vědomí",1,0)</f>
        <v>0</v>
      </c>
      <c r="V709" s="53" t="str">
        <f t="shared" ref="V709:V772" si="141">IF((M709+N709+O709+P709+Q709+R709+S709+T709+U709)=0,"Nevypořádáno","OK")</f>
        <v>OK</v>
      </c>
      <c r="W709" s="53" t="str">
        <f t="shared" ref="W709:W772" si="142">IF(G709="","Sloupec G je třeba vyplnit",IF(AND(H709="",(OR(G709="Akceptováno částečně",G709="Akceptováno jinak",G709="Neakceptováno",G709="Vysvětleno"))),"Doplnit text do sloupce H","OK"))</f>
        <v>OK</v>
      </c>
      <c r="X709" s="62" t="str">
        <f t="shared" ref="X709:X772" si="143">IF(A710-A709=1,"ok","error")</f>
        <v>ok</v>
      </c>
      <c r="Y709" s="62">
        <v>1</v>
      </c>
    </row>
    <row r="710" spans="1:25" ht="99.75" x14ac:dyDescent="0.25">
      <c r="A710" s="75">
        <v>707</v>
      </c>
      <c r="B710" s="59">
        <v>83</v>
      </c>
      <c r="C710" s="33" t="s">
        <v>962</v>
      </c>
      <c r="D710" s="42" t="s">
        <v>80</v>
      </c>
      <c r="E710" s="42" t="s">
        <v>8</v>
      </c>
      <c r="F710" s="12" t="s">
        <v>958</v>
      </c>
      <c r="G710" s="13" t="s">
        <v>2363</v>
      </c>
      <c r="H710" s="12" t="s">
        <v>3076</v>
      </c>
      <c r="I710" s="12"/>
      <c r="J710" s="12"/>
      <c r="K710" s="14" t="s">
        <v>985</v>
      </c>
      <c r="L710" s="51">
        <v>1</v>
      </c>
      <c r="M710" s="51">
        <f t="shared" si="132"/>
        <v>1</v>
      </c>
      <c r="N710" s="52">
        <f t="shared" si="133"/>
        <v>0</v>
      </c>
      <c r="O710" s="52">
        <f t="shared" si="134"/>
        <v>0</v>
      </c>
      <c r="P710" s="52">
        <f t="shared" si="135"/>
        <v>0</v>
      </c>
      <c r="Q710" s="52">
        <f t="shared" si="136"/>
        <v>0</v>
      </c>
      <c r="R710" s="52">
        <f t="shared" si="137"/>
        <v>0</v>
      </c>
      <c r="S710" s="52">
        <f t="shared" si="138"/>
        <v>0</v>
      </c>
      <c r="T710" s="52">
        <f t="shared" si="139"/>
        <v>0</v>
      </c>
      <c r="U710" s="52">
        <f t="shared" si="140"/>
        <v>0</v>
      </c>
      <c r="V710" s="53" t="str">
        <f t="shared" si="141"/>
        <v>OK</v>
      </c>
      <c r="W710" s="53" t="str">
        <f t="shared" si="142"/>
        <v>OK</v>
      </c>
      <c r="X710" s="62" t="str">
        <f t="shared" si="143"/>
        <v>ok</v>
      </c>
      <c r="Y710" s="62">
        <v>1</v>
      </c>
    </row>
    <row r="711" spans="1:25" ht="327.75" x14ac:dyDescent="0.25">
      <c r="A711" s="81">
        <v>708</v>
      </c>
      <c r="B711" s="59">
        <v>83</v>
      </c>
      <c r="C711" s="33" t="s">
        <v>964</v>
      </c>
      <c r="D711" s="42" t="s">
        <v>76</v>
      </c>
      <c r="E711" s="42" t="s">
        <v>8</v>
      </c>
      <c r="F711" s="12" t="s">
        <v>965</v>
      </c>
      <c r="G711" s="13" t="s">
        <v>2363</v>
      </c>
      <c r="H711" s="43" t="s">
        <v>2998</v>
      </c>
      <c r="I711" s="12"/>
      <c r="J711" s="12"/>
      <c r="K711" s="14" t="s">
        <v>966</v>
      </c>
      <c r="L711" s="51">
        <v>1</v>
      </c>
      <c r="M711" s="51">
        <f t="shared" si="132"/>
        <v>1</v>
      </c>
      <c r="N711" s="52">
        <f t="shared" si="133"/>
        <v>0</v>
      </c>
      <c r="O711" s="52">
        <f t="shared" si="134"/>
        <v>0</v>
      </c>
      <c r="P711" s="52">
        <f t="shared" si="135"/>
        <v>0</v>
      </c>
      <c r="Q711" s="52">
        <f t="shared" si="136"/>
        <v>0</v>
      </c>
      <c r="R711" s="52">
        <f t="shared" si="137"/>
        <v>0</v>
      </c>
      <c r="S711" s="52">
        <f t="shared" si="138"/>
        <v>0</v>
      </c>
      <c r="T711" s="52">
        <f t="shared" si="139"/>
        <v>0</v>
      </c>
      <c r="U711" s="52">
        <f t="shared" si="140"/>
        <v>0</v>
      </c>
      <c r="V711" s="53" t="str">
        <f t="shared" si="141"/>
        <v>OK</v>
      </c>
      <c r="W711" s="53" t="str">
        <f t="shared" si="142"/>
        <v>OK</v>
      </c>
      <c r="X711" s="62" t="str">
        <f t="shared" si="143"/>
        <v>ok</v>
      </c>
      <c r="Y711" s="62">
        <v>1</v>
      </c>
    </row>
    <row r="712" spans="1:25" ht="409.5" x14ac:dyDescent="0.25">
      <c r="A712" s="76">
        <v>709</v>
      </c>
      <c r="B712" s="59" t="s">
        <v>2932</v>
      </c>
      <c r="C712" s="33" t="s">
        <v>986</v>
      </c>
      <c r="D712" s="33" t="s">
        <v>26</v>
      </c>
      <c r="E712" s="33" t="s">
        <v>8</v>
      </c>
      <c r="F712" s="19" t="s">
        <v>1921</v>
      </c>
      <c r="G712" s="13" t="s">
        <v>2369</v>
      </c>
      <c r="H712" s="12" t="s">
        <v>3426</v>
      </c>
      <c r="I712" s="12"/>
      <c r="J712" s="12"/>
      <c r="K712" s="63" t="s">
        <v>987</v>
      </c>
      <c r="L712" s="51">
        <v>1</v>
      </c>
      <c r="M712" s="51">
        <f t="shared" si="132"/>
        <v>0</v>
      </c>
      <c r="N712" s="52">
        <f t="shared" si="133"/>
        <v>0</v>
      </c>
      <c r="O712" s="52">
        <f t="shared" si="134"/>
        <v>0</v>
      </c>
      <c r="P712" s="52">
        <f t="shared" si="135"/>
        <v>0</v>
      </c>
      <c r="Q712" s="52">
        <f t="shared" si="136"/>
        <v>0</v>
      </c>
      <c r="R712" s="52">
        <f t="shared" si="137"/>
        <v>0</v>
      </c>
      <c r="S712" s="52">
        <f t="shared" si="138"/>
        <v>0</v>
      </c>
      <c r="T712" s="52">
        <f t="shared" si="139"/>
        <v>1</v>
      </c>
      <c r="U712" s="52">
        <f t="shared" si="140"/>
        <v>0</v>
      </c>
      <c r="V712" s="53" t="str">
        <f t="shared" si="141"/>
        <v>OK</v>
      </c>
      <c r="W712" s="53" t="str">
        <f t="shared" si="142"/>
        <v>OK</v>
      </c>
      <c r="X712" s="62" t="str">
        <f t="shared" si="143"/>
        <v>ok</v>
      </c>
      <c r="Y712" s="62">
        <v>1</v>
      </c>
    </row>
    <row r="713" spans="1:25" ht="409.5" x14ac:dyDescent="0.25">
      <c r="A713" s="75">
        <v>710</v>
      </c>
      <c r="B713" s="59">
        <v>83</v>
      </c>
      <c r="C713" s="33" t="s">
        <v>986</v>
      </c>
      <c r="D713" s="70" t="s">
        <v>26</v>
      </c>
      <c r="E713" s="33" t="s">
        <v>8</v>
      </c>
      <c r="F713" s="24" t="s">
        <v>1922</v>
      </c>
      <c r="G713" s="13" t="s">
        <v>2366</v>
      </c>
      <c r="H713" s="25" t="s">
        <v>3092</v>
      </c>
      <c r="I713" s="12"/>
      <c r="J713" s="12"/>
      <c r="K713" s="19" t="s">
        <v>987</v>
      </c>
      <c r="L713" s="51">
        <v>1</v>
      </c>
      <c r="M713" s="51">
        <f t="shared" si="132"/>
        <v>0</v>
      </c>
      <c r="N713" s="52">
        <f t="shared" si="133"/>
        <v>0</v>
      </c>
      <c r="O713" s="52">
        <f t="shared" si="134"/>
        <v>0</v>
      </c>
      <c r="P713" s="52">
        <f t="shared" si="135"/>
        <v>0</v>
      </c>
      <c r="Q713" s="52">
        <f t="shared" si="136"/>
        <v>1</v>
      </c>
      <c r="R713" s="52">
        <f t="shared" si="137"/>
        <v>0</v>
      </c>
      <c r="S713" s="52">
        <f t="shared" si="138"/>
        <v>0</v>
      </c>
      <c r="T713" s="52">
        <f t="shared" si="139"/>
        <v>0</v>
      </c>
      <c r="U713" s="52">
        <f t="shared" si="140"/>
        <v>0</v>
      </c>
      <c r="V713" s="53" t="str">
        <f t="shared" si="141"/>
        <v>OK</v>
      </c>
      <c r="W713" s="53" t="str">
        <f t="shared" si="142"/>
        <v>OK</v>
      </c>
      <c r="X713" s="62" t="str">
        <f t="shared" si="143"/>
        <v>ok</v>
      </c>
      <c r="Y713" s="62">
        <v>1</v>
      </c>
    </row>
    <row r="714" spans="1:25" ht="228" x14ac:dyDescent="0.25">
      <c r="A714" s="81">
        <v>711</v>
      </c>
      <c r="B714" s="59">
        <v>82</v>
      </c>
      <c r="C714" s="33" t="s">
        <v>986</v>
      </c>
      <c r="D714" s="70" t="s">
        <v>356</v>
      </c>
      <c r="E714" s="33" t="s">
        <v>8</v>
      </c>
      <c r="F714" s="19" t="s">
        <v>1557</v>
      </c>
      <c r="G714" s="13" t="s">
        <v>2366</v>
      </c>
      <c r="H714" s="12" t="s">
        <v>3210</v>
      </c>
      <c r="I714" s="12"/>
      <c r="J714" s="12"/>
      <c r="K714" s="19" t="s">
        <v>987</v>
      </c>
      <c r="L714" s="51">
        <v>1</v>
      </c>
      <c r="M714" s="51">
        <f t="shared" si="132"/>
        <v>0</v>
      </c>
      <c r="N714" s="52">
        <f t="shared" si="133"/>
        <v>0</v>
      </c>
      <c r="O714" s="52">
        <f t="shared" si="134"/>
        <v>0</v>
      </c>
      <c r="P714" s="52">
        <f t="shared" si="135"/>
        <v>0</v>
      </c>
      <c r="Q714" s="52">
        <f t="shared" si="136"/>
        <v>1</v>
      </c>
      <c r="R714" s="52">
        <f t="shared" si="137"/>
        <v>0</v>
      </c>
      <c r="S714" s="52">
        <f t="shared" si="138"/>
        <v>0</v>
      </c>
      <c r="T714" s="52">
        <f t="shared" si="139"/>
        <v>0</v>
      </c>
      <c r="U714" s="52">
        <f t="shared" si="140"/>
        <v>0</v>
      </c>
      <c r="V714" s="53" t="str">
        <f t="shared" si="141"/>
        <v>OK</v>
      </c>
      <c r="W714" s="53" t="str">
        <f t="shared" si="142"/>
        <v>OK</v>
      </c>
      <c r="X714" s="62" t="str">
        <f t="shared" si="143"/>
        <v>ok</v>
      </c>
      <c r="Y714" s="62">
        <v>1</v>
      </c>
    </row>
    <row r="715" spans="1:25" ht="213.75" x14ac:dyDescent="0.25">
      <c r="A715" s="81">
        <v>712</v>
      </c>
      <c r="B715" s="59">
        <v>82</v>
      </c>
      <c r="C715" s="33" t="s">
        <v>986</v>
      </c>
      <c r="D715" s="70" t="s">
        <v>267</v>
      </c>
      <c r="E715" s="33" t="s">
        <v>12</v>
      </c>
      <c r="F715" s="19" t="s">
        <v>1558</v>
      </c>
      <c r="G715" s="13" t="s">
        <v>2370</v>
      </c>
      <c r="H715" s="12" t="s">
        <v>3211</v>
      </c>
      <c r="I715" s="12"/>
      <c r="J715" s="12"/>
      <c r="K715" s="19" t="s">
        <v>987</v>
      </c>
      <c r="L715" s="51">
        <v>1</v>
      </c>
      <c r="M715" s="51">
        <f t="shared" si="132"/>
        <v>0</v>
      </c>
      <c r="N715" s="52">
        <f t="shared" si="133"/>
        <v>0</v>
      </c>
      <c r="O715" s="52">
        <f t="shared" si="134"/>
        <v>0</v>
      </c>
      <c r="P715" s="52">
        <f t="shared" si="135"/>
        <v>0</v>
      </c>
      <c r="Q715" s="52">
        <f t="shared" si="136"/>
        <v>0</v>
      </c>
      <c r="R715" s="52">
        <f t="shared" si="137"/>
        <v>0</v>
      </c>
      <c r="S715" s="52">
        <f t="shared" si="138"/>
        <v>0</v>
      </c>
      <c r="T715" s="52">
        <f t="shared" si="139"/>
        <v>0</v>
      </c>
      <c r="U715" s="52">
        <f t="shared" si="140"/>
        <v>1</v>
      </c>
      <c r="V715" s="53" t="str">
        <f t="shared" si="141"/>
        <v>OK</v>
      </c>
      <c r="W715" s="53" t="str">
        <f t="shared" si="142"/>
        <v>OK</v>
      </c>
      <c r="X715" s="62" t="str">
        <f t="shared" si="143"/>
        <v>ok</v>
      </c>
      <c r="Y715" s="62">
        <v>1</v>
      </c>
    </row>
    <row r="716" spans="1:25" ht="332.25" x14ac:dyDescent="0.25">
      <c r="A716" s="81">
        <v>713</v>
      </c>
      <c r="B716" s="59">
        <v>82</v>
      </c>
      <c r="C716" s="33" t="s">
        <v>986</v>
      </c>
      <c r="D716" s="70" t="s">
        <v>269</v>
      </c>
      <c r="E716" s="33" t="s">
        <v>8</v>
      </c>
      <c r="F716" s="24" t="s">
        <v>2492</v>
      </c>
      <c r="G716" s="13" t="s">
        <v>2366</v>
      </c>
      <c r="H716" s="12" t="s">
        <v>3212</v>
      </c>
      <c r="I716" s="12"/>
      <c r="J716" s="12"/>
      <c r="K716" s="19" t="s">
        <v>987</v>
      </c>
      <c r="L716" s="51">
        <v>1</v>
      </c>
      <c r="M716" s="51">
        <f t="shared" si="132"/>
        <v>0</v>
      </c>
      <c r="N716" s="52">
        <f t="shared" si="133"/>
        <v>0</v>
      </c>
      <c r="O716" s="52">
        <f t="shared" si="134"/>
        <v>0</v>
      </c>
      <c r="P716" s="52">
        <f t="shared" si="135"/>
        <v>0</v>
      </c>
      <c r="Q716" s="52">
        <f t="shared" si="136"/>
        <v>1</v>
      </c>
      <c r="R716" s="52">
        <f t="shared" si="137"/>
        <v>0</v>
      </c>
      <c r="S716" s="52">
        <f t="shared" si="138"/>
        <v>0</v>
      </c>
      <c r="T716" s="52">
        <f t="shared" si="139"/>
        <v>0</v>
      </c>
      <c r="U716" s="52">
        <f t="shared" si="140"/>
        <v>0</v>
      </c>
      <c r="V716" s="53" t="str">
        <f t="shared" si="141"/>
        <v>OK</v>
      </c>
      <c r="W716" s="53" t="str">
        <f t="shared" si="142"/>
        <v>OK</v>
      </c>
      <c r="X716" s="62" t="str">
        <f t="shared" si="143"/>
        <v>ok</v>
      </c>
      <c r="Y716" s="62">
        <v>1</v>
      </c>
    </row>
    <row r="717" spans="1:25" ht="256.5" x14ac:dyDescent="0.25">
      <c r="A717" s="81">
        <v>714</v>
      </c>
      <c r="B717" s="59">
        <v>82</v>
      </c>
      <c r="C717" s="33" t="s">
        <v>986</v>
      </c>
      <c r="D717" s="33" t="s">
        <v>270</v>
      </c>
      <c r="E717" s="33" t="s">
        <v>8</v>
      </c>
      <c r="F717" s="24" t="s">
        <v>1923</v>
      </c>
      <c r="G717" s="13" t="s">
        <v>2366</v>
      </c>
      <c r="H717" s="12" t="s">
        <v>3210</v>
      </c>
      <c r="I717" s="12"/>
      <c r="J717" s="12"/>
      <c r="K717" s="19" t="s">
        <v>987</v>
      </c>
      <c r="L717" s="51">
        <v>1</v>
      </c>
      <c r="M717" s="51">
        <f t="shared" si="132"/>
        <v>0</v>
      </c>
      <c r="N717" s="52">
        <f t="shared" si="133"/>
        <v>0</v>
      </c>
      <c r="O717" s="52">
        <f t="shared" si="134"/>
        <v>0</v>
      </c>
      <c r="P717" s="52">
        <f t="shared" si="135"/>
        <v>0</v>
      </c>
      <c r="Q717" s="52">
        <f t="shared" si="136"/>
        <v>1</v>
      </c>
      <c r="R717" s="52">
        <f t="shared" si="137"/>
        <v>0</v>
      </c>
      <c r="S717" s="52">
        <f t="shared" si="138"/>
        <v>0</v>
      </c>
      <c r="T717" s="52">
        <f t="shared" si="139"/>
        <v>0</v>
      </c>
      <c r="U717" s="52">
        <f t="shared" si="140"/>
        <v>0</v>
      </c>
      <c r="V717" s="53" t="str">
        <f t="shared" si="141"/>
        <v>OK</v>
      </c>
      <c r="W717" s="53" t="str">
        <f t="shared" si="142"/>
        <v>OK</v>
      </c>
      <c r="X717" s="62" t="str">
        <f t="shared" si="143"/>
        <v>ok</v>
      </c>
      <c r="Y717" s="62">
        <v>1</v>
      </c>
    </row>
    <row r="718" spans="1:25" ht="409.5" x14ac:dyDescent="0.25">
      <c r="A718" s="81">
        <v>715</v>
      </c>
      <c r="B718" s="59">
        <v>82</v>
      </c>
      <c r="C718" s="33" t="s">
        <v>986</v>
      </c>
      <c r="D718" s="70" t="s">
        <v>272</v>
      </c>
      <c r="E718" s="33" t="s">
        <v>8</v>
      </c>
      <c r="F718" s="19" t="s">
        <v>1924</v>
      </c>
      <c r="G718" s="13" t="s">
        <v>2366</v>
      </c>
      <c r="H718" s="12" t="s">
        <v>3213</v>
      </c>
      <c r="I718" s="12"/>
      <c r="J718" s="12"/>
      <c r="K718" s="19" t="s">
        <v>987</v>
      </c>
      <c r="L718" s="51">
        <v>1</v>
      </c>
      <c r="M718" s="51">
        <f t="shared" si="132"/>
        <v>0</v>
      </c>
      <c r="N718" s="52">
        <f t="shared" si="133"/>
        <v>0</v>
      </c>
      <c r="O718" s="52">
        <f t="shared" si="134"/>
        <v>0</v>
      </c>
      <c r="P718" s="52">
        <f t="shared" si="135"/>
        <v>0</v>
      </c>
      <c r="Q718" s="52">
        <f t="shared" si="136"/>
        <v>1</v>
      </c>
      <c r="R718" s="52">
        <f t="shared" si="137"/>
        <v>0</v>
      </c>
      <c r="S718" s="52">
        <f t="shared" si="138"/>
        <v>0</v>
      </c>
      <c r="T718" s="52">
        <f t="shared" si="139"/>
        <v>0</v>
      </c>
      <c r="U718" s="52">
        <f t="shared" si="140"/>
        <v>0</v>
      </c>
      <c r="V718" s="53" t="str">
        <f t="shared" si="141"/>
        <v>OK</v>
      </c>
      <c r="W718" s="53" t="str">
        <f t="shared" si="142"/>
        <v>OK</v>
      </c>
      <c r="X718" s="62" t="str">
        <f t="shared" si="143"/>
        <v>ok</v>
      </c>
      <c r="Y718" s="62">
        <v>1</v>
      </c>
    </row>
    <row r="719" spans="1:25" ht="409.5" x14ac:dyDescent="0.25">
      <c r="A719" s="83">
        <v>716</v>
      </c>
      <c r="B719" s="59">
        <v>82</v>
      </c>
      <c r="C719" s="33" t="s">
        <v>986</v>
      </c>
      <c r="D719" s="33" t="s">
        <v>273</v>
      </c>
      <c r="E719" s="33" t="s">
        <v>8</v>
      </c>
      <c r="F719" s="19" t="s">
        <v>1925</v>
      </c>
      <c r="G719" s="13" t="s">
        <v>2366</v>
      </c>
      <c r="H719" s="12" t="s">
        <v>3214</v>
      </c>
      <c r="I719" s="12"/>
      <c r="J719" s="12"/>
      <c r="K719" s="19" t="s">
        <v>987</v>
      </c>
      <c r="L719" s="51">
        <v>1</v>
      </c>
      <c r="M719" s="51">
        <f t="shared" si="132"/>
        <v>0</v>
      </c>
      <c r="N719" s="52">
        <f t="shared" si="133"/>
        <v>0</v>
      </c>
      <c r="O719" s="52">
        <f t="shared" si="134"/>
        <v>0</v>
      </c>
      <c r="P719" s="52">
        <f t="shared" si="135"/>
        <v>0</v>
      </c>
      <c r="Q719" s="52">
        <f t="shared" si="136"/>
        <v>1</v>
      </c>
      <c r="R719" s="52">
        <f t="shared" si="137"/>
        <v>0</v>
      </c>
      <c r="S719" s="52">
        <f t="shared" si="138"/>
        <v>0</v>
      </c>
      <c r="T719" s="52">
        <f t="shared" si="139"/>
        <v>0</v>
      </c>
      <c r="U719" s="52">
        <f t="shared" si="140"/>
        <v>0</v>
      </c>
      <c r="V719" s="53" t="str">
        <f t="shared" si="141"/>
        <v>OK</v>
      </c>
      <c r="W719" s="53" t="str">
        <f t="shared" si="142"/>
        <v>OK</v>
      </c>
      <c r="X719" s="62" t="str">
        <f t="shared" si="143"/>
        <v>ok</v>
      </c>
      <c r="Y719" s="62">
        <v>1</v>
      </c>
    </row>
    <row r="720" spans="1:25" ht="213.75" x14ac:dyDescent="0.25">
      <c r="A720" s="81">
        <v>717</v>
      </c>
      <c r="B720" s="59">
        <v>82</v>
      </c>
      <c r="C720" s="33" t="s">
        <v>986</v>
      </c>
      <c r="D720" s="70" t="s">
        <v>274</v>
      </c>
      <c r="E720" s="33" t="s">
        <v>12</v>
      </c>
      <c r="F720" s="19" t="s">
        <v>1559</v>
      </c>
      <c r="G720" s="13" t="s">
        <v>2872</v>
      </c>
      <c r="H720" s="12" t="s">
        <v>3127</v>
      </c>
      <c r="I720" s="12"/>
      <c r="J720" s="12"/>
      <c r="K720" s="19" t="s">
        <v>987</v>
      </c>
      <c r="L720" s="51">
        <v>1</v>
      </c>
      <c r="M720" s="51">
        <f t="shared" si="132"/>
        <v>0</v>
      </c>
      <c r="N720" s="52">
        <f t="shared" si="133"/>
        <v>0</v>
      </c>
      <c r="O720" s="52">
        <f t="shared" si="134"/>
        <v>1</v>
      </c>
      <c r="P720" s="52">
        <f t="shared" si="135"/>
        <v>0</v>
      </c>
      <c r="Q720" s="52">
        <f t="shared" si="136"/>
        <v>0</v>
      </c>
      <c r="R720" s="52">
        <f t="shared" si="137"/>
        <v>0</v>
      </c>
      <c r="S720" s="52">
        <f t="shared" si="138"/>
        <v>0</v>
      </c>
      <c r="T720" s="52">
        <f t="shared" si="139"/>
        <v>0</v>
      </c>
      <c r="U720" s="52">
        <f t="shared" si="140"/>
        <v>0</v>
      </c>
      <c r="V720" s="53" t="str">
        <f t="shared" si="141"/>
        <v>OK</v>
      </c>
      <c r="W720" s="53" t="str">
        <f t="shared" si="142"/>
        <v>OK</v>
      </c>
      <c r="X720" s="62" t="str">
        <f t="shared" si="143"/>
        <v>ok</v>
      </c>
      <c r="Y720" s="62">
        <v>1</v>
      </c>
    </row>
    <row r="721" spans="1:25" ht="213.75" x14ac:dyDescent="0.25">
      <c r="A721" s="81">
        <v>718</v>
      </c>
      <c r="B721" s="59">
        <v>82</v>
      </c>
      <c r="C721" s="33" t="s">
        <v>986</v>
      </c>
      <c r="D721" s="33" t="s">
        <v>274</v>
      </c>
      <c r="E721" s="33" t="s">
        <v>12</v>
      </c>
      <c r="F721" s="24" t="s">
        <v>1560</v>
      </c>
      <c r="G721" s="13" t="s">
        <v>2872</v>
      </c>
      <c r="H721" s="12" t="s">
        <v>3127</v>
      </c>
      <c r="I721" s="12"/>
      <c r="J721" s="12"/>
      <c r="K721" s="19" t="s">
        <v>987</v>
      </c>
      <c r="L721" s="51">
        <v>1</v>
      </c>
      <c r="M721" s="51">
        <f t="shared" si="132"/>
        <v>0</v>
      </c>
      <c r="N721" s="52">
        <f t="shared" si="133"/>
        <v>0</v>
      </c>
      <c r="O721" s="52">
        <f t="shared" si="134"/>
        <v>1</v>
      </c>
      <c r="P721" s="52">
        <f t="shared" si="135"/>
        <v>0</v>
      </c>
      <c r="Q721" s="52">
        <f t="shared" si="136"/>
        <v>0</v>
      </c>
      <c r="R721" s="52">
        <f t="shared" si="137"/>
        <v>0</v>
      </c>
      <c r="S721" s="52">
        <f t="shared" si="138"/>
        <v>0</v>
      </c>
      <c r="T721" s="52">
        <f t="shared" si="139"/>
        <v>0</v>
      </c>
      <c r="U721" s="52">
        <f t="shared" si="140"/>
        <v>0</v>
      </c>
      <c r="V721" s="53" t="str">
        <f t="shared" si="141"/>
        <v>OK</v>
      </c>
      <c r="W721" s="53" t="str">
        <f t="shared" si="142"/>
        <v>OK</v>
      </c>
      <c r="X721" s="62" t="str">
        <f t="shared" si="143"/>
        <v>ok</v>
      </c>
      <c r="Y721" s="62">
        <v>1</v>
      </c>
    </row>
    <row r="722" spans="1:25" ht="213.75" x14ac:dyDescent="0.25">
      <c r="A722" s="81">
        <v>719</v>
      </c>
      <c r="B722" s="59">
        <v>82</v>
      </c>
      <c r="C722" s="33" t="s">
        <v>986</v>
      </c>
      <c r="D722" s="70" t="s">
        <v>147</v>
      </c>
      <c r="E722" s="33" t="s">
        <v>12</v>
      </c>
      <c r="F722" s="19" t="s">
        <v>1561</v>
      </c>
      <c r="G722" s="13" t="s">
        <v>2363</v>
      </c>
      <c r="H722" s="12"/>
      <c r="I722" s="12"/>
      <c r="J722" s="12"/>
      <c r="K722" s="19" t="s">
        <v>987</v>
      </c>
      <c r="L722" s="51">
        <v>1</v>
      </c>
      <c r="M722" s="51">
        <f t="shared" si="132"/>
        <v>1</v>
      </c>
      <c r="N722" s="52">
        <f t="shared" si="133"/>
        <v>0</v>
      </c>
      <c r="O722" s="52">
        <f t="shared" si="134"/>
        <v>0</v>
      </c>
      <c r="P722" s="52">
        <f t="shared" si="135"/>
        <v>0</v>
      </c>
      <c r="Q722" s="52">
        <f t="shared" si="136"/>
        <v>0</v>
      </c>
      <c r="R722" s="52">
        <f t="shared" si="137"/>
        <v>0</v>
      </c>
      <c r="S722" s="52">
        <f t="shared" si="138"/>
        <v>0</v>
      </c>
      <c r="T722" s="52">
        <f t="shared" si="139"/>
        <v>0</v>
      </c>
      <c r="U722" s="52">
        <f t="shared" si="140"/>
        <v>0</v>
      </c>
      <c r="V722" s="53" t="str">
        <f t="shared" si="141"/>
        <v>OK</v>
      </c>
      <c r="W722" s="53" t="str">
        <f t="shared" si="142"/>
        <v>OK</v>
      </c>
      <c r="X722" s="62" t="str">
        <f t="shared" si="143"/>
        <v>ok</v>
      </c>
      <c r="Y722" s="62">
        <v>1</v>
      </c>
    </row>
    <row r="723" spans="1:25" ht="213.75" x14ac:dyDescent="0.25">
      <c r="A723" s="81">
        <v>720</v>
      </c>
      <c r="B723" s="59">
        <v>82</v>
      </c>
      <c r="C723" s="33" t="s">
        <v>986</v>
      </c>
      <c r="D723" s="70" t="s">
        <v>275</v>
      </c>
      <c r="E723" s="33" t="s">
        <v>8</v>
      </c>
      <c r="F723" s="19" t="s">
        <v>1926</v>
      </c>
      <c r="G723" s="13" t="s">
        <v>2872</v>
      </c>
      <c r="H723" s="12" t="s">
        <v>3127</v>
      </c>
      <c r="I723" s="12"/>
      <c r="J723" s="12"/>
      <c r="K723" s="19" t="s">
        <v>987</v>
      </c>
      <c r="L723" s="51">
        <v>1</v>
      </c>
      <c r="M723" s="51">
        <f t="shared" si="132"/>
        <v>0</v>
      </c>
      <c r="N723" s="52">
        <f t="shared" si="133"/>
        <v>0</v>
      </c>
      <c r="O723" s="52">
        <f t="shared" si="134"/>
        <v>1</v>
      </c>
      <c r="P723" s="52">
        <f t="shared" si="135"/>
        <v>0</v>
      </c>
      <c r="Q723" s="52">
        <f t="shared" si="136"/>
        <v>0</v>
      </c>
      <c r="R723" s="52">
        <f t="shared" si="137"/>
        <v>0</v>
      </c>
      <c r="S723" s="52">
        <f t="shared" si="138"/>
        <v>0</v>
      </c>
      <c r="T723" s="52">
        <f t="shared" si="139"/>
        <v>0</v>
      </c>
      <c r="U723" s="52">
        <f t="shared" si="140"/>
        <v>0</v>
      </c>
      <c r="V723" s="53" t="str">
        <f t="shared" si="141"/>
        <v>OK</v>
      </c>
      <c r="W723" s="53" t="str">
        <f t="shared" si="142"/>
        <v>OK</v>
      </c>
      <c r="X723" s="62" t="str">
        <f t="shared" si="143"/>
        <v>ok</v>
      </c>
      <c r="Y723" s="62">
        <v>1</v>
      </c>
    </row>
    <row r="724" spans="1:25" ht="213.75" x14ac:dyDescent="0.25">
      <c r="A724" s="83">
        <v>721</v>
      </c>
      <c r="B724" s="59">
        <v>82</v>
      </c>
      <c r="C724" s="33" t="s">
        <v>986</v>
      </c>
      <c r="D724" s="33" t="s">
        <v>277</v>
      </c>
      <c r="E724" s="33" t="s">
        <v>8</v>
      </c>
      <c r="F724" s="19" t="s">
        <v>1927</v>
      </c>
      <c r="G724" s="13" t="s">
        <v>2872</v>
      </c>
      <c r="H724" s="12" t="s">
        <v>3127</v>
      </c>
      <c r="I724" s="12"/>
      <c r="J724" s="12"/>
      <c r="K724" s="19" t="s">
        <v>987</v>
      </c>
      <c r="L724" s="51">
        <v>1</v>
      </c>
      <c r="M724" s="51">
        <f t="shared" si="132"/>
        <v>0</v>
      </c>
      <c r="N724" s="52">
        <f t="shared" si="133"/>
        <v>0</v>
      </c>
      <c r="O724" s="52">
        <f t="shared" si="134"/>
        <v>1</v>
      </c>
      <c r="P724" s="52">
        <f t="shared" si="135"/>
        <v>0</v>
      </c>
      <c r="Q724" s="52">
        <f t="shared" si="136"/>
        <v>0</v>
      </c>
      <c r="R724" s="52">
        <f t="shared" si="137"/>
        <v>0</v>
      </c>
      <c r="S724" s="52">
        <f t="shared" si="138"/>
        <v>0</v>
      </c>
      <c r="T724" s="52">
        <f t="shared" si="139"/>
        <v>0</v>
      </c>
      <c r="U724" s="52">
        <f t="shared" si="140"/>
        <v>0</v>
      </c>
      <c r="V724" s="53" t="str">
        <f t="shared" si="141"/>
        <v>OK</v>
      </c>
      <c r="W724" s="53" t="str">
        <f t="shared" si="142"/>
        <v>OK</v>
      </c>
      <c r="X724" s="62" t="str">
        <f t="shared" si="143"/>
        <v>ok</v>
      </c>
      <c r="Y724" s="62">
        <v>1</v>
      </c>
    </row>
    <row r="725" spans="1:25" ht="213.75" x14ac:dyDescent="0.25">
      <c r="A725" s="81">
        <v>722</v>
      </c>
      <c r="B725" s="59">
        <v>82</v>
      </c>
      <c r="C725" s="33" t="s">
        <v>986</v>
      </c>
      <c r="D725" s="33" t="s">
        <v>280</v>
      </c>
      <c r="E725" s="33" t="s">
        <v>8</v>
      </c>
      <c r="F725" s="24" t="s">
        <v>1928</v>
      </c>
      <c r="G725" s="13" t="s">
        <v>2872</v>
      </c>
      <c r="H725" s="12" t="s">
        <v>3127</v>
      </c>
      <c r="I725" s="12"/>
      <c r="J725" s="12"/>
      <c r="K725" s="19" t="s">
        <v>987</v>
      </c>
      <c r="L725" s="51">
        <v>1</v>
      </c>
      <c r="M725" s="51">
        <f t="shared" si="132"/>
        <v>0</v>
      </c>
      <c r="N725" s="52">
        <f t="shared" si="133"/>
        <v>0</v>
      </c>
      <c r="O725" s="52">
        <f t="shared" si="134"/>
        <v>1</v>
      </c>
      <c r="P725" s="52">
        <f t="shared" si="135"/>
        <v>0</v>
      </c>
      <c r="Q725" s="52">
        <f t="shared" si="136"/>
        <v>0</v>
      </c>
      <c r="R725" s="52">
        <f t="shared" si="137"/>
        <v>0</v>
      </c>
      <c r="S725" s="52">
        <f t="shared" si="138"/>
        <v>0</v>
      </c>
      <c r="T725" s="52">
        <f t="shared" si="139"/>
        <v>0</v>
      </c>
      <c r="U725" s="52">
        <f t="shared" si="140"/>
        <v>0</v>
      </c>
      <c r="V725" s="53" t="str">
        <f t="shared" si="141"/>
        <v>OK</v>
      </c>
      <c r="W725" s="53" t="str">
        <f t="shared" si="142"/>
        <v>OK</v>
      </c>
      <c r="X725" s="62" t="str">
        <f t="shared" si="143"/>
        <v>ok</v>
      </c>
      <c r="Y725" s="62">
        <v>1</v>
      </c>
    </row>
    <row r="726" spans="1:25" ht="213.75" x14ac:dyDescent="0.25">
      <c r="A726" s="81">
        <v>723</v>
      </c>
      <c r="B726" s="59">
        <v>82</v>
      </c>
      <c r="C726" s="33" t="s">
        <v>986</v>
      </c>
      <c r="D726" s="33" t="s">
        <v>281</v>
      </c>
      <c r="E726" s="33" t="s">
        <v>12</v>
      </c>
      <c r="F726" s="24" t="s">
        <v>1929</v>
      </c>
      <c r="G726" s="13" t="s">
        <v>2872</v>
      </c>
      <c r="H726" s="12" t="s">
        <v>3127</v>
      </c>
      <c r="I726" s="12"/>
      <c r="J726" s="12"/>
      <c r="K726" s="19" t="s">
        <v>987</v>
      </c>
      <c r="L726" s="51">
        <v>1</v>
      </c>
      <c r="M726" s="51">
        <f t="shared" si="132"/>
        <v>0</v>
      </c>
      <c r="N726" s="52">
        <f t="shared" si="133"/>
        <v>0</v>
      </c>
      <c r="O726" s="52">
        <f t="shared" si="134"/>
        <v>1</v>
      </c>
      <c r="P726" s="52">
        <f t="shared" si="135"/>
        <v>0</v>
      </c>
      <c r="Q726" s="52">
        <f t="shared" si="136"/>
        <v>0</v>
      </c>
      <c r="R726" s="52">
        <f t="shared" si="137"/>
        <v>0</v>
      </c>
      <c r="S726" s="52">
        <f t="shared" si="138"/>
        <v>0</v>
      </c>
      <c r="T726" s="52">
        <f t="shared" si="139"/>
        <v>0</v>
      </c>
      <c r="U726" s="52">
        <f t="shared" si="140"/>
        <v>0</v>
      </c>
      <c r="V726" s="53" t="str">
        <f t="shared" si="141"/>
        <v>OK</v>
      </c>
      <c r="W726" s="53" t="str">
        <f t="shared" si="142"/>
        <v>OK</v>
      </c>
      <c r="X726" s="62" t="str">
        <f t="shared" si="143"/>
        <v>ok</v>
      </c>
      <c r="Y726" s="62">
        <v>1</v>
      </c>
    </row>
    <row r="727" spans="1:25" ht="213.75" x14ac:dyDescent="0.25">
      <c r="A727" s="81">
        <v>724</v>
      </c>
      <c r="B727" s="59">
        <v>82</v>
      </c>
      <c r="C727" s="33" t="s">
        <v>986</v>
      </c>
      <c r="D727" s="70" t="s">
        <v>1394</v>
      </c>
      <c r="E727" s="33" t="s">
        <v>8</v>
      </c>
      <c r="F727" s="19" t="s">
        <v>2493</v>
      </c>
      <c r="G727" s="13" t="s">
        <v>2363</v>
      </c>
      <c r="H727" s="12"/>
      <c r="I727" s="12"/>
      <c r="J727" s="12"/>
      <c r="K727" s="19" t="s">
        <v>987</v>
      </c>
      <c r="L727" s="51">
        <v>1</v>
      </c>
      <c r="M727" s="51">
        <f t="shared" si="132"/>
        <v>1</v>
      </c>
      <c r="N727" s="52">
        <f t="shared" si="133"/>
        <v>0</v>
      </c>
      <c r="O727" s="52">
        <f t="shared" si="134"/>
        <v>0</v>
      </c>
      <c r="P727" s="52">
        <f t="shared" si="135"/>
        <v>0</v>
      </c>
      <c r="Q727" s="52">
        <f t="shared" si="136"/>
        <v>0</v>
      </c>
      <c r="R727" s="52">
        <f t="shared" si="137"/>
        <v>0</v>
      </c>
      <c r="S727" s="52">
        <f t="shared" si="138"/>
        <v>0</v>
      </c>
      <c r="T727" s="52">
        <f t="shared" si="139"/>
        <v>0</v>
      </c>
      <c r="U727" s="52">
        <f t="shared" si="140"/>
        <v>0</v>
      </c>
      <c r="V727" s="53" t="str">
        <f t="shared" si="141"/>
        <v>OK</v>
      </c>
      <c r="W727" s="53" t="str">
        <f t="shared" si="142"/>
        <v>OK</v>
      </c>
      <c r="X727" s="62" t="str">
        <f t="shared" si="143"/>
        <v>ok</v>
      </c>
      <c r="Y727" s="62">
        <v>1</v>
      </c>
    </row>
    <row r="728" spans="1:25" ht="409.5" x14ac:dyDescent="0.25">
      <c r="A728" s="81">
        <v>725</v>
      </c>
      <c r="B728" s="59">
        <v>82</v>
      </c>
      <c r="C728" s="33" t="s">
        <v>986</v>
      </c>
      <c r="D728" s="33" t="s">
        <v>283</v>
      </c>
      <c r="E728" s="33" t="s">
        <v>8</v>
      </c>
      <c r="F728" s="19" t="s">
        <v>2494</v>
      </c>
      <c r="G728" s="13" t="s">
        <v>2366</v>
      </c>
      <c r="H728" s="12" t="s">
        <v>3210</v>
      </c>
      <c r="I728" s="12"/>
      <c r="J728" s="12"/>
      <c r="K728" s="19" t="s">
        <v>987</v>
      </c>
      <c r="L728" s="51">
        <v>1</v>
      </c>
      <c r="M728" s="51">
        <f t="shared" si="132"/>
        <v>0</v>
      </c>
      <c r="N728" s="52">
        <f t="shared" si="133"/>
        <v>0</v>
      </c>
      <c r="O728" s="52">
        <f t="shared" si="134"/>
        <v>0</v>
      </c>
      <c r="P728" s="52">
        <f t="shared" si="135"/>
        <v>0</v>
      </c>
      <c r="Q728" s="52">
        <f t="shared" si="136"/>
        <v>1</v>
      </c>
      <c r="R728" s="52">
        <f t="shared" si="137"/>
        <v>0</v>
      </c>
      <c r="S728" s="52">
        <f t="shared" si="138"/>
        <v>0</v>
      </c>
      <c r="T728" s="52">
        <f t="shared" si="139"/>
        <v>0</v>
      </c>
      <c r="U728" s="52">
        <f t="shared" si="140"/>
        <v>0</v>
      </c>
      <c r="V728" s="53" t="str">
        <f t="shared" si="141"/>
        <v>OK</v>
      </c>
      <c r="W728" s="53" t="str">
        <f t="shared" si="142"/>
        <v>OK</v>
      </c>
      <c r="X728" s="62" t="str">
        <f t="shared" si="143"/>
        <v>ok</v>
      </c>
      <c r="Y728" s="62">
        <v>1</v>
      </c>
    </row>
    <row r="729" spans="1:25" ht="313.5" x14ac:dyDescent="0.25">
      <c r="A729" s="81">
        <v>726</v>
      </c>
      <c r="B729" s="59">
        <v>82</v>
      </c>
      <c r="C729" s="33" t="s">
        <v>986</v>
      </c>
      <c r="D729" s="70" t="s">
        <v>284</v>
      </c>
      <c r="E729" s="33" t="s">
        <v>8</v>
      </c>
      <c r="F729" s="19" t="s">
        <v>2495</v>
      </c>
      <c r="G729" s="13" t="s">
        <v>2366</v>
      </c>
      <c r="H729" s="12" t="s">
        <v>3210</v>
      </c>
      <c r="I729" s="12"/>
      <c r="J729" s="12"/>
      <c r="K729" s="19" t="s">
        <v>987</v>
      </c>
      <c r="L729" s="51">
        <v>1</v>
      </c>
      <c r="M729" s="51">
        <f t="shared" si="132"/>
        <v>0</v>
      </c>
      <c r="N729" s="52">
        <f t="shared" si="133"/>
        <v>0</v>
      </c>
      <c r="O729" s="52">
        <f t="shared" si="134"/>
        <v>0</v>
      </c>
      <c r="P729" s="52">
        <f t="shared" si="135"/>
        <v>0</v>
      </c>
      <c r="Q729" s="52">
        <f t="shared" si="136"/>
        <v>1</v>
      </c>
      <c r="R729" s="52">
        <f t="shared" si="137"/>
        <v>0</v>
      </c>
      <c r="S729" s="52">
        <f t="shared" si="138"/>
        <v>0</v>
      </c>
      <c r="T729" s="52">
        <f t="shared" si="139"/>
        <v>0</v>
      </c>
      <c r="U729" s="52">
        <f t="shared" si="140"/>
        <v>0</v>
      </c>
      <c r="V729" s="53" t="str">
        <f t="shared" si="141"/>
        <v>OK</v>
      </c>
      <c r="W729" s="53" t="str">
        <f t="shared" si="142"/>
        <v>OK</v>
      </c>
      <c r="X729" s="62" t="str">
        <f t="shared" si="143"/>
        <v>ok</v>
      </c>
      <c r="Y729" s="62">
        <v>1</v>
      </c>
    </row>
    <row r="730" spans="1:25" ht="213.75" x14ac:dyDescent="0.25">
      <c r="A730" s="83">
        <v>727</v>
      </c>
      <c r="B730" s="59">
        <v>82</v>
      </c>
      <c r="C730" s="33" t="s">
        <v>986</v>
      </c>
      <c r="D730" s="33" t="s">
        <v>285</v>
      </c>
      <c r="E730" s="33" t="s">
        <v>8</v>
      </c>
      <c r="F730" s="24" t="s">
        <v>2496</v>
      </c>
      <c r="G730" s="13" t="s">
        <v>2366</v>
      </c>
      <c r="H730" s="12" t="s">
        <v>3210</v>
      </c>
      <c r="I730" s="12"/>
      <c r="J730" s="12"/>
      <c r="K730" s="19" t="s">
        <v>987</v>
      </c>
      <c r="L730" s="51">
        <v>1</v>
      </c>
      <c r="M730" s="51">
        <f t="shared" si="132"/>
        <v>0</v>
      </c>
      <c r="N730" s="52">
        <f t="shared" si="133"/>
        <v>0</v>
      </c>
      <c r="O730" s="52">
        <f t="shared" si="134"/>
        <v>0</v>
      </c>
      <c r="P730" s="52">
        <f t="shared" si="135"/>
        <v>0</v>
      </c>
      <c r="Q730" s="52">
        <f t="shared" si="136"/>
        <v>1</v>
      </c>
      <c r="R730" s="52">
        <f t="shared" si="137"/>
        <v>0</v>
      </c>
      <c r="S730" s="52">
        <f t="shared" si="138"/>
        <v>0</v>
      </c>
      <c r="T730" s="52">
        <f t="shared" si="139"/>
        <v>0</v>
      </c>
      <c r="U730" s="52">
        <f t="shared" si="140"/>
        <v>0</v>
      </c>
      <c r="V730" s="53" t="str">
        <f t="shared" si="141"/>
        <v>OK</v>
      </c>
      <c r="W730" s="53" t="str">
        <f t="shared" si="142"/>
        <v>OK</v>
      </c>
      <c r="X730" s="62" t="str">
        <f t="shared" si="143"/>
        <v>ok</v>
      </c>
      <c r="Y730" s="62">
        <v>1</v>
      </c>
    </row>
    <row r="731" spans="1:25" ht="384.75" x14ac:dyDescent="0.25">
      <c r="A731" s="81">
        <v>728</v>
      </c>
      <c r="B731" s="59">
        <v>82</v>
      </c>
      <c r="C731" s="33" t="s">
        <v>986</v>
      </c>
      <c r="D731" s="70" t="s">
        <v>286</v>
      </c>
      <c r="E731" s="33" t="s">
        <v>8</v>
      </c>
      <c r="F731" s="19" t="s">
        <v>2497</v>
      </c>
      <c r="G731" s="13" t="s">
        <v>2366</v>
      </c>
      <c r="H731" s="12" t="s">
        <v>3210</v>
      </c>
      <c r="I731" s="12"/>
      <c r="J731" s="12"/>
      <c r="K731" s="19" t="s">
        <v>987</v>
      </c>
      <c r="L731" s="51">
        <v>1</v>
      </c>
      <c r="M731" s="51">
        <f t="shared" si="132"/>
        <v>0</v>
      </c>
      <c r="N731" s="52">
        <f t="shared" si="133"/>
        <v>0</v>
      </c>
      <c r="O731" s="52">
        <f t="shared" si="134"/>
        <v>0</v>
      </c>
      <c r="P731" s="52">
        <f t="shared" si="135"/>
        <v>0</v>
      </c>
      <c r="Q731" s="52">
        <f t="shared" si="136"/>
        <v>1</v>
      </c>
      <c r="R731" s="52">
        <f t="shared" si="137"/>
        <v>0</v>
      </c>
      <c r="S731" s="52">
        <f t="shared" si="138"/>
        <v>0</v>
      </c>
      <c r="T731" s="52">
        <f t="shared" si="139"/>
        <v>0</v>
      </c>
      <c r="U731" s="52">
        <f t="shared" si="140"/>
        <v>0</v>
      </c>
      <c r="V731" s="53" t="str">
        <f t="shared" si="141"/>
        <v>OK</v>
      </c>
      <c r="W731" s="53" t="str">
        <f t="shared" si="142"/>
        <v>OK</v>
      </c>
      <c r="X731" s="62" t="str">
        <f t="shared" si="143"/>
        <v>ok</v>
      </c>
      <c r="Y731" s="62">
        <v>1</v>
      </c>
    </row>
    <row r="732" spans="1:25" ht="409.5" x14ac:dyDescent="0.25">
      <c r="A732" s="81">
        <v>729</v>
      </c>
      <c r="B732" s="59">
        <v>82</v>
      </c>
      <c r="C732" s="33" t="s">
        <v>986</v>
      </c>
      <c r="D732" s="33" t="s">
        <v>287</v>
      </c>
      <c r="E732" s="33" t="s">
        <v>8</v>
      </c>
      <c r="F732" s="19" t="s">
        <v>1930</v>
      </c>
      <c r="G732" s="13" t="s">
        <v>2366</v>
      </c>
      <c r="H732" s="12" t="s">
        <v>3210</v>
      </c>
      <c r="I732" s="12"/>
      <c r="J732" s="12"/>
      <c r="K732" s="19" t="s">
        <v>987</v>
      </c>
      <c r="L732" s="51">
        <v>1</v>
      </c>
      <c r="M732" s="51">
        <f t="shared" si="132"/>
        <v>0</v>
      </c>
      <c r="N732" s="52">
        <f t="shared" si="133"/>
        <v>0</v>
      </c>
      <c r="O732" s="52">
        <f t="shared" si="134"/>
        <v>0</v>
      </c>
      <c r="P732" s="52">
        <f t="shared" si="135"/>
        <v>0</v>
      </c>
      <c r="Q732" s="52">
        <f t="shared" si="136"/>
        <v>1</v>
      </c>
      <c r="R732" s="52">
        <f t="shared" si="137"/>
        <v>0</v>
      </c>
      <c r="S732" s="52">
        <f t="shared" si="138"/>
        <v>0</v>
      </c>
      <c r="T732" s="52">
        <f t="shared" si="139"/>
        <v>0</v>
      </c>
      <c r="U732" s="52">
        <f t="shared" si="140"/>
        <v>0</v>
      </c>
      <c r="V732" s="53" t="str">
        <f t="shared" si="141"/>
        <v>OK</v>
      </c>
      <c r="W732" s="53" t="str">
        <f t="shared" si="142"/>
        <v>OK</v>
      </c>
      <c r="X732" s="62" t="str">
        <f t="shared" si="143"/>
        <v>ok</v>
      </c>
      <c r="Y732" s="62">
        <v>1</v>
      </c>
    </row>
    <row r="733" spans="1:25" ht="213.75" x14ac:dyDescent="0.25">
      <c r="A733" s="81">
        <v>730</v>
      </c>
      <c r="B733" s="59">
        <v>82</v>
      </c>
      <c r="C733" s="33" t="s">
        <v>986</v>
      </c>
      <c r="D733" s="70" t="s">
        <v>287</v>
      </c>
      <c r="E733" s="33" t="s">
        <v>12</v>
      </c>
      <c r="F733" s="19" t="s">
        <v>1562</v>
      </c>
      <c r="G733" s="13" t="s">
        <v>2366</v>
      </c>
      <c r="H733" s="12" t="s">
        <v>3215</v>
      </c>
      <c r="I733" s="12"/>
      <c r="J733" s="12"/>
      <c r="K733" s="19" t="s">
        <v>987</v>
      </c>
      <c r="L733" s="51">
        <v>1</v>
      </c>
      <c r="M733" s="51">
        <f t="shared" si="132"/>
        <v>0</v>
      </c>
      <c r="N733" s="52">
        <f t="shared" si="133"/>
        <v>0</v>
      </c>
      <c r="O733" s="52">
        <f t="shared" si="134"/>
        <v>0</v>
      </c>
      <c r="P733" s="52">
        <f t="shared" si="135"/>
        <v>0</v>
      </c>
      <c r="Q733" s="52">
        <f t="shared" si="136"/>
        <v>1</v>
      </c>
      <c r="R733" s="52">
        <f t="shared" si="137"/>
        <v>0</v>
      </c>
      <c r="S733" s="52">
        <f t="shared" si="138"/>
        <v>0</v>
      </c>
      <c r="T733" s="52">
        <f t="shared" si="139"/>
        <v>0</v>
      </c>
      <c r="U733" s="52">
        <f t="shared" si="140"/>
        <v>0</v>
      </c>
      <c r="V733" s="53" t="str">
        <f t="shared" si="141"/>
        <v>OK</v>
      </c>
      <c r="W733" s="53" t="str">
        <f t="shared" si="142"/>
        <v>OK</v>
      </c>
      <c r="X733" s="62" t="str">
        <f t="shared" si="143"/>
        <v>ok</v>
      </c>
      <c r="Y733" s="62">
        <v>1</v>
      </c>
    </row>
    <row r="734" spans="1:25" ht="213.75" x14ac:dyDescent="0.25">
      <c r="A734" s="81">
        <v>731</v>
      </c>
      <c r="B734" s="59">
        <v>82</v>
      </c>
      <c r="C734" s="33" t="s">
        <v>986</v>
      </c>
      <c r="D734" s="33" t="s">
        <v>288</v>
      </c>
      <c r="E734" s="33" t="s">
        <v>8</v>
      </c>
      <c r="F734" s="19" t="s">
        <v>2498</v>
      </c>
      <c r="G734" s="13" t="s">
        <v>2366</v>
      </c>
      <c r="H734" s="12" t="s">
        <v>3210</v>
      </c>
      <c r="I734" s="12"/>
      <c r="J734" s="12"/>
      <c r="K734" s="19" t="s">
        <v>987</v>
      </c>
      <c r="L734" s="51">
        <v>1</v>
      </c>
      <c r="M734" s="51">
        <f t="shared" si="132"/>
        <v>0</v>
      </c>
      <c r="N734" s="52">
        <f t="shared" si="133"/>
        <v>0</v>
      </c>
      <c r="O734" s="52">
        <f t="shared" si="134"/>
        <v>0</v>
      </c>
      <c r="P734" s="52">
        <f t="shared" si="135"/>
        <v>0</v>
      </c>
      <c r="Q734" s="52">
        <f t="shared" si="136"/>
        <v>1</v>
      </c>
      <c r="R734" s="52">
        <f t="shared" si="137"/>
        <v>0</v>
      </c>
      <c r="S734" s="52">
        <f t="shared" si="138"/>
        <v>0</v>
      </c>
      <c r="T734" s="52">
        <f t="shared" si="139"/>
        <v>0</v>
      </c>
      <c r="U734" s="52">
        <f t="shared" si="140"/>
        <v>0</v>
      </c>
      <c r="V734" s="53" t="str">
        <f t="shared" si="141"/>
        <v>OK</v>
      </c>
      <c r="W734" s="53" t="str">
        <f t="shared" si="142"/>
        <v>OK</v>
      </c>
      <c r="X734" s="62" t="str">
        <f t="shared" si="143"/>
        <v>ok</v>
      </c>
      <c r="Y734" s="62">
        <v>1</v>
      </c>
    </row>
    <row r="735" spans="1:25" ht="213.75" x14ac:dyDescent="0.25">
      <c r="A735" s="83">
        <v>732</v>
      </c>
      <c r="B735" s="59">
        <v>82</v>
      </c>
      <c r="C735" s="33" t="s">
        <v>986</v>
      </c>
      <c r="D735" s="70" t="s">
        <v>289</v>
      </c>
      <c r="E735" s="33" t="s">
        <v>8</v>
      </c>
      <c r="F735" s="19" t="s">
        <v>1931</v>
      </c>
      <c r="G735" s="13" t="s">
        <v>2872</v>
      </c>
      <c r="H735" s="12" t="s">
        <v>3127</v>
      </c>
      <c r="I735" s="12"/>
      <c r="J735" s="12"/>
      <c r="K735" s="19" t="s">
        <v>987</v>
      </c>
      <c r="L735" s="51">
        <v>1</v>
      </c>
      <c r="M735" s="51">
        <f t="shared" si="132"/>
        <v>0</v>
      </c>
      <c r="N735" s="52">
        <f t="shared" si="133"/>
        <v>0</v>
      </c>
      <c r="O735" s="52">
        <f t="shared" si="134"/>
        <v>1</v>
      </c>
      <c r="P735" s="52">
        <f t="shared" si="135"/>
        <v>0</v>
      </c>
      <c r="Q735" s="52">
        <f t="shared" si="136"/>
        <v>0</v>
      </c>
      <c r="R735" s="52">
        <f t="shared" si="137"/>
        <v>0</v>
      </c>
      <c r="S735" s="52">
        <f t="shared" si="138"/>
        <v>0</v>
      </c>
      <c r="T735" s="52">
        <f t="shared" si="139"/>
        <v>0</v>
      </c>
      <c r="U735" s="52">
        <f t="shared" si="140"/>
        <v>0</v>
      </c>
      <c r="V735" s="53" t="str">
        <f t="shared" si="141"/>
        <v>OK</v>
      </c>
      <c r="W735" s="53" t="str">
        <f t="shared" si="142"/>
        <v>OK</v>
      </c>
      <c r="X735" s="62" t="str">
        <f t="shared" si="143"/>
        <v>ok</v>
      </c>
      <c r="Y735" s="62">
        <v>1</v>
      </c>
    </row>
    <row r="736" spans="1:25" ht="213.75" x14ac:dyDescent="0.25">
      <c r="A736" s="81">
        <v>733</v>
      </c>
      <c r="B736" s="59">
        <v>82</v>
      </c>
      <c r="C736" s="33" t="s">
        <v>986</v>
      </c>
      <c r="D736" s="70" t="s">
        <v>150</v>
      </c>
      <c r="E736" s="33" t="s">
        <v>8</v>
      </c>
      <c r="F736" s="19" t="s">
        <v>1932</v>
      </c>
      <c r="G736" s="13" t="s">
        <v>2366</v>
      </c>
      <c r="H736" s="12" t="s">
        <v>3125</v>
      </c>
      <c r="I736" s="12"/>
      <c r="J736" s="12"/>
      <c r="K736" s="19" t="s">
        <v>987</v>
      </c>
      <c r="L736" s="51">
        <v>1</v>
      </c>
      <c r="M736" s="51">
        <f t="shared" si="132"/>
        <v>0</v>
      </c>
      <c r="N736" s="52">
        <f t="shared" si="133"/>
        <v>0</v>
      </c>
      <c r="O736" s="52">
        <f t="shared" si="134"/>
        <v>0</v>
      </c>
      <c r="P736" s="52">
        <f t="shared" si="135"/>
        <v>0</v>
      </c>
      <c r="Q736" s="52">
        <f t="shared" si="136"/>
        <v>1</v>
      </c>
      <c r="R736" s="52">
        <f t="shared" si="137"/>
        <v>0</v>
      </c>
      <c r="S736" s="52">
        <f t="shared" si="138"/>
        <v>0</v>
      </c>
      <c r="T736" s="52">
        <f t="shared" si="139"/>
        <v>0</v>
      </c>
      <c r="U736" s="52">
        <f t="shared" si="140"/>
        <v>0</v>
      </c>
      <c r="V736" s="53" t="str">
        <f t="shared" si="141"/>
        <v>OK</v>
      </c>
      <c r="W736" s="53" t="str">
        <f t="shared" si="142"/>
        <v>OK</v>
      </c>
      <c r="X736" s="62" t="str">
        <f t="shared" si="143"/>
        <v>ok</v>
      </c>
      <c r="Y736" s="62">
        <v>1</v>
      </c>
    </row>
    <row r="737" spans="1:25" ht="213.75" x14ac:dyDescent="0.25">
      <c r="A737" s="81">
        <v>734</v>
      </c>
      <c r="B737" s="59">
        <v>82</v>
      </c>
      <c r="C737" s="33" t="s">
        <v>986</v>
      </c>
      <c r="D737" s="33" t="s">
        <v>988</v>
      </c>
      <c r="E737" s="33" t="s">
        <v>8</v>
      </c>
      <c r="F737" s="24" t="s">
        <v>1933</v>
      </c>
      <c r="G737" s="13" t="s">
        <v>2366</v>
      </c>
      <c r="H737" s="12" t="s">
        <v>3216</v>
      </c>
      <c r="I737" s="12"/>
      <c r="J737" s="12"/>
      <c r="K737" s="19" t="s">
        <v>987</v>
      </c>
      <c r="L737" s="51">
        <v>1</v>
      </c>
      <c r="M737" s="51">
        <f t="shared" si="132"/>
        <v>0</v>
      </c>
      <c r="N737" s="52">
        <f t="shared" si="133"/>
        <v>0</v>
      </c>
      <c r="O737" s="52">
        <f t="shared" si="134"/>
        <v>0</v>
      </c>
      <c r="P737" s="52">
        <f t="shared" si="135"/>
        <v>0</v>
      </c>
      <c r="Q737" s="52">
        <f t="shared" si="136"/>
        <v>1</v>
      </c>
      <c r="R737" s="52">
        <f t="shared" si="137"/>
        <v>0</v>
      </c>
      <c r="S737" s="52">
        <f t="shared" si="138"/>
        <v>0</v>
      </c>
      <c r="T737" s="52">
        <f t="shared" si="139"/>
        <v>0</v>
      </c>
      <c r="U737" s="52">
        <f t="shared" si="140"/>
        <v>0</v>
      </c>
      <c r="V737" s="53" t="str">
        <f t="shared" si="141"/>
        <v>OK</v>
      </c>
      <c r="W737" s="53" t="str">
        <f t="shared" si="142"/>
        <v>OK</v>
      </c>
      <c r="X737" s="62" t="str">
        <f t="shared" si="143"/>
        <v>ok</v>
      </c>
      <c r="Y737" s="62">
        <v>1</v>
      </c>
    </row>
    <row r="738" spans="1:25" ht="342" x14ac:dyDescent="0.25">
      <c r="A738" s="75">
        <v>735</v>
      </c>
      <c r="B738" s="59">
        <v>81</v>
      </c>
      <c r="C738" s="33" t="s">
        <v>986</v>
      </c>
      <c r="D738" s="33" t="s">
        <v>1563</v>
      </c>
      <c r="E738" s="33" t="s">
        <v>8</v>
      </c>
      <c r="F738" s="19" t="s">
        <v>1934</v>
      </c>
      <c r="G738" s="13" t="s">
        <v>2363</v>
      </c>
      <c r="H738" s="12"/>
      <c r="I738" s="12"/>
      <c r="J738" s="12"/>
      <c r="K738" s="19" t="s">
        <v>987</v>
      </c>
      <c r="L738" s="51">
        <v>1</v>
      </c>
      <c r="M738" s="51">
        <f t="shared" si="132"/>
        <v>1</v>
      </c>
      <c r="N738" s="52">
        <f t="shared" si="133"/>
        <v>0</v>
      </c>
      <c r="O738" s="52">
        <f t="shared" si="134"/>
        <v>0</v>
      </c>
      <c r="P738" s="52">
        <f t="shared" si="135"/>
        <v>0</v>
      </c>
      <c r="Q738" s="52">
        <f t="shared" si="136"/>
        <v>0</v>
      </c>
      <c r="R738" s="52">
        <f t="shared" si="137"/>
        <v>0</v>
      </c>
      <c r="S738" s="52">
        <f t="shared" si="138"/>
        <v>0</v>
      </c>
      <c r="T738" s="52">
        <f t="shared" si="139"/>
        <v>0</v>
      </c>
      <c r="U738" s="52">
        <f t="shared" si="140"/>
        <v>0</v>
      </c>
      <c r="V738" s="53" t="str">
        <f t="shared" si="141"/>
        <v>OK</v>
      </c>
      <c r="W738" s="53" t="str">
        <f t="shared" si="142"/>
        <v>OK</v>
      </c>
      <c r="X738" s="62" t="str">
        <f t="shared" si="143"/>
        <v>ok</v>
      </c>
      <c r="Y738" s="62">
        <v>1</v>
      </c>
    </row>
    <row r="739" spans="1:25" ht="213.75" x14ac:dyDescent="0.25">
      <c r="A739" s="75">
        <v>736</v>
      </c>
      <c r="B739" s="59" t="s">
        <v>2932</v>
      </c>
      <c r="C739" s="33" t="s">
        <v>986</v>
      </c>
      <c r="D739" s="70" t="s">
        <v>1079</v>
      </c>
      <c r="E739" s="33" t="s">
        <v>8</v>
      </c>
      <c r="F739" s="19" t="s">
        <v>1935</v>
      </c>
      <c r="G739" s="13" t="s">
        <v>2872</v>
      </c>
      <c r="H739" s="12" t="s">
        <v>2963</v>
      </c>
      <c r="I739" s="12"/>
      <c r="J739" s="12"/>
      <c r="K739" s="19" t="s">
        <v>987</v>
      </c>
      <c r="L739" s="51">
        <v>1</v>
      </c>
      <c r="M739" s="51">
        <f t="shared" si="132"/>
        <v>0</v>
      </c>
      <c r="N739" s="52">
        <f t="shared" si="133"/>
        <v>0</v>
      </c>
      <c r="O739" s="52">
        <f t="shared" si="134"/>
        <v>1</v>
      </c>
      <c r="P739" s="52">
        <f t="shared" si="135"/>
        <v>0</v>
      </c>
      <c r="Q739" s="52">
        <f t="shared" si="136"/>
        <v>0</v>
      </c>
      <c r="R739" s="52">
        <f t="shared" si="137"/>
        <v>0</v>
      </c>
      <c r="S739" s="52">
        <f t="shared" si="138"/>
        <v>0</v>
      </c>
      <c r="T739" s="52">
        <f t="shared" si="139"/>
        <v>0</v>
      </c>
      <c r="U739" s="52">
        <f t="shared" si="140"/>
        <v>0</v>
      </c>
      <c r="V739" s="53" t="str">
        <f t="shared" si="141"/>
        <v>OK</v>
      </c>
      <c r="W739" s="53" t="str">
        <f t="shared" si="142"/>
        <v>OK</v>
      </c>
      <c r="X739" s="62" t="str">
        <f t="shared" si="143"/>
        <v>ok</v>
      </c>
      <c r="Y739" s="62">
        <v>1</v>
      </c>
    </row>
    <row r="740" spans="1:25" ht="213.75" x14ac:dyDescent="0.25">
      <c r="A740" s="83">
        <v>737</v>
      </c>
      <c r="B740" s="59">
        <v>82</v>
      </c>
      <c r="C740" s="33" t="s">
        <v>986</v>
      </c>
      <c r="D740" s="33" t="s">
        <v>1088</v>
      </c>
      <c r="E740" s="33" t="s">
        <v>8</v>
      </c>
      <c r="F740" s="24" t="s">
        <v>2499</v>
      </c>
      <c r="G740" s="13" t="s">
        <v>2363</v>
      </c>
      <c r="H740" s="12"/>
      <c r="I740" s="12"/>
      <c r="J740" s="12"/>
      <c r="K740" s="19" t="s">
        <v>987</v>
      </c>
      <c r="L740" s="51">
        <v>1</v>
      </c>
      <c r="M740" s="51">
        <f t="shared" si="132"/>
        <v>1</v>
      </c>
      <c r="N740" s="52">
        <f t="shared" si="133"/>
        <v>0</v>
      </c>
      <c r="O740" s="52">
        <f t="shared" si="134"/>
        <v>0</v>
      </c>
      <c r="P740" s="52">
        <f t="shared" si="135"/>
        <v>0</v>
      </c>
      <c r="Q740" s="52">
        <f t="shared" si="136"/>
        <v>0</v>
      </c>
      <c r="R740" s="52">
        <f t="shared" si="137"/>
        <v>0</v>
      </c>
      <c r="S740" s="52">
        <f t="shared" si="138"/>
        <v>0</v>
      </c>
      <c r="T740" s="52">
        <f t="shared" si="139"/>
        <v>0</v>
      </c>
      <c r="U740" s="52">
        <f t="shared" si="140"/>
        <v>0</v>
      </c>
      <c r="V740" s="53" t="str">
        <f t="shared" si="141"/>
        <v>OK</v>
      </c>
      <c r="W740" s="53" t="str">
        <f t="shared" si="142"/>
        <v>OK</v>
      </c>
      <c r="X740" s="62" t="str">
        <f t="shared" si="143"/>
        <v>ok</v>
      </c>
      <c r="Y740" s="62">
        <v>1</v>
      </c>
    </row>
    <row r="741" spans="1:25" ht="213.75" x14ac:dyDescent="0.25">
      <c r="A741" s="81">
        <v>738</v>
      </c>
      <c r="B741" s="59">
        <v>82</v>
      </c>
      <c r="C741" s="33" t="s">
        <v>986</v>
      </c>
      <c r="D741" s="33" t="s">
        <v>1092</v>
      </c>
      <c r="E741" s="33" t="s">
        <v>8</v>
      </c>
      <c r="F741" s="24" t="s">
        <v>1936</v>
      </c>
      <c r="G741" s="13" t="s">
        <v>2366</v>
      </c>
      <c r="H741" s="12" t="s">
        <v>3217</v>
      </c>
      <c r="I741" s="12"/>
      <c r="J741" s="12"/>
      <c r="K741" s="19" t="s">
        <v>987</v>
      </c>
      <c r="L741" s="51">
        <v>1</v>
      </c>
      <c r="M741" s="51">
        <f t="shared" si="132"/>
        <v>0</v>
      </c>
      <c r="N741" s="52">
        <f t="shared" si="133"/>
        <v>0</v>
      </c>
      <c r="O741" s="52">
        <f t="shared" si="134"/>
        <v>0</v>
      </c>
      <c r="P741" s="52">
        <f t="shared" si="135"/>
        <v>0</v>
      </c>
      <c r="Q741" s="52">
        <f t="shared" si="136"/>
        <v>1</v>
      </c>
      <c r="R741" s="52">
        <f t="shared" si="137"/>
        <v>0</v>
      </c>
      <c r="S741" s="52">
        <f t="shared" si="138"/>
        <v>0</v>
      </c>
      <c r="T741" s="52">
        <f t="shared" si="139"/>
        <v>0</v>
      </c>
      <c r="U741" s="52">
        <f t="shared" si="140"/>
        <v>0</v>
      </c>
      <c r="V741" s="53" t="str">
        <f t="shared" si="141"/>
        <v>OK</v>
      </c>
      <c r="W741" s="53" t="str">
        <f t="shared" si="142"/>
        <v>OK</v>
      </c>
      <c r="X741" s="62" t="str">
        <f t="shared" si="143"/>
        <v>ok</v>
      </c>
      <c r="Y741" s="62">
        <v>1</v>
      </c>
    </row>
    <row r="742" spans="1:25" ht="409.5" x14ac:dyDescent="0.25">
      <c r="A742" s="81">
        <v>739</v>
      </c>
      <c r="B742" s="59">
        <v>82</v>
      </c>
      <c r="C742" s="33" t="s">
        <v>986</v>
      </c>
      <c r="D742" s="33" t="s">
        <v>989</v>
      </c>
      <c r="E742" s="33" t="s">
        <v>8</v>
      </c>
      <c r="F742" s="24" t="s">
        <v>1937</v>
      </c>
      <c r="G742" s="13" t="s">
        <v>2366</v>
      </c>
      <c r="H742" s="12" t="s">
        <v>3145</v>
      </c>
      <c r="I742" s="12"/>
      <c r="J742" s="12"/>
      <c r="K742" s="19" t="s">
        <v>987</v>
      </c>
      <c r="L742" s="51">
        <v>1</v>
      </c>
      <c r="M742" s="51">
        <f t="shared" si="132"/>
        <v>0</v>
      </c>
      <c r="N742" s="52">
        <f t="shared" si="133"/>
        <v>0</v>
      </c>
      <c r="O742" s="52">
        <f t="shared" si="134"/>
        <v>0</v>
      </c>
      <c r="P742" s="52">
        <f t="shared" si="135"/>
        <v>0</v>
      </c>
      <c r="Q742" s="52">
        <f t="shared" si="136"/>
        <v>1</v>
      </c>
      <c r="R742" s="52">
        <f t="shared" si="137"/>
        <v>0</v>
      </c>
      <c r="S742" s="52">
        <f t="shared" si="138"/>
        <v>0</v>
      </c>
      <c r="T742" s="52">
        <f t="shared" si="139"/>
        <v>0</v>
      </c>
      <c r="U742" s="52">
        <f t="shared" si="140"/>
        <v>0</v>
      </c>
      <c r="V742" s="53" t="str">
        <f t="shared" si="141"/>
        <v>OK</v>
      </c>
      <c r="W742" s="53" t="str">
        <f t="shared" si="142"/>
        <v>OK</v>
      </c>
      <c r="X742" s="62" t="str">
        <f t="shared" si="143"/>
        <v>ok</v>
      </c>
      <c r="Y742" s="62">
        <v>1</v>
      </c>
    </row>
    <row r="743" spans="1:25" ht="213.75" x14ac:dyDescent="0.25">
      <c r="A743" s="81">
        <v>740</v>
      </c>
      <c r="B743" s="59">
        <v>82</v>
      </c>
      <c r="C743" s="33" t="s">
        <v>986</v>
      </c>
      <c r="D743" s="70" t="s">
        <v>1938</v>
      </c>
      <c r="E743" s="33" t="s">
        <v>8</v>
      </c>
      <c r="F743" s="19" t="s">
        <v>1940</v>
      </c>
      <c r="G743" s="13" t="s">
        <v>2366</v>
      </c>
      <c r="H743" s="12" t="s">
        <v>3218</v>
      </c>
      <c r="I743" s="12"/>
      <c r="J743" s="12"/>
      <c r="K743" s="19" t="s">
        <v>987</v>
      </c>
      <c r="L743" s="51">
        <v>1</v>
      </c>
      <c r="M743" s="51">
        <f t="shared" si="132"/>
        <v>0</v>
      </c>
      <c r="N743" s="52">
        <f t="shared" si="133"/>
        <v>0</v>
      </c>
      <c r="O743" s="52">
        <f t="shared" si="134"/>
        <v>0</v>
      </c>
      <c r="P743" s="52">
        <f t="shared" si="135"/>
        <v>0</v>
      </c>
      <c r="Q743" s="52">
        <f t="shared" si="136"/>
        <v>1</v>
      </c>
      <c r="R743" s="52">
        <f t="shared" si="137"/>
        <v>0</v>
      </c>
      <c r="S743" s="52">
        <f t="shared" si="138"/>
        <v>0</v>
      </c>
      <c r="T743" s="52">
        <f t="shared" si="139"/>
        <v>0</v>
      </c>
      <c r="U743" s="52">
        <f t="shared" si="140"/>
        <v>0</v>
      </c>
      <c r="V743" s="53" t="str">
        <f t="shared" si="141"/>
        <v>OK</v>
      </c>
      <c r="W743" s="53" t="str">
        <f t="shared" si="142"/>
        <v>OK</v>
      </c>
      <c r="X743" s="62" t="str">
        <f t="shared" si="143"/>
        <v>ok</v>
      </c>
      <c r="Y743" s="62">
        <v>1</v>
      </c>
    </row>
    <row r="744" spans="1:25" ht="213.75" x14ac:dyDescent="0.25">
      <c r="A744" s="81">
        <v>741</v>
      </c>
      <c r="B744" s="59">
        <v>82</v>
      </c>
      <c r="C744" s="33" t="s">
        <v>986</v>
      </c>
      <c r="D744" s="33" t="s">
        <v>609</v>
      </c>
      <c r="E744" s="33" t="s">
        <v>8</v>
      </c>
      <c r="F744" s="24" t="s">
        <v>1941</v>
      </c>
      <c r="G744" s="13" t="s">
        <v>2872</v>
      </c>
      <c r="H744" s="12" t="s">
        <v>3219</v>
      </c>
      <c r="I744" s="12"/>
      <c r="J744" s="12"/>
      <c r="K744" s="19" t="s">
        <v>987</v>
      </c>
      <c r="L744" s="51">
        <v>1</v>
      </c>
      <c r="M744" s="51">
        <f t="shared" si="132"/>
        <v>0</v>
      </c>
      <c r="N744" s="52">
        <f t="shared" si="133"/>
        <v>0</v>
      </c>
      <c r="O744" s="52">
        <f t="shared" si="134"/>
        <v>1</v>
      </c>
      <c r="P744" s="52">
        <f t="shared" si="135"/>
        <v>0</v>
      </c>
      <c r="Q744" s="52">
        <f t="shared" si="136"/>
        <v>0</v>
      </c>
      <c r="R744" s="52">
        <f t="shared" si="137"/>
        <v>0</v>
      </c>
      <c r="S744" s="52">
        <f t="shared" si="138"/>
        <v>0</v>
      </c>
      <c r="T744" s="52">
        <f t="shared" si="139"/>
        <v>0</v>
      </c>
      <c r="U744" s="52">
        <f t="shared" si="140"/>
        <v>0</v>
      </c>
      <c r="V744" s="53" t="str">
        <f t="shared" si="141"/>
        <v>OK</v>
      </c>
      <c r="W744" s="53" t="str">
        <f t="shared" si="142"/>
        <v>OK</v>
      </c>
      <c r="X744" s="62" t="str">
        <f t="shared" si="143"/>
        <v>ok</v>
      </c>
      <c r="Y744" s="62">
        <v>1</v>
      </c>
    </row>
    <row r="745" spans="1:25" ht="213.75" x14ac:dyDescent="0.25">
      <c r="A745" s="81">
        <v>742</v>
      </c>
      <c r="B745" s="59">
        <v>82</v>
      </c>
      <c r="C745" s="33" t="s">
        <v>986</v>
      </c>
      <c r="D745" s="70" t="s">
        <v>611</v>
      </c>
      <c r="E745" s="33" t="s">
        <v>8</v>
      </c>
      <c r="F745" s="19" t="s">
        <v>1942</v>
      </c>
      <c r="G745" s="13" t="s">
        <v>2366</v>
      </c>
      <c r="H745" s="12" t="s">
        <v>3152</v>
      </c>
      <c r="I745" s="12"/>
      <c r="J745" s="12"/>
      <c r="K745" s="19" t="s">
        <v>987</v>
      </c>
      <c r="L745" s="51">
        <v>1</v>
      </c>
      <c r="M745" s="51">
        <f t="shared" si="132"/>
        <v>0</v>
      </c>
      <c r="N745" s="52">
        <f t="shared" si="133"/>
        <v>0</v>
      </c>
      <c r="O745" s="52">
        <f t="shared" si="134"/>
        <v>0</v>
      </c>
      <c r="P745" s="52">
        <f t="shared" si="135"/>
        <v>0</v>
      </c>
      <c r="Q745" s="52">
        <f t="shared" si="136"/>
        <v>1</v>
      </c>
      <c r="R745" s="52">
        <f t="shared" si="137"/>
        <v>0</v>
      </c>
      <c r="S745" s="52">
        <f t="shared" si="138"/>
        <v>0</v>
      </c>
      <c r="T745" s="52">
        <f t="shared" si="139"/>
        <v>0</v>
      </c>
      <c r="U745" s="52">
        <f t="shared" si="140"/>
        <v>0</v>
      </c>
      <c r="V745" s="53" t="str">
        <f t="shared" si="141"/>
        <v>OK</v>
      </c>
      <c r="W745" s="53" t="str">
        <f t="shared" si="142"/>
        <v>OK</v>
      </c>
      <c r="X745" s="62" t="str">
        <f t="shared" si="143"/>
        <v>ok</v>
      </c>
      <c r="Y745" s="62">
        <v>1</v>
      </c>
    </row>
    <row r="746" spans="1:25" ht="356.25" x14ac:dyDescent="0.25">
      <c r="A746" s="81">
        <v>743</v>
      </c>
      <c r="B746" s="59">
        <v>82</v>
      </c>
      <c r="C746" s="33" t="s">
        <v>986</v>
      </c>
      <c r="D746" s="33" t="s">
        <v>613</v>
      </c>
      <c r="E746" s="33" t="s">
        <v>8</v>
      </c>
      <c r="F746" s="24" t="s">
        <v>1943</v>
      </c>
      <c r="G746" s="13" t="s">
        <v>2364</v>
      </c>
      <c r="H746" s="12" t="s">
        <v>3395</v>
      </c>
      <c r="I746" s="12"/>
      <c r="J746" s="12"/>
      <c r="K746" s="19" t="s">
        <v>987</v>
      </c>
      <c r="L746" s="51">
        <v>1</v>
      </c>
      <c r="M746" s="51">
        <f t="shared" si="132"/>
        <v>0</v>
      </c>
      <c r="N746" s="52">
        <f t="shared" si="133"/>
        <v>1</v>
      </c>
      <c r="O746" s="52">
        <f t="shared" si="134"/>
        <v>0</v>
      </c>
      <c r="P746" s="52">
        <f t="shared" si="135"/>
        <v>0</v>
      </c>
      <c r="Q746" s="52">
        <f t="shared" si="136"/>
        <v>0</v>
      </c>
      <c r="R746" s="52">
        <f t="shared" si="137"/>
        <v>0</v>
      </c>
      <c r="S746" s="52">
        <f t="shared" si="138"/>
        <v>0</v>
      </c>
      <c r="T746" s="52">
        <f t="shared" si="139"/>
        <v>0</v>
      </c>
      <c r="U746" s="52">
        <f t="shared" si="140"/>
        <v>0</v>
      </c>
      <c r="V746" s="53" t="str">
        <f t="shared" si="141"/>
        <v>OK</v>
      </c>
      <c r="W746" s="53" t="str">
        <f t="shared" si="142"/>
        <v>OK</v>
      </c>
      <c r="X746" s="62" t="str">
        <f t="shared" si="143"/>
        <v>ok</v>
      </c>
      <c r="Y746" s="62">
        <v>1</v>
      </c>
    </row>
    <row r="747" spans="1:25" ht="213.75" x14ac:dyDescent="0.25">
      <c r="A747" s="83">
        <v>744</v>
      </c>
      <c r="B747" s="59">
        <v>82</v>
      </c>
      <c r="C747" s="33" t="s">
        <v>986</v>
      </c>
      <c r="D747" s="33" t="s">
        <v>621</v>
      </c>
      <c r="E747" s="33" t="s">
        <v>8</v>
      </c>
      <c r="F747" s="24" t="s">
        <v>1944</v>
      </c>
      <c r="G747" s="13" t="s">
        <v>2366</v>
      </c>
      <c r="H747" s="12" t="s">
        <v>3220</v>
      </c>
      <c r="I747" s="12"/>
      <c r="J747" s="12"/>
      <c r="K747" s="19" t="s">
        <v>987</v>
      </c>
      <c r="L747" s="51">
        <v>1</v>
      </c>
      <c r="M747" s="51">
        <f t="shared" si="132"/>
        <v>0</v>
      </c>
      <c r="N747" s="52">
        <f t="shared" si="133"/>
        <v>0</v>
      </c>
      <c r="O747" s="52">
        <f t="shared" si="134"/>
        <v>0</v>
      </c>
      <c r="P747" s="52">
        <f t="shared" si="135"/>
        <v>0</v>
      </c>
      <c r="Q747" s="52">
        <f t="shared" si="136"/>
        <v>1</v>
      </c>
      <c r="R747" s="52">
        <f t="shared" si="137"/>
        <v>0</v>
      </c>
      <c r="S747" s="52">
        <f t="shared" si="138"/>
        <v>0</v>
      </c>
      <c r="T747" s="52">
        <f t="shared" si="139"/>
        <v>0</v>
      </c>
      <c r="U747" s="52">
        <f t="shared" si="140"/>
        <v>0</v>
      </c>
      <c r="V747" s="53" t="str">
        <f t="shared" si="141"/>
        <v>OK</v>
      </c>
      <c r="W747" s="53" t="str">
        <f t="shared" si="142"/>
        <v>OK</v>
      </c>
      <c r="X747" s="62" t="str">
        <f t="shared" si="143"/>
        <v>ok</v>
      </c>
      <c r="Y747" s="62">
        <v>1</v>
      </c>
    </row>
    <row r="748" spans="1:25" ht="213.75" x14ac:dyDescent="0.25">
      <c r="A748" s="75">
        <v>745</v>
      </c>
      <c r="B748" s="59">
        <v>83</v>
      </c>
      <c r="C748" s="33" t="s">
        <v>986</v>
      </c>
      <c r="D748" s="33" t="s">
        <v>1939</v>
      </c>
      <c r="E748" s="33" t="s">
        <v>8</v>
      </c>
      <c r="F748" s="24" t="s">
        <v>1945</v>
      </c>
      <c r="G748" s="13" t="s">
        <v>2363</v>
      </c>
      <c r="H748" s="12" t="s">
        <v>3036</v>
      </c>
      <c r="I748" s="12"/>
      <c r="J748" s="12"/>
      <c r="K748" s="19" t="s">
        <v>987</v>
      </c>
      <c r="L748" s="51">
        <v>1</v>
      </c>
      <c r="M748" s="51">
        <f t="shared" si="132"/>
        <v>1</v>
      </c>
      <c r="N748" s="52">
        <f t="shared" si="133"/>
        <v>0</v>
      </c>
      <c r="O748" s="52">
        <f t="shared" si="134"/>
        <v>0</v>
      </c>
      <c r="P748" s="52">
        <f t="shared" si="135"/>
        <v>0</v>
      </c>
      <c r="Q748" s="52">
        <f t="shared" si="136"/>
        <v>0</v>
      </c>
      <c r="R748" s="52">
        <f t="shared" si="137"/>
        <v>0</v>
      </c>
      <c r="S748" s="52">
        <f t="shared" si="138"/>
        <v>0</v>
      </c>
      <c r="T748" s="52">
        <f t="shared" si="139"/>
        <v>0</v>
      </c>
      <c r="U748" s="52">
        <f t="shared" si="140"/>
        <v>0</v>
      </c>
      <c r="V748" s="53" t="str">
        <f t="shared" si="141"/>
        <v>OK</v>
      </c>
      <c r="W748" s="53" t="str">
        <f t="shared" si="142"/>
        <v>OK</v>
      </c>
      <c r="X748" s="62" t="str">
        <f t="shared" si="143"/>
        <v>ok</v>
      </c>
      <c r="Y748" s="62">
        <v>1</v>
      </c>
    </row>
    <row r="749" spans="1:25" ht="213.75" x14ac:dyDescent="0.25">
      <c r="A749" s="75">
        <v>746</v>
      </c>
      <c r="B749" s="59" t="s">
        <v>2932</v>
      </c>
      <c r="C749" s="33" t="s">
        <v>986</v>
      </c>
      <c r="D749" s="70" t="s">
        <v>1709</v>
      </c>
      <c r="E749" s="33" t="s">
        <v>8</v>
      </c>
      <c r="F749" s="24" t="s">
        <v>1946</v>
      </c>
      <c r="G749" s="13" t="s">
        <v>2363</v>
      </c>
      <c r="H749" s="12" t="s">
        <v>3077</v>
      </c>
      <c r="I749" s="12"/>
      <c r="J749" s="12"/>
      <c r="K749" s="19" t="s">
        <v>987</v>
      </c>
      <c r="L749" s="51">
        <v>1</v>
      </c>
      <c r="M749" s="51">
        <f t="shared" si="132"/>
        <v>1</v>
      </c>
      <c r="N749" s="52">
        <f t="shared" si="133"/>
        <v>0</v>
      </c>
      <c r="O749" s="52">
        <f t="shared" si="134"/>
        <v>0</v>
      </c>
      <c r="P749" s="52">
        <f t="shared" si="135"/>
        <v>0</v>
      </c>
      <c r="Q749" s="52">
        <f t="shared" si="136"/>
        <v>0</v>
      </c>
      <c r="R749" s="52">
        <f t="shared" si="137"/>
        <v>0</v>
      </c>
      <c r="S749" s="52">
        <f t="shared" si="138"/>
        <v>0</v>
      </c>
      <c r="T749" s="52">
        <f t="shared" si="139"/>
        <v>0</v>
      </c>
      <c r="U749" s="52">
        <f t="shared" si="140"/>
        <v>0</v>
      </c>
      <c r="V749" s="53" t="str">
        <f t="shared" si="141"/>
        <v>OK</v>
      </c>
      <c r="W749" s="53" t="str">
        <f t="shared" si="142"/>
        <v>OK</v>
      </c>
      <c r="X749" s="62" t="str">
        <f t="shared" si="143"/>
        <v>ok</v>
      </c>
      <c r="Y749" s="62">
        <v>1</v>
      </c>
    </row>
    <row r="750" spans="1:25" ht="213.75" x14ac:dyDescent="0.25">
      <c r="A750" s="75">
        <v>747</v>
      </c>
      <c r="B750" s="59">
        <v>83</v>
      </c>
      <c r="C750" s="33" t="s">
        <v>986</v>
      </c>
      <c r="D750" s="70" t="s">
        <v>651</v>
      </c>
      <c r="E750" s="33" t="s">
        <v>8</v>
      </c>
      <c r="F750" s="24" t="s">
        <v>1947</v>
      </c>
      <c r="G750" s="13" t="s">
        <v>2366</v>
      </c>
      <c r="H750" s="12" t="s">
        <v>3070</v>
      </c>
      <c r="I750" s="12"/>
      <c r="J750" s="12"/>
      <c r="K750" s="19" t="s">
        <v>987</v>
      </c>
      <c r="L750" s="51">
        <v>1</v>
      </c>
      <c r="M750" s="51">
        <f t="shared" si="132"/>
        <v>0</v>
      </c>
      <c r="N750" s="52">
        <f t="shared" si="133"/>
        <v>0</v>
      </c>
      <c r="O750" s="52">
        <f t="shared" si="134"/>
        <v>0</v>
      </c>
      <c r="P750" s="52">
        <f t="shared" si="135"/>
        <v>0</v>
      </c>
      <c r="Q750" s="52">
        <f t="shared" si="136"/>
        <v>1</v>
      </c>
      <c r="R750" s="52">
        <f t="shared" si="137"/>
        <v>0</v>
      </c>
      <c r="S750" s="52">
        <f t="shared" si="138"/>
        <v>0</v>
      </c>
      <c r="T750" s="52">
        <f t="shared" si="139"/>
        <v>0</v>
      </c>
      <c r="U750" s="52">
        <f t="shared" si="140"/>
        <v>0</v>
      </c>
      <c r="V750" s="53" t="str">
        <f t="shared" si="141"/>
        <v>OK</v>
      </c>
      <c r="W750" s="53" t="str">
        <f t="shared" si="142"/>
        <v>OK</v>
      </c>
      <c r="X750" s="62" t="str">
        <f t="shared" si="143"/>
        <v>ok</v>
      </c>
      <c r="Y750" s="62">
        <v>1</v>
      </c>
    </row>
    <row r="751" spans="1:25" ht="213.75" x14ac:dyDescent="0.25">
      <c r="A751" s="75">
        <v>748</v>
      </c>
      <c r="B751" s="59" t="s">
        <v>2932</v>
      </c>
      <c r="C751" s="33" t="s">
        <v>986</v>
      </c>
      <c r="D751" s="33" t="s">
        <v>1722</v>
      </c>
      <c r="E751" s="33" t="s">
        <v>8</v>
      </c>
      <c r="F751" s="24" t="s">
        <v>1948</v>
      </c>
      <c r="G751" s="13" t="s">
        <v>2872</v>
      </c>
      <c r="H751" s="12" t="s">
        <v>3078</v>
      </c>
      <c r="I751" s="12"/>
      <c r="J751" s="12"/>
      <c r="K751" s="19" t="s">
        <v>987</v>
      </c>
      <c r="L751" s="51">
        <v>1</v>
      </c>
      <c r="M751" s="51">
        <f t="shared" si="132"/>
        <v>0</v>
      </c>
      <c r="N751" s="52">
        <f t="shared" si="133"/>
        <v>0</v>
      </c>
      <c r="O751" s="52">
        <f t="shared" si="134"/>
        <v>1</v>
      </c>
      <c r="P751" s="52">
        <f t="shared" si="135"/>
        <v>0</v>
      </c>
      <c r="Q751" s="52">
        <f t="shared" si="136"/>
        <v>0</v>
      </c>
      <c r="R751" s="52">
        <f t="shared" si="137"/>
        <v>0</v>
      </c>
      <c r="S751" s="52">
        <f t="shared" si="138"/>
        <v>0</v>
      </c>
      <c r="T751" s="52">
        <f t="shared" si="139"/>
        <v>0</v>
      </c>
      <c r="U751" s="52">
        <f t="shared" si="140"/>
        <v>0</v>
      </c>
      <c r="V751" s="53" t="str">
        <f t="shared" si="141"/>
        <v>OK</v>
      </c>
      <c r="W751" s="53" t="str">
        <f t="shared" si="142"/>
        <v>OK</v>
      </c>
      <c r="X751" s="62" t="str">
        <f t="shared" si="143"/>
        <v>ok</v>
      </c>
      <c r="Y751" s="62">
        <v>1</v>
      </c>
    </row>
    <row r="752" spans="1:25" ht="213.75" x14ac:dyDescent="0.25">
      <c r="A752" s="83">
        <v>749</v>
      </c>
      <c r="B752" s="59">
        <v>83</v>
      </c>
      <c r="C752" s="33" t="s">
        <v>986</v>
      </c>
      <c r="D752" s="70" t="s">
        <v>370</v>
      </c>
      <c r="E752" s="33" t="s">
        <v>8</v>
      </c>
      <c r="F752" s="24" t="s">
        <v>1949</v>
      </c>
      <c r="G752" s="13" t="s">
        <v>2366</v>
      </c>
      <c r="H752" s="43" t="s">
        <v>3026</v>
      </c>
      <c r="I752" s="12"/>
      <c r="J752" s="12"/>
      <c r="K752" s="19" t="s">
        <v>987</v>
      </c>
      <c r="L752" s="51">
        <v>1</v>
      </c>
      <c r="M752" s="51">
        <f t="shared" si="132"/>
        <v>0</v>
      </c>
      <c r="N752" s="52">
        <f t="shared" si="133"/>
        <v>0</v>
      </c>
      <c r="O752" s="52">
        <f t="shared" si="134"/>
        <v>0</v>
      </c>
      <c r="P752" s="52">
        <f t="shared" si="135"/>
        <v>0</v>
      </c>
      <c r="Q752" s="52">
        <f t="shared" si="136"/>
        <v>1</v>
      </c>
      <c r="R752" s="52">
        <f t="shared" si="137"/>
        <v>0</v>
      </c>
      <c r="S752" s="52">
        <f t="shared" si="138"/>
        <v>0</v>
      </c>
      <c r="T752" s="52">
        <f t="shared" si="139"/>
        <v>0</v>
      </c>
      <c r="U752" s="52">
        <f t="shared" si="140"/>
        <v>0</v>
      </c>
      <c r="V752" s="53" t="str">
        <f t="shared" si="141"/>
        <v>OK</v>
      </c>
      <c r="W752" s="53" t="str">
        <f t="shared" si="142"/>
        <v>OK</v>
      </c>
      <c r="X752" s="62" t="str">
        <f t="shared" si="143"/>
        <v>ok</v>
      </c>
      <c r="Y752" s="62">
        <v>1</v>
      </c>
    </row>
    <row r="753" spans="1:25" ht="213.75" x14ac:dyDescent="0.25">
      <c r="A753" s="81">
        <v>750</v>
      </c>
      <c r="B753" s="59">
        <v>82</v>
      </c>
      <c r="C753" s="33" t="s">
        <v>986</v>
      </c>
      <c r="D753" s="70" t="s">
        <v>1564</v>
      </c>
      <c r="E753" s="33" t="s">
        <v>8</v>
      </c>
      <c r="F753" s="24" t="s">
        <v>1950</v>
      </c>
      <c r="G753" s="13" t="s">
        <v>2366</v>
      </c>
      <c r="H753" s="12" t="s">
        <v>3221</v>
      </c>
      <c r="I753" s="12"/>
      <c r="J753" s="12"/>
      <c r="K753" s="19" t="s">
        <v>987</v>
      </c>
      <c r="L753" s="51">
        <v>1</v>
      </c>
      <c r="M753" s="51">
        <f t="shared" si="132"/>
        <v>0</v>
      </c>
      <c r="N753" s="52">
        <f t="shared" si="133"/>
        <v>0</v>
      </c>
      <c r="O753" s="52">
        <f t="shared" si="134"/>
        <v>0</v>
      </c>
      <c r="P753" s="52">
        <f t="shared" si="135"/>
        <v>0</v>
      </c>
      <c r="Q753" s="52">
        <f t="shared" si="136"/>
        <v>1</v>
      </c>
      <c r="R753" s="52">
        <f t="shared" si="137"/>
        <v>0</v>
      </c>
      <c r="S753" s="52">
        <f t="shared" si="138"/>
        <v>0</v>
      </c>
      <c r="T753" s="52">
        <f t="shared" si="139"/>
        <v>0</v>
      </c>
      <c r="U753" s="52">
        <f t="shared" si="140"/>
        <v>0</v>
      </c>
      <c r="V753" s="53" t="str">
        <f t="shared" si="141"/>
        <v>OK</v>
      </c>
      <c r="W753" s="53" t="str">
        <f t="shared" si="142"/>
        <v>OK</v>
      </c>
      <c r="X753" s="62" t="str">
        <f t="shared" si="143"/>
        <v>ok</v>
      </c>
      <c r="Y753" s="62">
        <v>1</v>
      </c>
    </row>
    <row r="754" spans="1:25" ht="356.25" x14ac:dyDescent="0.25">
      <c r="A754" s="81">
        <v>751</v>
      </c>
      <c r="B754" s="59">
        <v>82</v>
      </c>
      <c r="C754" s="33" t="s">
        <v>986</v>
      </c>
      <c r="D754" s="70" t="s">
        <v>379</v>
      </c>
      <c r="E754" s="33" t="s">
        <v>12</v>
      </c>
      <c r="F754" s="24" t="s">
        <v>990</v>
      </c>
      <c r="G754" s="13" t="s">
        <v>2363</v>
      </c>
      <c r="H754" s="12" t="s">
        <v>3135</v>
      </c>
      <c r="I754" s="12"/>
      <c r="J754" s="12"/>
      <c r="K754" s="14" t="s">
        <v>983</v>
      </c>
      <c r="L754" s="51">
        <v>1</v>
      </c>
      <c r="M754" s="51">
        <f t="shared" si="132"/>
        <v>1</v>
      </c>
      <c r="N754" s="52">
        <f t="shared" si="133"/>
        <v>0</v>
      </c>
      <c r="O754" s="52">
        <f t="shared" si="134"/>
        <v>0</v>
      </c>
      <c r="P754" s="52">
        <f t="shared" si="135"/>
        <v>0</v>
      </c>
      <c r="Q754" s="52">
        <f t="shared" si="136"/>
        <v>0</v>
      </c>
      <c r="R754" s="52">
        <f t="shared" si="137"/>
        <v>0</v>
      </c>
      <c r="S754" s="52">
        <f t="shared" si="138"/>
        <v>0</v>
      </c>
      <c r="T754" s="52">
        <f t="shared" si="139"/>
        <v>0</v>
      </c>
      <c r="U754" s="52">
        <f t="shared" si="140"/>
        <v>0</v>
      </c>
      <c r="V754" s="53" t="str">
        <f t="shared" si="141"/>
        <v>OK</v>
      </c>
      <c r="W754" s="53" t="str">
        <f t="shared" si="142"/>
        <v>OK</v>
      </c>
      <c r="X754" s="62" t="str">
        <f t="shared" si="143"/>
        <v>ok</v>
      </c>
      <c r="Y754" s="62">
        <v>1</v>
      </c>
    </row>
    <row r="755" spans="1:25" ht="356.25" x14ac:dyDescent="0.25">
      <c r="A755" s="81">
        <v>752</v>
      </c>
      <c r="B755" s="59">
        <v>82</v>
      </c>
      <c r="C755" s="33" t="s">
        <v>986</v>
      </c>
      <c r="D755" s="70" t="s">
        <v>885</v>
      </c>
      <c r="E755" s="33" t="s">
        <v>8</v>
      </c>
      <c r="F755" s="24" t="s">
        <v>1951</v>
      </c>
      <c r="G755" s="13" t="s">
        <v>2872</v>
      </c>
      <c r="H755" s="12" t="s">
        <v>3222</v>
      </c>
      <c r="I755" s="12"/>
      <c r="J755" s="12"/>
      <c r="K755" s="14" t="s">
        <v>983</v>
      </c>
      <c r="L755" s="51">
        <v>1</v>
      </c>
      <c r="M755" s="51">
        <f t="shared" si="132"/>
        <v>0</v>
      </c>
      <c r="N755" s="52">
        <f t="shared" si="133"/>
        <v>0</v>
      </c>
      <c r="O755" s="52">
        <f t="shared" si="134"/>
        <v>1</v>
      </c>
      <c r="P755" s="52">
        <f t="shared" si="135"/>
        <v>0</v>
      </c>
      <c r="Q755" s="52">
        <f t="shared" si="136"/>
        <v>0</v>
      </c>
      <c r="R755" s="52">
        <f t="shared" si="137"/>
        <v>0</v>
      </c>
      <c r="S755" s="52">
        <f t="shared" si="138"/>
        <v>0</v>
      </c>
      <c r="T755" s="52">
        <f t="shared" si="139"/>
        <v>0</v>
      </c>
      <c r="U755" s="52">
        <f t="shared" si="140"/>
        <v>0</v>
      </c>
      <c r="V755" s="53" t="str">
        <f t="shared" si="141"/>
        <v>OK</v>
      </c>
      <c r="W755" s="53" t="str">
        <f t="shared" si="142"/>
        <v>OK</v>
      </c>
      <c r="X755" s="62" t="str">
        <f t="shared" si="143"/>
        <v>ok</v>
      </c>
      <c r="Y755" s="62">
        <v>1</v>
      </c>
    </row>
    <row r="756" spans="1:25" ht="356.25" x14ac:dyDescent="0.25">
      <c r="A756" s="81">
        <v>753</v>
      </c>
      <c r="B756" s="59">
        <v>82</v>
      </c>
      <c r="C756" s="33" t="s">
        <v>986</v>
      </c>
      <c r="D756" s="70" t="s">
        <v>886</v>
      </c>
      <c r="E756" s="33" t="s">
        <v>8</v>
      </c>
      <c r="F756" s="19" t="s">
        <v>1952</v>
      </c>
      <c r="G756" s="13" t="s">
        <v>2872</v>
      </c>
      <c r="H756" s="12" t="s">
        <v>3223</v>
      </c>
      <c r="I756" s="12"/>
      <c r="J756" s="12"/>
      <c r="K756" s="14" t="s">
        <v>983</v>
      </c>
      <c r="L756" s="51">
        <v>1</v>
      </c>
      <c r="M756" s="51">
        <f t="shared" si="132"/>
        <v>0</v>
      </c>
      <c r="N756" s="52">
        <f t="shared" si="133"/>
        <v>0</v>
      </c>
      <c r="O756" s="52">
        <f t="shared" si="134"/>
        <v>1</v>
      </c>
      <c r="P756" s="52">
        <f t="shared" si="135"/>
        <v>0</v>
      </c>
      <c r="Q756" s="52">
        <f t="shared" si="136"/>
        <v>0</v>
      </c>
      <c r="R756" s="52">
        <f t="shared" si="137"/>
        <v>0</v>
      </c>
      <c r="S756" s="52">
        <f t="shared" si="138"/>
        <v>0</v>
      </c>
      <c r="T756" s="52">
        <f t="shared" si="139"/>
        <v>0</v>
      </c>
      <c r="U756" s="52">
        <f t="shared" si="140"/>
        <v>0</v>
      </c>
      <c r="V756" s="53" t="str">
        <f t="shared" si="141"/>
        <v>OK</v>
      </c>
      <c r="W756" s="53" t="str">
        <f t="shared" si="142"/>
        <v>OK</v>
      </c>
      <c r="X756" s="62" t="str">
        <f t="shared" si="143"/>
        <v>ok</v>
      </c>
      <c r="Y756" s="62">
        <v>1</v>
      </c>
    </row>
    <row r="757" spans="1:25" ht="356.25" x14ac:dyDescent="0.25">
      <c r="A757" s="83">
        <v>754</v>
      </c>
      <c r="B757" s="59">
        <v>82</v>
      </c>
      <c r="C757" s="33" t="s">
        <v>986</v>
      </c>
      <c r="D757" s="33" t="s">
        <v>887</v>
      </c>
      <c r="E757" s="33" t="s">
        <v>8</v>
      </c>
      <c r="F757" s="24" t="s">
        <v>1953</v>
      </c>
      <c r="G757" s="13" t="s">
        <v>2872</v>
      </c>
      <c r="H757" s="12" t="s">
        <v>3224</v>
      </c>
      <c r="I757" s="12"/>
      <c r="J757" s="12"/>
      <c r="K757" s="14" t="s">
        <v>983</v>
      </c>
      <c r="L757" s="51">
        <v>1</v>
      </c>
      <c r="M757" s="51">
        <f t="shared" si="132"/>
        <v>0</v>
      </c>
      <c r="N757" s="52">
        <f t="shared" si="133"/>
        <v>0</v>
      </c>
      <c r="O757" s="52">
        <f t="shared" si="134"/>
        <v>1</v>
      </c>
      <c r="P757" s="52">
        <f t="shared" si="135"/>
        <v>0</v>
      </c>
      <c r="Q757" s="52">
        <f t="shared" si="136"/>
        <v>0</v>
      </c>
      <c r="R757" s="52">
        <f t="shared" si="137"/>
        <v>0</v>
      </c>
      <c r="S757" s="52">
        <f t="shared" si="138"/>
        <v>0</v>
      </c>
      <c r="T757" s="52">
        <f t="shared" si="139"/>
        <v>0</v>
      </c>
      <c r="U757" s="52">
        <f t="shared" si="140"/>
        <v>0</v>
      </c>
      <c r="V757" s="53" t="str">
        <f t="shared" si="141"/>
        <v>OK</v>
      </c>
      <c r="W757" s="53" t="str">
        <f t="shared" si="142"/>
        <v>OK</v>
      </c>
      <c r="X757" s="62" t="str">
        <f t="shared" si="143"/>
        <v>ok</v>
      </c>
      <c r="Y757" s="62">
        <v>1</v>
      </c>
    </row>
    <row r="758" spans="1:25" ht="242.25" x14ac:dyDescent="0.25">
      <c r="A758" s="81">
        <v>755</v>
      </c>
      <c r="B758" s="59">
        <v>82</v>
      </c>
      <c r="C758" s="33" t="s">
        <v>986</v>
      </c>
      <c r="D758" s="70" t="s">
        <v>888</v>
      </c>
      <c r="E758" s="33" t="s">
        <v>8</v>
      </c>
      <c r="F758" s="24" t="s">
        <v>1954</v>
      </c>
      <c r="G758" s="13" t="s">
        <v>2872</v>
      </c>
      <c r="H758" s="12" t="s">
        <v>3225</v>
      </c>
      <c r="I758" s="12"/>
      <c r="J758" s="12"/>
      <c r="K758" s="14" t="s">
        <v>984</v>
      </c>
      <c r="L758" s="51">
        <v>1</v>
      </c>
      <c r="M758" s="51">
        <f t="shared" si="132"/>
        <v>0</v>
      </c>
      <c r="N758" s="52">
        <f t="shared" si="133"/>
        <v>0</v>
      </c>
      <c r="O758" s="52">
        <f t="shared" si="134"/>
        <v>1</v>
      </c>
      <c r="P758" s="52">
        <f t="shared" si="135"/>
        <v>0</v>
      </c>
      <c r="Q758" s="52">
        <f t="shared" si="136"/>
        <v>0</v>
      </c>
      <c r="R758" s="52">
        <f t="shared" si="137"/>
        <v>0</v>
      </c>
      <c r="S758" s="52">
        <f t="shared" si="138"/>
        <v>0</v>
      </c>
      <c r="T758" s="52">
        <f t="shared" si="139"/>
        <v>0</v>
      </c>
      <c r="U758" s="52">
        <f t="shared" si="140"/>
        <v>0</v>
      </c>
      <c r="V758" s="53" t="str">
        <f t="shared" si="141"/>
        <v>OK</v>
      </c>
      <c r="W758" s="53" t="str">
        <f t="shared" si="142"/>
        <v>OK</v>
      </c>
      <c r="X758" s="62" t="str">
        <f t="shared" si="143"/>
        <v>ok</v>
      </c>
      <c r="Y758" s="62">
        <v>1</v>
      </c>
    </row>
    <row r="759" spans="1:25" ht="213.75" x14ac:dyDescent="0.25">
      <c r="A759" s="81">
        <v>756</v>
      </c>
      <c r="B759" s="59">
        <v>82</v>
      </c>
      <c r="C759" s="33" t="s">
        <v>986</v>
      </c>
      <c r="D759" s="70" t="s">
        <v>889</v>
      </c>
      <c r="E759" s="33" t="s">
        <v>8</v>
      </c>
      <c r="F759" s="24" t="s">
        <v>1955</v>
      </c>
      <c r="G759" s="13" t="s">
        <v>2872</v>
      </c>
      <c r="H759" s="12" t="s">
        <v>3226</v>
      </c>
      <c r="I759" s="12"/>
      <c r="J759" s="12"/>
      <c r="K759" s="19" t="s">
        <v>987</v>
      </c>
      <c r="L759" s="51">
        <v>1</v>
      </c>
      <c r="M759" s="51">
        <f t="shared" si="132"/>
        <v>0</v>
      </c>
      <c r="N759" s="52">
        <f t="shared" si="133"/>
        <v>0</v>
      </c>
      <c r="O759" s="52">
        <f t="shared" si="134"/>
        <v>1</v>
      </c>
      <c r="P759" s="52">
        <f t="shared" si="135"/>
        <v>0</v>
      </c>
      <c r="Q759" s="52">
        <f t="shared" si="136"/>
        <v>0</v>
      </c>
      <c r="R759" s="52">
        <f t="shared" si="137"/>
        <v>0</v>
      </c>
      <c r="S759" s="52">
        <f t="shared" si="138"/>
        <v>0</v>
      </c>
      <c r="T759" s="52">
        <f t="shared" si="139"/>
        <v>0</v>
      </c>
      <c r="U759" s="52">
        <f t="shared" si="140"/>
        <v>0</v>
      </c>
      <c r="V759" s="53" t="str">
        <f t="shared" si="141"/>
        <v>OK</v>
      </c>
      <c r="W759" s="53" t="str">
        <f t="shared" si="142"/>
        <v>OK</v>
      </c>
      <c r="X759" s="62" t="str">
        <f t="shared" si="143"/>
        <v>ok</v>
      </c>
      <c r="Y759" s="62">
        <v>1</v>
      </c>
    </row>
    <row r="760" spans="1:25" ht="114" x14ac:dyDescent="0.25">
      <c r="A760" s="81">
        <v>757</v>
      </c>
      <c r="B760" s="59">
        <v>82</v>
      </c>
      <c r="C760" s="33" t="s">
        <v>986</v>
      </c>
      <c r="D760" s="70" t="s">
        <v>891</v>
      </c>
      <c r="E760" s="33" t="s">
        <v>8</v>
      </c>
      <c r="F760" s="24" t="s">
        <v>1956</v>
      </c>
      <c r="G760" s="13" t="s">
        <v>2872</v>
      </c>
      <c r="H760" s="12" t="s">
        <v>3227</v>
      </c>
      <c r="I760" s="12"/>
      <c r="J760" s="12"/>
      <c r="K760" s="19" t="s">
        <v>996</v>
      </c>
      <c r="L760" s="51">
        <v>1</v>
      </c>
      <c r="M760" s="51">
        <f t="shared" si="132"/>
        <v>0</v>
      </c>
      <c r="N760" s="52">
        <f t="shared" si="133"/>
        <v>0</v>
      </c>
      <c r="O760" s="52">
        <f t="shared" si="134"/>
        <v>1</v>
      </c>
      <c r="P760" s="52">
        <f t="shared" si="135"/>
        <v>0</v>
      </c>
      <c r="Q760" s="52">
        <f t="shared" si="136"/>
        <v>0</v>
      </c>
      <c r="R760" s="52">
        <f t="shared" si="137"/>
        <v>0</v>
      </c>
      <c r="S760" s="52">
        <f t="shared" si="138"/>
        <v>0</v>
      </c>
      <c r="T760" s="52">
        <f t="shared" si="139"/>
        <v>0</v>
      </c>
      <c r="U760" s="52">
        <f t="shared" si="140"/>
        <v>0</v>
      </c>
      <c r="V760" s="53" t="str">
        <f t="shared" si="141"/>
        <v>OK</v>
      </c>
      <c r="W760" s="53" t="str">
        <f t="shared" si="142"/>
        <v>OK</v>
      </c>
      <c r="X760" s="62" t="str">
        <f t="shared" si="143"/>
        <v>ok</v>
      </c>
      <c r="Y760" s="62">
        <v>1</v>
      </c>
    </row>
    <row r="761" spans="1:25" ht="114" x14ac:dyDescent="0.25">
      <c r="A761" s="81">
        <v>758</v>
      </c>
      <c r="B761" s="59">
        <v>82</v>
      </c>
      <c r="C761" s="33" t="s">
        <v>986</v>
      </c>
      <c r="D761" s="70" t="s">
        <v>892</v>
      </c>
      <c r="E761" s="33" t="s">
        <v>8</v>
      </c>
      <c r="F761" s="24" t="s">
        <v>1957</v>
      </c>
      <c r="G761" s="13" t="s">
        <v>2363</v>
      </c>
      <c r="H761" s="12" t="s">
        <v>3228</v>
      </c>
      <c r="I761" s="12"/>
      <c r="J761" s="12"/>
      <c r="K761" s="19" t="s">
        <v>1051</v>
      </c>
      <c r="L761" s="51">
        <v>1</v>
      </c>
      <c r="M761" s="51">
        <f t="shared" si="132"/>
        <v>1</v>
      </c>
      <c r="N761" s="52">
        <f t="shared" si="133"/>
        <v>0</v>
      </c>
      <c r="O761" s="52">
        <f t="shared" si="134"/>
        <v>0</v>
      </c>
      <c r="P761" s="52">
        <f t="shared" si="135"/>
        <v>0</v>
      </c>
      <c r="Q761" s="52">
        <f t="shared" si="136"/>
        <v>0</v>
      </c>
      <c r="R761" s="52">
        <f t="shared" si="137"/>
        <v>0</v>
      </c>
      <c r="S761" s="52">
        <f t="shared" si="138"/>
        <v>0</v>
      </c>
      <c r="T761" s="52">
        <f t="shared" si="139"/>
        <v>0</v>
      </c>
      <c r="U761" s="52">
        <f t="shared" si="140"/>
        <v>0</v>
      </c>
      <c r="V761" s="53" t="str">
        <f t="shared" si="141"/>
        <v>OK</v>
      </c>
      <c r="W761" s="53" t="str">
        <f t="shared" si="142"/>
        <v>OK</v>
      </c>
      <c r="X761" s="62" t="str">
        <f t="shared" si="143"/>
        <v>ok</v>
      </c>
      <c r="Y761" s="62">
        <v>1</v>
      </c>
    </row>
    <row r="762" spans="1:25" ht="99.75" x14ac:dyDescent="0.25">
      <c r="A762" s="83">
        <v>759</v>
      </c>
      <c r="B762" s="59">
        <v>82</v>
      </c>
      <c r="C762" s="33" t="s">
        <v>986</v>
      </c>
      <c r="D762" s="70" t="s">
        <v>893</v>
      </c>
      <c r="E762" s="33" t="s">
        <v>8</v>
      </c>
      <c r="F762" s="24" t="s">
        <v>1958</v>
      </c>
      <c r="G762" s="13" t="s">
        <v>2369</v>
      </c>
      <c r="H762" s="12" t="s">
        <v>3395</v>
      </c>
      <c r="I762" s="12"/>
      <c r="J762" s="12"/>
      <c r="K762" s="19"/>
      <c r="L762" s="51">
        <v>1</v>
      </c>
      <c r="M762" s="51">
        <f t="shared" si="132"/>
        <v>0</v>
      </c>
      <c r="N762" s="52">
        <f t="shared" si="133"/>
        <v>0</v>
      </c>
      <c r="O762" s="52">
        <f t="shared" si="134"/>
        <v>0</v>
      </c>
      <c r="P762" s="52">
        <f t="shared" si="135"/>
        <v>0</v>
      </c>
      <c r="Q762" s="52">
        <f t="shared" si="136"/>
        <v>0</v>
      </c>
      <c r="R762" s="52">
        <f t="shared" si="137"/>
        <v>0</v>
      </c>
      <c r="S762" s="52">
        <f t="shared" si="138"/>
        <v>0</v>
      </c>
      <c r="T762" s="52">
        <f t="shared" si="139"/>
        <v>1</v>
      </c>
      <c r="U762" s="52">
        <f t="shared" si="140"/>
        <v>0</v>
      </c>
      <c r="V762" s="53" t="str">
        <f t="shared" si="141"/>
        <v>OK</v>
      </c>
      <c r="W762" s="53" t="str">
        <f t="shared" si="142"/>
        <v>OK</v>
      </c>
      <c r="X762" s="62" t="str">
        <f t="shared" si="143"/>
        <v>ok</v>
      </c>
      <c r="Y762" s="62">
        <v>1</v>
      </c>
    </row>
    <row r="763" spans="1:25" ht="85.5" x14ac:dyDescent="0.25">
      <c r="A763" s="81">
        <v>760</v>
      </c>
      <c r="B763" s="59">
        <v>82</v>
      </c>
      <c r="C763" s="33" t="s">
        <v>986</v>
      </c>
      <c r="D763" s="70" t="s">
        <v>894</v>
      </c>
      <c r="E763" s="33" t="s">
        <v>8</v>
      </c>
      <c r="F763" s="19" t="s">
        <v>1959</v>
      </c>
      <c r="G763" s="13" t="s">
        <v>2872</v>
      </c>
      <c r="H763" s="12" t="s">
        <v>3209</v>
      </c>
      <c r="I763" s="12"/>
      <c r="J763" s="12"/>
      <c r="K763" s="19"/>
      <c r="L763" s="51">
        <v>1</v>
      </c>
      <c r="M763" s="51">
        <f t="shared" si="132"/>
        <v>0</v>
      </c>
      <c r="N763" s="52">
        <f t="shared" si="133"/>
        <v>0</v>
      </c>
      <c r="O763" s="52">
        <f t="shared" si="134"/>
        <v>1</v>
      </c>
      <c r="P763" s="52">
        <f t="shared" si="135"/>
        <v>0</v>
      </c>
      <c r="Q763" s="52">
        <f t="shared" si="136"/>
        <v>0</v>
      </c>
      <c r="R763" s="52">
        <f t="shared" si="137"/>
        <v>0</v>
      </c>
      <c r="S763" s="52">
        <f t="shared" si="138"/>
        <v>0</v>
      </c>
      <c r="T763" s="52">
        <f t="shared" si="139"/>
        <v>0</v>
      </c>
      <c r="U763" s="52">
        <f t="shared" si="140"/>
        <v>0</v>
      </c>
      <c r="V763" s="53" t="str">
        <f t="shared" si="141"/>
        <v>OK</v>
      </c>
      <c r="W763" s="53" t="str">
        <f t="shared" si="142"/>
        <v>OK</v>
      </c>
      <c r="X763" s="62" t="str">
        <f t="shared" si="143"/>
        <v>ok</v>
      </c>
      <c r="Y763" s="62">
        <v>1</v>
      </c>
    </row>
    <row r="764" spans="1:25" ht="99.75" x14ac:dyDescent="0.25">
      <c r="A764" s="81">
        <v>761</v>
      </c>
      <c r="B764" s="59">
        <v>82</v>
      </c>
      <c r="C764" s="33" t="s">
        <v>986</v>
      </c>
      <c r="D764" s="70" t="s">
        <v>1565</v>
      </c>
      <c r="E764" s="33" t="s">
        <v>8</v>
      </c>
      <c r="F764" s="24" t="s">
        <v>1960</v>
      </c>
      <c r="G764" s="13" t="s">
        <v>2369</v>
      </c>
      <c r="H764" s="12" t="s">
        <v>3229</v>
      </c>
      <c r="I764" s="12"/>
      <c r="J764" s="12"/>
      <c r="K764" s="19"/>
      <c r="L764" s="51">
        <v>1</v>
      </c>
      <c r="M764" s="51">
        <f t="shared" si="132"/>
        <v>0</v>
      </c>
      <c r="N764" s="52">
        <f t="shared" si="133"/>
        <v>0</v>
      </c>
      <c r="O764" s="52">
        <f t="shared" si="134"/>
        <v>0</v>
      </c>
      <c r="P764" s="52">
        <f t="shared" si="135"/>
        <v>0</v>
      </c>
      <c r="Q764" s="52">
        <f t="shared" si="136"/>
        <v>0</v>
      </c>
      <c r="R764" s="52">
        <f t="shared" si="137"/>
        <v>0</v>
      </c>
      <c r="S764" s="52">
        <f t="shared" si="138"/>
        <v>0</v>
      </c>
      <c r="T764" s="52">
        <f t="shared" si="139"/>
        <v>1</v>
      </c>
      <c r="U764" s="52">
        <f t="shared" si="140"/>
        <v>0</v>
      </c>
      <c r="V764" s="53" t="str">
        <f t="shared" si="141"/>
        <v>OK</v>
      </c>
      <c r="W764" s="53" t="str">
        <f t="shared" si="142"/>
        <v>OK</v>
      </c>
      <c r="X764" s="62" t="str">
        <f t="shared" si="143"/>
        <v>ok</v>
      </c>
      <c r="Y764" s="62">
        <v>1</v>
      </c>
    </row>
    <row r="765" spans="1:25" ht="409.5" x14ac:dyDescent="0.25">
      <c r="A765" s="76">
        <v>762</v>
      </c>
      <c r="B765" s="59">
        <v>82</v>
      </c>
      <c r="C765" s="33" t="s">
        <v>986</v>
      </c>
      <c r="D765" s="70" t="s">
        <v>1238</v>
      </c>
      <c r="E765" s="33" t="s">
        <v>12</v>
      </c>
      <c r="F765" s="24" t="s">
        <v>1961</v>
      </c>
      <c r="G765" s="13" t="s">
        <v>2872</v>
      </c>
      <c r="H765" s="12" t="s">
        <v>3459</v>
      </c>
      <c r="I765" s="12"/>
      <c r="J765" s="12"/>
      <c r="K765" s="19" t="s">
        <v>987</v>
      </c>
      <c r="L765" s="51">
        <v>1</v>
      </c>
      <c r="M765" s="51">
        <f t="shared" si="132"/>
        <v>0</v>
      </c>
      <c r="N765" s="52">
        <f t="shared" si="133"/>
        <v>0</v>
      </c>
      <c r="O765" s="52">
        <f t="shared" si="134"/>
        <v>1</v>
      </c>
      <c r="P765" s="52">
        <f t="shared" si="135"/>
        <v>0</v>
      </c>
      <c r="Q765" s="52">
        <f t="shared" si="136"/>
        <v>0</v>
      </c>
      <c r="R765" s="52">
        <f t="shared" si="137"/>
        <v>0</v>
      </c>
      <c r="S765" s="52">
        <f t="shared" si="138"/>
        <v>0</v>
      </c>
      <c r="T765" s="52">
        <f t="shared" si="139"/>
        <v>0</v>
      </c>
      <c r="U765" s="52">
        <f t="shared" si="140"/>
        <v>0</v>
      </c>
      <c r="V765" s="53" t="str">
        <f t="shared" si="141"/>
        <v>OK</v>
      </c>
      <c r="W765" s="53" t="str">
        <f t="shared" si="142"/>
        <v>OK</v>
      </c>
      <c r="X765" s="62" t="str">
        <f t="shared" si="143"/>
        <v>ok</v>
      </c>
      <c r="Y765" s="62">
        <v>1</v>
      </c>
    </row>
    <row r="766" spans="1:25" ht="228" x14ac:dyDescent="0.25">
      <c r="A766" s="75">
        <v>763</v>
      </c>
      <c r="B766" s="59">
        <v>82</v>
      </c>
      <c r="C766" s="33" t="s">
        <v>986</v>
      </c>
      <c r="D766" s="70" t="s">
        <v>231</v>
      </c>
      <c r="E766" s="33" t="s">
        <v>12</v>
      </c>
      <c r="F766" s="24" t="s">
        <v>1962</v>
      </c>
      <c r="G766" s="13" t="s">
        <v>2872</v>
      </c>
      <c r="H766" s="12" t="s">
        <v>3459</v>
      </c>
      <c r="I766" s="12"/>
      <c r="J766" s="12"/>
      <c r="K766" s="19" t="s">
        <v>987</v>
      </c>
      <c r="L766" s="51">
        <v>1</v>
      </c>
      <c r="M766" s="51">
        <f t="shared" si="132"/>
        <v>0</v>
      </c>
      <c r="N766" s="52">
        <f t="shared" si="133"/>
        <v>0</v>
      </c>
      <c r="O766" s="52">
        <f t="shared" si="134"/>
        <v>1</v>
      </c>
      <c r="P766" s="52">
        <f t="shared" si="135"/>
        <v>0</v>
      </c>
      <c r="Q766" s="52">
        <f t="shared" si="136"/>
        <v>0</v>
      </c>
      <c r="R766" s="52">
        <f t="shared" si="137"/>
        <v>0</v>
      </c>
      <c r="S766" s="52">
        <f t="shared" si="138"/>
        <v>0</v>
      </c>
      <c r="T766" s="52">
        <f t="shared" si="139"/>
        <v>0</v>
      </c>
      <c r="U766" s="52">
        <f t="shared" si="140"/>
        <v>0</v>
      </c>
      <c r="V766" s="53" t="str">
        <f t="shared" si="141"/>
        <v>OK</v>
      </c>
      <c r="W766" s="53" t="str">
        <f t="shared" si="142"/>
        <v>OK</v>
      </c>
      <c r="X766" s="62" t="str">
        <f t="shared" si="143"/>
        <v>ok</v>
      </c>
      <c r="Y766" s="62">
        <v>1</v>
      </c>
    </row>
    <row r="767" spans="1:25" ht="299.25" x14ac:dyDescent="0.25">
      <c r="A767" s="75">
        <v>764</v>
      </c>
      <c r="B767" s="59">
        <v>82</v>
      </c>
      <c r="C767" s="33" t="s">
        <v>986</v>
      </c>
      <c r="D767" s="33" t="s">
        <v>1566</v>
      </c>
      <c r="E767" s="33" t="s">
        <v>12</v>
      </c>
      <c r="F767" s="19" t="s">
        <v>1963</v>
      </c>
      <c r="G767" s="13" t="s">
        <v>2872</v>
      </c>
      <c r="H767" s="12" t="s">
        <v>3459</v>
      </c>
      <c r="I767" s="12"/>
      <c r="J767" s="12"/>
      <c r="K767" s="19" t="s">
        <v>987</v>
      </c>
      <c r="L767" s="51">
        <v>1</v>
      </c>
      <c r="M767" s="51">
        <f t="shared" si="132"/>
        <v>0</v>
      </c>
      <c r="N767" s="52">
        <f t="shared" si="133"/>
        <v>0</v>
      </c>
      <c r="O767" s="52">
        <f t="shared" si="134"/>
        <v>1</v>
      </c>
      <c r="P767" s="52">
        <f t="shared" si="135"/>
        <v>0</v>
      </c>
      <c r="Q767" s="52">
        <f t="shared" si="136"/>
        <v>0</v>
      </c>
      <c r="R767" s="52">
        <f t="shared" si="137"/>
        <v>0</v>
      </c>
      <c r="S767" s="52">
        <f t="shared" si="138"/>
        <v>0</v>
      </c>
      <c r="T767" s="52">
        <f t="shared" si="139"/>
        <v>0</v>
      </c>
      <c r="U767" s="52">
        <f t="shared" si="140"/>
        <v>0</v>
      </c>
      <c r="V767" s="53" t="str">
        <f t="shared" si="141"/>
        <v>OK</v>
      </c>
      <c r="W767" s="53" t="str">
        <f t="shared" si="142"/>
        <v>OK</v>
      </c>
      <c r="X767" s="62" t="str">
        <f t="shared" si="143"/>
        <v>ok</v>
      </c>
      <c r="Y767" s="62">
        <v>1</v>
      </c>
    </row>
    <row r="768" spans="1:25" ht="213.75" x14ac:dyDescent="0.25">
      <c r="A768" s="75">
        <v>765</v>
      </c>
      <c r="B768" s="59">
        <v>82</v>
      </c>
      <c r="C768" s="33" t="s">
        <v>986</v>
      </c>
      <c r="D768" s="70" t="s">
        <v>1567</v>
      </c>
      <c r="E768" s="33" t="s">
        <v>12</v>
      </c>
      <c r="F768" s="24" t="s">
        <v>1964</v>
      </c>
      <c r="G768" s="13" t="s">
        <v>2872</v>
      </c>
      <c r="H768" s="12" t="s">
        <v>3459</v>
      </c>
      <c r="I768" s="12"/>
      <c r="J768" s="12"/>
      <c r="K768" s="19" t="s">
        <v>987</v>
      </c>
      <c r="L768" s="51">
        <v>1</v>
      </c>
      <c r="M768" s="51">
        <f t="shared" si="132"/>
        <v>0</v>
      </c>
      <c r="N768" s="52">
        <f t="shared" si="133"/>
        <v>0</v>
      </c>
      <c r="O768" s="52">
        <f t="shared" si="134"/>
        <v>1</v>
      </c>
      <c r="P768" s="52">
        <f t="shared" si="135"/>
        <v>0</v>
      </c>
      <c r="Q768" s="52">
        <f t="shared" si="136"/>
        <v>0</v>
      </c>
      <c r="R768" s="52">
        <f t="shared" si="137"/>
        <v>0</v>
      </c>
      <c r="S768" s="52">
        <f t="shared" si="138"/>
        <v>0</v>
      </c>
      <c r="T768" s="52">
        <f t="shared" si="139"/>
        <v>0</v>
      </c>
      <c r="U768" s="52">
        <f t="shared" si="140"/>
        <v>0</v>
      </c>
      <c r="V768" s="53" t="str">
        <f t="shared" si="141"/>
        <v>OK</v>
      </c>
      <c r="W768" s="53" t="str">
        <f t="shared" si="142"/>
        <v>OK</v>
      </c>
      <c r="X768" s="62" t="str">
        <f t="shared" si="143"/>
        <v>ok</v>
      </c>
      <c r="Y768" s="62">
        <v>1</v>
      </c>
    </row>
    <row r="769" spans="1:25" ht="409.5" x14ac:dyDescent="0.25">
      <c r="A769" s="75">
        <v>766</v>
      </c>
      <c r="B769" s="59">
        <v>82</v>
      </c>
      <c r="C769" s="33" t="s">
        <v>986</v>
      </c>
      <c r="D769" s="70" t="s">
        <v>1568</v>
      </c>
      <c r="E769" s="33" t="s">
        <v>12</v>
      </c>
      <c r="F769" s="24" t="s">
        <v>2500</v>
      </c>
      <c r="G769" s="13" t="s">
        <v>2872</v>
      </c>
      <c r="H769" s="12" t="s">
        <v>3459</v>
      </c>
      <c r="I769" s="12"/>
      <c r="J769" s="12"/>
      <c r="K769" s="19" t="s">
        <v>987</v>
      </c>
      <c r="L769" s="51">
        <v>1</v>
      </c>
      <c r="M769" s="51">
        <f t="shared" si="132"/>
        <v>0</v>
      </c>
      <c r="N769" s="52">
        <f t="shared" si="133"/>
        <v>0</v>
      </c>
      <c r="O769" s="52">
        <f t="shared" si="134"/>
        <v>1</v>
      </c>
      <c r="P769" s="52">
        <f t="shared" si="135"/>
        <v>0</v>
      </c>
      <c r="Q769" s="52">
        <f t="shared" si="136"/>
        <v>0</v>
      </c>
      <c r="R769" s="52">
        <f t="shared" si="137"/>
        <v>0</v>
      </c>
      <c r="S769" s="52">
        <f t="shared" si="138"/>
        <v>0</v>
      </c>
      <c r="T769" s="52">
        <f t="shared" si="139"/>
        <v>0</v>
      </c>
      <c r="U769" s="52">
        <f t="shared" si="140"/>
        <v>0</v>
      </c>
      <c r="V769" s="53" t="str">
        <f t="shared" si="141"/>
        <v>OK</v>
      </c>
      <c r="W769" s="53" t="str">
        <f t="shared" si="142"/>
        <v>OK</v>
      </c>
      <c r="X769" s="62" t="str">
        <f t="shared" si="143"/>
        <v>ok</v>
      </c>
      <c r="Y769" s="62">
        <v>1</v>
      </c>
    </row>
    <row r="770" spans="1:25" ht="213.75" x14ac:dyDescent="0.25">
      <c r="A770" s="83">
        <v>767</v>
      </c>
      <c r="B770" s="59">
        <v>82</v>
      </c>
      <c r="C770" s="33" t="s">
        <v>986</v>
      </c>
      <c r="D770" s="70" t="s">
        <v>1569</v>
      </c>
      <c r="E770" s="33" t="s">
        <v>12</v>
      </c>
      <c r="F770" s="24" t="s">
        <v>1965</v>
      </c>
      <c r="G770" s="13" t="s">
        <v>2872</v>
      </c>
      <c r="H770" s="12" t="s">
        <v>3395</v>
      </c>
      <c r="I770" s="12"/>
      <c r="J770" s="12"/>
      <c r="K770" s="19" t="s">
        <v>987</v>
      </c>
      <c r="L770" s="51">
        <v>1</v>
      </c>
      <c r="M770" s="51">
        <f t="shared" si="132"/>
        <v>0</v>
      </c>
      <c r="N770" s="52">
        <f t="shared" si="133"/>
        <v>0</v>
      </c>
      <c r="O770" s="52">
        <f t="shared" si="134"/>
        <v>1</v>
      </c>
      <c r="P770" s="52">
        <f t="shared" si="135"/>
        <v>0</v>
      </c>
      <c r="Q770" s="52">
        <f t="shared" si="136"/>
        <v>0</v>
      </c>
      <c r="R770" s="52">
        <f t="shared" si="137"/>
        <v>0</v>
      </c>
      <c r="S770" s="52">
        <f t="shared" si="138"/>
        <v>0</v>
      </c>
      <c r="T770" s="52">
        <f t="shared" si="139"/>
        <v>0</v>
      </c>
      <c r="U770" s="52">
        <f t="shared" si="140"/>
        <v>0</v>
      </c>
      <c r="V770" s="53" t="str">
        <f t="shared" si="141"/>
        <v>OK</v>
      </c>
      <c r="W770" s="53" t="str">
        <f t="shared" si="142"/>
        <v>OK</v>
      </c>
      <c r="X770" s="62" t="str">
        <f t="shared" si="143"/>
        <v>ok</v>
      </c>
      <c r="Y770" s="62">
        <v>1</v>
      </c>
    </row>
    <row r="771" spans="1:25" ht="409.5" x14ac:dyDescent="0.25">
      <c r="A771" s="81">
        <v>768</v>
      </c>
      <c r="B771" s="59">
        <v>82</v>
      </c>
      <c r="C771" s="33" t="s">
        <v>986</v>
      </c>
      <c r="D771" s="70" t="s">
        <v>1570</v>
      </c>
      <c r="E771" s="33" t="s">
        <v>12</v>
      </c>
      <c r="F771" s="24" t="s">
        <v>1966</v>
      </c>
      <c r="G771" s="13" t="s">
        <v>2872</v>
      </c>
      <c r="H771" s="12" t="s">
        <v>3395</v>
      </c>
      <c r="I771" s="12"/>
      <c r="J771" s="12"/>
      <c r="K771" s="19" t="s">
        <v>987</v>
      </c>
      <c r="L771" s="51">
        <v>1</v>
      </c>
      <c r="M771" s="51">
        <f t="shared" si="132"/>
        <v>0</v>
      </c>
      <c r="N771" s="52">
        <f t="shared" si="133"/>
        <v>0</v>
      </c>
      <c r="O771" s="52">
        <f t="shared" si="134"/>
        <v>1</v>
      </c>
      <c r="P771" s="52">
        <f t="shared" si="135"/>
        <v>0</v>
      </c>
      <c r="Q771" s="52">
        <f t="shared" si="136"/>
        <v>0</v>
      </c>
      <c r="R771" s="52">
        <f t="shared" si="137"/>
        <v>0</v>
      </c>
      <c r="S771" s="52">
        <f t="shared" si="138"/>
        <v>0</v>
      </c>
      <c r="T771" s="52">
        <f t="shared" si="139"/>
        <v>0</v>
      </c>
      <c r="U771" s="52">
        <f t="shared" si="140"/>
        <v>0</v>
      </c>
      <c r="V771" s="53" t="str">
        <f t="shared" si="141"/>
        <v>OK</v>
      </c>
      <c r="W771" s="53" t="str">
        <f t="shared" si="142"/>
        <v>OK</v>
      </c>
      <c r="X771" s="62" t="str">
        <f t="shared" si="143"/>
        <v>ok</v>
      </c>
      <c r="Y771" s="62">
        <v>1</v>
      </c>
    </row>
    <row r="772" spans="1:25" ht="213.75" x14ac:dyDescent="0.25">
      <c r="A772" s="81">
        <v>769</v>
      </c>
      <c r="B772" s="59">
        <v>82</v>
      </c>
      <c r="C772" s="33" t="s">
        <v>986</v>
      </c>
      <c r="D772" s="33" t="s">
        <v>420</v>
      </c>
      <c r="E772" s="33" t="s">
        <v>12</v>
      </c>
      <c r="F772" s="19" t="s">
        <v>1967</v>
      </c>
      <c r="G772" s="13" t="s">
        <v>2363</v>
      </c>
      <c r="H772" s="12"/>
      <c r="I772" s="12"/>
      <c r="J772" s="12"/>
      <c r="K772" s="19" t="s">
        <v>987</v>
      </c>
      <c r="L772" s="51">
        <v>1</v>
      </c>
      <c r="M772" s="51">
        <f t="shared" si="132"/>
        <v>1</v>
      </c>
      <c r="N772" s="52">
        <f t="shared" si="133"/>
        <v>0</v>
      </c>
      <c r="O772" s="52">
        <f t="shared" si="134"/>
        <v>0</v>
      </c>
      <c r="P772" s="52">
        <f t="shared" si="135"/>
        <v>0</v>
      </c>
      <c r="Q772" s="52">
        <f t="shared" si="136"/>
        <v>0</v>
      </c>
      <c r="R772" s="52">
        <f t="shared" si="137"/>
        <v>0</v>
      </c>
      <c r="S772" s="52">
        <f t="shared" si="138"/>
        <v>0</v>
      </c>
      <c r="T772" s="52">
        <f t="shared" si="139"/>
        <v>0</v>
      </c>
      <c r="U772" s="52">
        <f t="shared" si="140"/>
        <v>0</v>
      </c>
      <c r="V772" s="53" t="str">
        <f t="shared" si="141"/>
        <v>OK</v>
      </c>
      <c r="W772" s="53" t="str">
        <f t="shared" si="142"/>
        <v>OK</v>
      </c>
      <c r="X772" s="62" t="str">
        <f t="shared" si="143"/>
        <v>ok</v>
      </c>
      <c r="Y772" s="62">
        <v>1</v>
      </c>
    </row>
    <row r="773" spans="1:25" ht="213.75" x14ac:dyDescent="0.25">
      <c r="A773" s="81">
        <v>770</v>
      </c>
      <c r="B773" s="59">
        <v>82</v>
      </c>
      <c r="C773" s="33" t="s">
        <v>986</v>
      </c>
      <c r="D773" s="70" t="s">
        <v>1571</v>
      </c>
      <c r="E773" s="33" t="s">
        <v>12</v>
      </c>
      <c r="F773" s="24" t="s">
        <v>1968</v>
      </c>
      <c r="G773" s="13" t="s">
        <v>2872</v>
      </c>
      <c r="H773" s="12" t="s">
        <v>3395</v>
      </c>
      <c r="I773" s="12"/>
      <c r="J773" s="12"/>
      <c r="K773" s="19" t="s">
        <v>987</v>
      </c>
      <c r="L773" s="51">
        <v>1</v>
      </c>
      <c r="M773" s="51">
        <f t="shared" ref="M773:M836" si="144">IF(G773="Akceptováno",1,0)</f>
        <v>0</v>
      </c>
      <c r="N773" s="52">
        <f t="shared" ref="N773:N836" si="145">IF(G773="Akceptováno částečně",1,0)</f>
        <v>0</v>
      </c>
      <c r="O773" s="52">
        <f t="shared" ref="O773:O836" si="146">IF(G773="Akceptováno jinak",1,0)</f>
        <v>1</v>
      </c>
      <c r="P773" s="52">
        <f t="shared" ref="P773:P836" si="147">IF(G773="Důvodová zpráva",1,0)</f>
        <v>0</v>
      </c>
      <c r="Q773" s="52">
        <f t="shared" ref="Q773:Q836" si="148">IF(G773="Neakceptováno",1,0)</f>
        <v>0</v>
      </c>
      <c r="R773" s="52">
        <f t="shared" ref="R773:R836" si="149">IF(G773="Přechodná ustanovení",1,0)</f>
        <v>0</v>
      </c>
      <c r="S773" s="52">
        <f t="shared" ref="S773:S836" si="150">IF(G773="Přestupky",1,0)</f>
        <v>0</v>
      </c>
      <c r="T773" s="52">
        <f t="shared" ref="T773:T836" si="151">IF(G773="Vysvětleno",1,0)</f>
        <v>0</v>
      </c>
      <c r="U773" s="52">
        <f t="shared" ref="U773:U836" si="152">IF(G773="Vzato na vědomí",1,0)</f>
        <v>0</v>
      </c>
      <c r="V773" s="53" t="str">
        <f t="shared" ref="V773:V836" si="153">IF((M773+N773+O773+P773+Q773+R773+S773+T773+U773)=0,"Nevypořádáno","OK")</f>
        <v>OK</v>
      </c>
      <c r="W773" s="53" t="str">
        <f t="shared" ref="W773:W836" si="154">IF(G773="","Sloupec G je třeba vyplnit",IF(AND(H773="",(OR(G773="Akceptováno částečně",G773="Akceptováno jinak",G773="Neakceptováno",G773="Vysvětleno"))),"Doplnit text do sloupce H","OK"))</f>
        <v>OK</v>
      </c>
      <c r="X773" s="62" t="str">
        <f t="shared" ref="X773:X836" si="155">IF(A774-A773=1,"ok","error")</f>
        <v>ok</v>
      </c>
      <c r="Y773" s="62">
        <v>1</v>
      </c>
    </row>
    <row r="774" spans="1:25" ht="99.75" x14ac:dyDescent="0.25">
      <c r="A774" s="75">
        <v>771</v>
      </c>
      <c r="B774" s="59">
        <v>82</v>
      </c>
      <c r="C774" s="33" t="s">
        <v>991</v>
      </c>
      <c r="D774" s="33" t="s">
        <v>26</v>
      </c>
      <c r="E774" s="42" t="s">
        <v>8</v>
      </c>
      <c r="F774" s="19" t="s">
        <v>1572</v>
      </c>
      <c r="G774" s="13" t="s">
        <v>2363</v>
      </c>
      <c r="H774" s="12"/>
      <c r="I774" s="12"/>
      <c r="J774" s="12"/>
      <c r="K774" s="19" t="s">
        <v>992</v>
      </c>
      <c r="L774" s="51">
        <v>1</v>
      </c>
      <c r="M774" s="51">
        <f t="shared" si="144"/>
        <v>1</v>
      </c>
      <c r="N774" s="52">
        <f t="shared" si="145"/>
        <v>0</v>
      </c>
      <c r="O774" s="52">
        <f t="shared" si="146"/>
        <v>0</v>
      </c>
      <c r="P774" s="52">
        <f t="shared" si="147"/>
        <v>0</v>
      </c>
      <c r="Q774" s="52">
        <f t="shared" si="148"/>
        <v>0</v>
      </c>
      <c r="R774" s="52">
        <f t="shared" si="149"/>
        <v>0</v>
      </c>
      <c r="S774" s="52">
        <f t="shared" si="150"/>
        <v>0</v>
      </c>
      <c r="T774" s="52">
        <f t="shared" si="151"/>
        <v>0</v>
      </c>
      <c r="U774" s="52">
        <f t="shared" si="152"/>
        <v>0</v>
      </c>
      <c r="V774" s="53" t="str">
        <f t="shared" si="153"/>
        <v>OK</v>
      </c>
      <c r="W774" s="53" t="str">
        <f t="shared" si="154"/>
        <v>OK</v>
      </c>
      <c r="X774" s="62" t="str">
        <f t="shared" si="155"/>
        <v>ok</v>
      </c>
      <c r="Y774" s="62">
        <v>1</v>
      </c>
    </row>
    <row r="775" spans="1:25" ht="71.25" x14ac:dyDescent="0.25">
      <c r="A775" s="81">
        <v>772</v>
      </c>
      <c r="B775" s="59">
        <v>82</v>
      </c>
      <c r="C775" s="33" t="s">
        <v>991</v>
      </c>
      <c r="D775" s="42" t="s">
        <v>1574</v>
      </c>
      <c r="E775" s="42" t="s">
        <v>8</v>
      </c>
      <c r="F775" s="19" t="s">
        <v>1573</v>
      </c>
      <c r="G775" s="13" t="s">
        <v>2363</v>
      </c>
      <c r="H775" s="12"/>
      <c r="I775" s="12"/>
      <c r="J775" s="12"/>
      <c r="K775" s="19" t="s">
        <v>992</v>
      </c>
      <c r="L775" s="51">
        <v>1</v>
      </c>
      <c r="M775" s="51">
        <f t="shared" si="144"/>
        <v>1</v>
      </c>
      <c r="N775" s="52">
        <f t="shared" si="145"/>
        <v>0</v>
      </c>
      <c r="O775" s="52">
        <f t="shared" si="146"/>
        <v>0</v>
      </c>
      <c r="P775" s="52">
        <f t="shared" si="147"/>
        <v>0</v>
      </c>
      <c r="Q775" s="52">
        <f t="shared" si="148"/>
        <v>0</v>
      </c>
      <c r="R775" s="52">
        <f t="shared" si="149"/>
        <v>0</v>
      </c>
      <c r="S775" s="52">
        <f t="shared" si="150"/>
        <v>0</v>
      </c>
      <c r="T775" s="52">
        <f t="shared" si="151"/>
        <v>0</v>
      </c>
      <c r="U775" s="52">
        <f t="shared" si="152"/>
        <v>0</v>
      </c>
      <c r="V775" s="53" t="str">
        <f t="shared" si="153"/>
        <v>OK</v>
      </c>
      <c r="W775" s="53" t="str">
        <f t="shared" si="154"/>
        <v>OK</v>
      </c>
      <c r="X775" s="62" t="str">
        <f t="shared" si="155"/>
        <v>ok</v>
      </c>
      <c r="Y775" s="62">
        <v>1</v>
      </c>
    </row>
    <row r="776" spans="1:25" ht="71.25" x14ac:dyDescent="0.25">
      <c r="A776" s="81">
        <v>773</v>
      </c>
      <c r="B776" s="59">
        <v>82</v>
      </c>
      <c r="C776" s="33" t="s">
        <v>991</v>
      </c>
      <c r="D776" s="42" t="s">
        <v>269</v>
      </c>
      <c r="E776" s="42" t="s">
        <v>8</v>
      </c>
      <c r="F776" s="19" t="s">
        <v>1575</v>
      </c>
      <c r="G776" s="13" t="s">
        <v>2872</v>
      </c>
      <c r="H776" s="12" t="s">
        <v>3127</v>
      </c>
      <c r="I776" s="12"/>
      <c r="J776" s="12"/>
      <c r="K776" s="19" t="s">
        <v>992</v>
      </c>
      <c r="L776" s="51">
        <v>1</v>
      </c>
      <c r="M776" s="51">
        <f t="shared" si="144"/>
        <v>0</v>
      </c>
      <c r="N776" s="52">
        <f t="shared" si="145"/>
        <v>0</v>
      </c>
      <c r="O776" s="52">
        <f t="shared" si="146"/>
        <v>1</v>
      </c>
      <c r="P776" s="52">
        <f t="shared" si="147"/>
        <v>0</v>
      </c>
      <c r="Q776" s="52">
        <f t="shared" si="148"/>
        <v>0</v>
      </c>
      <c r="R776" s="52">
        <f t="shared" si="149"/>
        <v>0</v>
      </c>
      <c r="S776" s="52">
        <f t="shared" si="150"/>
        <v>0</v>
      </c>
      <c r="T776" s="52">
        <f t="shared" si="151"/>
        <v>0</v>
      </c>
      <c r="U776" s="52">
        <f t="shared" si="152"/>
        <v>0</v>
      </c>
      <c r="V776" s="53" t="str">
        <f t="shared" si="153"/>
        <v>OK</v>
      </c>
      <c r="W776" s="53" t="str">
        <f t="shared" si="154"/>
        <v>OK</v>
      </c>
      <c r="X776" s="62" t="str">
        <f t="shared" si="155"/>
        <v>ok</v>
      </c>
      <c r="Y776" s="62">
        <v>1</v>
      </c>
    </row>
    <row r="777" spans="1:25" ht="114" x14ac:dyDescent="0.25">
      <c r="A777" s="83">
        <v>774</v>
      </c>
      <c r="B777" s="59">
        <v>82</v>
      </c>
      <c r="C777" s="33" t="s">
        <v>991</v>
      </c>
      <c r="D777" s="42" t="s">
        <v>273</v>
      </c>
      <c r="E777" s="42" t="s">
        <v>8</v>
      </c>
      <c r="F777" s="19" t="s">
        <v>1576</v>
      </c>
      <c r="G777" s="13" t="s">
        <v>2363</v>
      </c>
      <c r="H777" s="12"/>
      <c r="I777" s="12"/>
      <c r="J777" s="12"/>
      <c r="K777" s="19" t="s">
        <v>992</v>
      </c>
      <c r="L777" s="51">
        <v>1</v>
      </c>
      <c r="M777" s="51">
        <f t="shared" si="144"/>
        <v>1</v>
      </c>
      <c r="N777" s="52">
        <f t="shared" si="145"/>
        <v>0</v>
      </c>
      <c r="O777" s="52">
        <f t="shared" si="146"/>
        <v>0</v>
      </c>
      <c r="P777" s="52">
        <f t="shared" si="147"/>
        <v>0</v>
      </c>
      <c r="Q777" s="52">
        <f t="shared" si="148"/>
        <v>0</v>
      </c>
      <c r="R777" s="52">
        <f t="shared" si="149"/>
        <v>0</v>
      </c>
      <c r="S777" s="52">
        <f t="shared" si="150"/>
        <v>0</v>
      </c>
      <c r="T777" s="52">
        <f t="shared" si="151"/>
        <v>0</v>
      </c>
      <c r="U777" s="52">
        <f t="shared" si="152"/>
        <v>0</v>
      </c>
      <c r="V777" s="53" t="str">
        <f t="shared" si="153"/>
        <v>OK</v>
      </c>
      <c r="W777" s="53" t="str">
        <f t="shared" si="154"/>
        <v>OK</v>
      </c>
      <c r="X777" s="62" t="str">
        <f t="shared" si="155"/>
        <v>ok</v>
      </c>
      <c r="Y777" s="62">
        <v>1</v>
      </c>
    </row>
    <row r="778" spans="1:25" ht="409.5" x14ac:dyDescent="0.25">
      <c r="A778" s="75">
        <v>775</v>
      </c>
      <c r="B778" s="59" t="s">
        <v>2932</v>
      </c>
      <c r="C778" s="33" t="s">
        <v>991</v>
      </c>
      <c r="D778" s="33" t="s">
        <v>26</v>
      </c>
      <c r="E778" s="42" t="s">
        <v>8</v>
      </c>
      <c r="F778" s="27" t="s">
        <v>2501</v>
      </c>
      <c r="G778" s="13" t="s">
        <v>2363</v>
      </c>
      <c r="H778" s="12" t="s">
        <v>3406</v>
      </c>
      <c r="I778" s="12"/>
      <c r="J778" s="12"/>
      <c r="K778" s="19" t="s">
        <v>993</v>
      </c>
      <c r="L778" s="51">
        <v>1</v>
      </c>
      <c r="M778" s="51">
        <f t="shared" si="144"/>
        <v>1</v>
      </c>
      <c r="N778" s="52">
        <f t="shared" si="145"/>
        <v>0</v>
      </c>
      <c r="O778" s="52">
        <f t="shared" si="146"/>
        <v>0</v>
      </c>
      <c r="P778" s="52">
        <f t="shared" si="147"/>
        <v>0</v>
      </c>
      <c r="Q778" s="52">
        <f t="shared" si="148"/>
        <v>0</v>
      </c>
      <c r="R778" s="52">
        <f t="shared" si="149"/>
        <v>0</v>
      </c>
      <c r="S778" s="52">
        <f t="shared" si="150"/>
        <v>0</v>
      </c>
      <c r="T778" s="52">
        <f t="shared" si="151"/>
        <v>0</v>
      </c>
      <c r="U778" s="52">
        <f t="shared" si="152"/>
        <v>0</v>
      </c>
      <c r="V778" s="53" t="str">
        <f t="shared" si="153"/>
        <v>OK</v>
      </c>
      <c r="W778" s="53" t="str">
        <f t="shared" si="154"/>
        <v>OK</v>
      </c>
      <c r="X778" s="62" t="str">
        <f t="shared" si="155"/>
        <v>ok</v>
      </c>
      <c r="Y778" s="62">
        <v>1</v>
      </c>
    </row>
    <row r="779" spans="1:25" ht="409.5" x14ac:dyDescent="0.25">
      <c r="A779" s="75">
        <v>776</v>
      </c>
      <c r="B779" s="59" t="s">
        <v>2932</v>
      </c>
      <c r="C779" s="33" t="s">
        <v>994</v>
      </c>
      <c r="D779" s="33" t="s">
        <v>26</v>
      </c>
      <c r="E779" s="42" t="s">
        <v>8</v>
      </c>
      <c r="F779" s="24" t="s">
        <v>995</v>
      </c>
      <c r="G779" s="13" t="s">
        <v>2363</v>
      </c>
      <c r="H779" s="12" t="s">
        <v>3406</v>
      </c>
      <c r="I779" s="12"/>
      <c r="J779" s="12"/>
      <c r="K779" s="19" t="s">
        <v>996</v>
      </c>
      <c r="L779" s="51">
        <v>1</v>
      </c>
      <c r="M779" s="51">
        <f t="shared" si="144"/>
        <v>1</v>
      </c>
      <c r="N779" s="52">
        <f t="shared" si="145"/>
        <v>0</v>
      </c>
      <c r="O779" s="52">
        <f t="shared" si="146"/>
        <v>0</v>
      </c>
      <c r="P779" s="52">
        <f t="shared" si="147"/>
        <v>0</v>
      </c>
      <c r="Q779" s="52">
        <f t="shared" si="148"/>
        <v>0</v>
      </c>
      <c r="R779" s="52">
        <f t="shared" si="149"/>
        <v>0</v>
      </c>
      <c r="S779" s="52">
        <f t="shared" si="150"/>
        <v>0</v>
      </c>
      <c r="T779" s="52">
        <f t="shared" si="151"/>
        <v>0</v>
      </c>
      <c r="U779" s="52">
        <f t="shared" si="152"/>
        <v>0</v>
      </c>
      <c r="V779" s="53" t="str">
        <f t="shared" si="153"/>
        <v>OK</v>
      </c>
      <c r="W779" s="53" t="str">
        <f t="shared" si="154"/>
        <v>OK</v>
      </c>
      <c r="X779" s="62" t="str">
        <f t="shared" si="155"/>
        <v>ok</v>
      </c>
      <c r="Y779" s="62">
        <v>1</v>
      </c>
    </row>
    <row r="780" spans="1:25" ht="185.25" x14ac:dyDescent="0.25">
      <c r="A780" s="76">
        <v>777</v>
      </c>
      <c r="B780" s="59">
        <v>81</v>
      </c>
      <c r="C780" s="33" t="s">
        <v>994</v>
      </c>
      <c r="D780" s="33" t="s">
        <v>26</v>
      </c>
      <c r="E780" s="42" t="s">
        <v>8</v>
      </c>
      <c r="F780" s="24" t="s">
        <v>997</v>
      </c>
      <c r="G780" s="13" t="s">
        <v>2363</v>
      </c>
      <c r="H780" s="12" t="s">
        <v>3427</v>
      </c>
      <c r="I780" s="12"/>
      <c r="J780" s="12"/>
      <c r="K780" s="19" t="s">
        <v>996</v>
      </c>
      <c r="L780" s="51">
        <v>1</v>
      </c>
      <c r="M780" s="51">
        <f t="shared" si="144"/>
        <v>1</v>
      </c>
      <c r="N780" s="52">
        <f t="shared" si="145"/>
        <v>0</v>
      </c>
      <c r="O780" s="52">
        <f t="shared" si="146"/>
        <v>0</v>
      </c>
      <c r="P780" s="52">
        <f t="shared" si="147"/>
        <v>0</v>
      </c>
      <c r="Q780" s="52">
        <f t="shared" si="148"/>
        <v>0</v>
      </c>
      <c r="R780" s="52">
        <f t="shared" si="149"/>
        <v>0</v>
      </c>
      <c r="S780" s="52">
        <f t="shared" si="150"/>
        <v>0</v>
      </c>
      <c r="T780" s="52">
        <f t="shared" si="151"/>
        <v>0</v>
      </c>
      <c r="U780" s="52">
        <f t="shared" si="152"/>
        <v>0</v>
      </c>
      <c r="V780" s="53" t="str">
        <f t="shared" si="153"/>
        <v>OK</v>
      </c>
      <c r="W780" s="53" t="str">
        <f t="shared" si="154"/>
        <v>OK</v>
      </c>
      <c r="X780" s="62" t="str">
        <f t="shared" si="155"/>
        <v>ok</v>
      </c>
      <c r="Y780" s="62">
        <v>1</v>
      </c>
    </row>
    <row r="781" spans="1:25" ht="128.25" x14ac:dyDescent="0.25">
      <c r="A781" s="75">
        <v>778</v>
      </c>
      <c r="B781" s="59" t="s">
        <v>2876</v>
      </c>
      <c r="C781" s="33" t="s">
        <v>994</v>
      </c>
      <c r="D781" s="33" t="s">
        <v>998</v>
      </c>
      <c r="E781" s="42" t="s">
        <v>8</v>
      </c>
      <c r="F781" s="24" t="s">
        <v>999</v>
      </c>
      <c r="G781" s="13" t="s">
        <v>2366</v>
      </c>
      <c r="H781" s="12" t="s">
        <v>2896</v>
      </c>
      <c r="I781" s="12"/>
      <c r="J781" s="12"/>
      <c r="K781" s="19" t="s">
        <v>996</v>
      </c>
      <c r="L781" s="51">
        <v>1</v>
      </c>
      <c r="M781" s="51">
        <f t="shared" si="144"/>
        <v>0</v>
      </c>
      <c r="N781" s="52">
        <f t="shared" si="145"/>
        <v>0</v>
      </c>
      <c r="O781" s="52">
        <f t="shared" si="146"/>
        <v>0</v>
      </c>
      <c r="P781" s="52">
        <f t="shared" si="147"/>
        <v>0</v>
      </c>
      <c r="Q781" s="52">
        <f t="shared" si="148"/>
        <v>1</v>
      </c>
      <c r="R781" s="52">
        <f t="shared" si="149"/>
        <v>0</v>
      </c>
      <c r="S781" s="52">
        <f t="shared" si="150"/>
        <v>0</v>
      </c>
      <c r="T781" s="52">
        <f t="shared" si="151"/>
        <v>0</v>
      </c>
      <c r="U781" s="52">
        <f t="shared" si="152"/>
        <v>0</v>
      </c>
      <c r="V781" s="53" t="str">
        <f t="shared" si="153"/>
        <v>OK</v>
      </c>
      <c r="W781" s="53" t="str">
        <f t="shared" si="154"/>
        <v>OK</v>
      </c>
      <c r="X781" s="62" t="str">
        <f t="shared" si="155"/>
        <v>ok</v>
      </c>
      <c r="Y781" s="62">
        <v>1</v>
      </c>
    </row>
    <row r="782" spans="1:25" ht="99.75" x14ac:dyDescent="0.25">
      <c r="A782" s="81">
        <v>779</v>
      </c>
      <c r="B782" s="59">
        <v>82</v>
      </c>
      <c r="C782" s="33" t="s">
        <v>994</v>
      </c>
      <c r="D782" s="33" t="s">
        <v>267</v>
      </c>
      <c r="E782" s="42" t="s">
        <v>8</v>
      </c>
      <c r="F782" s="24" t="s">
        <v>1577</v>
      </c>
      <c r="G782" s="13" t="s">
        <v>2363</v>
      </c>
      <c r="H782" s="12"/>
      <c r="I782" s="12"/>
      <c r="J782" s="12"/>
      <c r="K782" s="19" t="s">
        <v>996</v>
      </c>
      <c r="L782" s="51">
        <v>1</v>
      </c>
      <c r="M782" s="51">
        <f t="shared" si="144"/>
        <v>1</v>
      </c>
      <c r="N782" s="52">
        <f t="shared" si="145"/>
        <v>0</v>
      </c>
      <c r="O782" s="52">
        <f t="shared" si="146"/>
        <v>0</v>
      </c>
      <c r="P782" s="52">
        <f t="shared" si="147"/>
        <v>0</v>
      </c>
      <c r="Q782" s="52">
        <f t="shared" si="148"/>
        <v>0</v>
      </c>
      <c r="R782" s="52">
        <f t="shared" si="149"/>
        <v>0</v>
      </c>
      <c r="S782" s="52">
        <f t="shared" si="150"/>
        <v>0</v>
      </c>
      <c r="T782" s="52">
        <f t="shared" si="151"/>
        <v>0</v>
      </c>
      <c r="U782" s="52">
        <f t="shared" si="152"/>
        <v>0</v>
      </c>
      <c r="V782" s="53" t="str">
        <f t="shared" si="153"/>
        <v>OK</v>
      </c>
      <c r="W782" s="53" t="str">
        <f t="shared" si="154"/>
        <v>OK</v>
      </c>
      <c r="X782" s="62" t="str">
        <f t="shared" si="155"/>
        <v>ok</v>
      </c>
      <c r="Y782" s="62">
        <v>1</v>
      </c>
    </row>
    <row r="783" spans="1:25" ht="99.75" x14ac:dyDescent="0.25">
      <c r="A783" s="83">
        <v>780</v>
      </c>
      <c r="B783" s="59">
        <v>82</v>
      </c>
      <c r="C783" s="33" t="s">
        <v>994</v>
      </c>
      <c r="D783" s="33" t="s">
        <v>268</v>
      </c>
      <c r="E783" s="42" t="s">
        <v>8</v>
      </c>
      <c r="F783" s="24" t="s">
        <v>1578</v>
      </c>
      <c r="G783" s="13" t="s">
        <v>2363</v>
      </c>
      <c r="H783" s="12"/>
      <c r="I783" s="12"/>
      <c r="J783" s="12"/>
      <c r="K783" s="19" t="s">
        <v>996</v>
      </c>
      <c r="L783" s="51">
        <v>1</v>
      </c>
      <c r="M783" s="51">
        <f t="shared" si="144"/>
        <v>1</v>
      </c>
      <c r="N783" s="52">
        <f t="shared" si="145"/>
        <v>0</v>
      </c>
      <c r="O783" s="52">
        <f t="shared" si="146"/>
        <v>0</v>
      </c>
      <c r="P783" s="52">
        <f t="shared" si="147"/>
        <v>0</v>
      </c>
      <c r="Q783" s="52">
        <f t="shared" si="148"/>
        <v>0</v>
      </c>
      <c r="R783" s="52">
        <f t="shared" si="149"/>
        <v>0</v>
      </c>
      <c r="S783" s="52">
        <f t="shared" si="150"/>
        <v>0</v>
      </c>
      <c r="T783" s="52">
        <f t="shared" si="151"/>
        <v>0</v>
      </c>
      <c r="U783" s="52">
        <f t="shared" si="152"/>
        <v>0</v>
      </c>
      <c r="V783" s="53" t="str">
        <f t="shared" si="153"/>
        <v>OK</v>
      </c>
      <c r="W783" s="53" t="str">
        <f t="shared" si="154"/>
        <v>OK</v>
      </c>
      <c r="X783" s="62" t="str">
        <f t="shared" si="155"/>
        <v>ok</v>
      </c>
      <c r="Y783" s="62">
        <v>1</v>
      </c>
    </row>
    <row r="784" spans="1:25" ht="242.25" x14ac:dyDescent="0.25">
      <c r="A784" s="81">
        <v>781</v>
      </c>
      <c r="B784" s="59">
        <v>82</v>
      </c>
      <c r="C784" s="33" t="s">
        <v>994</v>
      </c>
      <c r="D784" s="33" t="s">
        <v>269</v>
      </c>
      <c r="E784" s="42" t="s">
        <v>8</v>
      </c>
      <c r="F784" s="24" t="s">
        <v>1579</v>
      </c>
      <c r="G784" s="13" t="s">
        <v>2363</v>
      </c>
      <c r="H784" s="12"/>
      <c r="I784" s="12"/>
      <c r="J784" s="12"/>
      <c r="K784" s="19" t="s">
        <v>996</v>
      </c>
      <c r="L784" s="51">
        <v>1</v>
      </c>
      <c r="M784" s="51">
        <f t="shared" si="144"/>
        <v>1</v>
      </c>
      <c r="N784" s="52">
        <f t="shared" si="145"/>
        <v>0</v>
      </c>
      <c r="O784" s="52">
        <f t="shared" si="146"/>
        <v>0</v>
      </c>
      <c r="P784" s="52">
        <f t="shared" si="147"/>
        <v>0</v>
      </c>
      <c r="Q784" s="52">
        <f t="shared" si="148"/>
        <v>0</v>
      </c>
      <c r="R784" s="52">
        <f t="shared" si="149"/>
        <v>0</v>
      </c>
      <c r="S784" s="52">
        <f t="shared" si="150"/>
        <v>0</v>
      </c>
      <c r="T784" s="52">
        <f t="shared" si="151"/>
        <v>0</v>
      </c>
      <c r="U784" s="52">
        <f t="shared" si="152"/>
        <v>0</v>
      </c>
      <c r="V784" s="53" t="str">
        <f t="shared" si="153"/>
        <v>OK</v>
      </c>
      <c r="W784" s="53" t="str">
        <f t="shared" si="154"/>
        <v>OK</v>
      </c>
      <c r="X784" s="62" t="str">
        <f t="shared" si="155"/>
        <v>ok</v>
      </c>
      <c r="Y784" s="62">
        <v>1</v>
      </c>
    </row>
    <row r="785" spans="1:25" ht="128.25" x14ac:dyDescent="0.25">
      <c r="A785" s="81">
        <v>782</v>
      </c>
      <c r="B785" s="59">
        <v>82</v>
      </c>
      <c r="C785" s="33" t="s">
        <v>994</v>
      </c>
      <c r="D785" s="33" t="s">
        <v>270</v>
      </c>
      <c r="E785" s="42" t="s">
        <v>8</v>
      </c>
      <c r="F785" s="24" t="s">
        <v>1580</v>
      </c>
      <c r="G785" s="13" t="s">
        <v>2363</v>
      </c>
      <c r="H785" s="12"/>
      <c r="I785" s="12"/>
      <c r="J785" s="12"/>
      <c r="K785" s="19" t="s">
        <v>996</v>
      </c>
      <c r="L785" s="51">
        <v>1</v>
      </c>
      <c r="M785" s="51">
        <f t="shared" si="144"/>
        <v>1</v>
      </c>
      <c r="N785" s="52">
        <f t="shared" si="145"/>
        <v>0</v>
      </c>
      <c r="O785" s="52">
        <f t="shared" si="146"/>
        <v>0</v>
      </c>
      <c r="P785" s="52">
        <f t="shared" si="147"/>
        <v>0</v>
      </c>
      <c r="Q785" s="52">
        <f t="shared" si="148"/>
        <v>0</v>
      </c>
      <c r="R785" s="52">
        <f t="shared" si="149"/>
        <v>0</v>
      </c>
      <c r="S785" s="52">
        <f t="shared" si="150"/>
        <v>0</v>
      </c>
      <c r="T785" s="52">
        <f t="shared" si="151"/>
        <v>0</v>
      </c>
      <c r="U785" s="52">
        <f t="shared" si="152"/>
        <v>0</v>
      </c>
      <c r="V785" s="53" t="str">
        <f t="shared" si="153"/>
        <v>OK</v>
      </c>
      <c r="W785" s="53" t="str">
        <f t="shared" si="154"/>
        <v>OK</v>
      </c>
      <c r="X785" s="62" t="str">
        <f t="shared" si="155"/>
        <v>ok</v>
      </c>
      <c r="Y785" s="62">
        <v>1</v>
      </c>
    </row>
    <row r="786" spans="1:25" ht="71.25" x14ac:dyDescent="0.25">
      <c r="A786" s="83">
        <v>783</v>
      </c>
      <c r="B786" s="59">
        <v>82</v>
      </c>
      <c r="C786" s="33" t="s">
        <v>994</v>
      </c>
      <c r="D786" s="33" t="s">
        <v>1582</v>
      </c>
      <c r="E786" s="42" t="s">
        <v>8</v>
      </c>
      <c r="F786" s="24" t="s">
        <v>1581</v>
      </c>
      <c r="G786" s="13" t="s">
        <v>2363</v>
      </c>
      <c r="H786" s="12"/>
      <c r="I786" s="12"/>
      <c r="J786" s="12"/>
      <c r="K786" s="19" t="s">
        <v>996</v>
      </c>
      <c r="L786" s="51">
        <v>1</v>
      </c>
      <c r="M786" s="51">
        <f t="shared" si="144"/>
        <v>1</v>
      </c>
      <c r="N786" s="52">
        <f t="shared" si="145"/>
        <v>0</v>
      </c>
      <c r="O786" s="52">
        <f t="shared" si="146"/>
        <v>0</v>
      </c>
      <c r="P786" s="52">
        <f t="shared" si="147"/>
        <v>0</v>
      </c>
      <c r="Q786" s="52">
        <f t="shared" si="148"/>
        <v>0</v>
      </c>
      <c r="R786" s="52">
        <f t="shared" si="149"/>
        <v>0</v>
      </c>
      <c r="S786" s="52">
        <f t="shared" si="150"/>
        <v>0</v>
      </c>
      <c r="T786" s="52">
        <f t="shared" si="151"/>
        <v>0</v>
      </c>
      <c r="U786" s="52">
        <f t="shared" si="152"/>
        <v>0</v>
      </c>
      <c r="V786" s="53" t="str">
        <f t="shared" si="153"/>
        <v>OK</v>
      </c>
      <c r="W786" s="53" t="str">
        <f t="shared" si="154"/>
        <v>OK</v>
      </c>
      <c r="X786" s="62" t="str">
        <f t="shared" si="155"/>
        <v>ok</v>
      </c>
      <c r="Y786" s="62">
        <v>1</v>
      </c>
    </row>
    <row r="787" spans="1:25" ht="256.5" x14ac:dyDescent="0.25">
      <c r="A787" s="83">
        <v>784</v>
      </c>
      <c r="B787" s="59">
        <v>82</v>
      </c>
      <c r="C787" s="33" t="s">
        <v>994</v>
      </c>
      <c r="D787" s="33" t="s">
        <v>273</v>
      </c>
      <c r="E787" s="42" t="s">
        <v>8</v>
      </c>
      <c r="F787" s="24" t="s">
        <v>1583</v>
      </c>
      <c r="G787" s="13" t="s">
        <v>2363</v>
      </c>
      <c r="H787" s="12"/>
      <c r="I787" s="12"/>
      <c r="J787" s="12"/>
      <c r="K787" s="19" t="s">
        <v>996</v>
      </c>
      <c r="L787" s="51">
        <v>1</v>
      </c>
      <c r="M787" s="51">
        <f t="shared" si="144"/>
        <v>1</v>
      </c>
      <c r="N787" s="52">
        <f t="shared" si="145"/>
        <v>0</v>
      </c>
      <c r="O787" s="52">
        <f t="shared" si="146"/>
        <v>0</v>
      </c>
      <c r="P787" s="52">
        <f t="shared" si="147"/>
        <v>0</v>
      </c>
      <c r="Q787" s="52">
        <f t="shared" si="148"/>
        <v>0</v>
      </c>
      <c r="R787" s="52">
        <f t="shared" si="149"/>
        <v>0</v>
      </c>
      <c r="S787" s="52">
        <f t="shared" si="150"/>
        <v>0</v>
      </c>
      <c r="T787" s="52">
        <f t="shared" si="151"/>
        <v>0</v>
      </c>
      <c r="U787" s="52">
        <f t="shared" si="152"/>
        <v>0</v>
      </c>
      <c r="V787" s="53" t="str">
        <f t="shared" si="153"/>
        <v>OK</v>
      </c>
      <c r="W787" s="53" t="str">
        <f t="shared" si="154"/>
        <v>OK</v>
      </c>
      <c r="X787" s="62" t="str">
        <f t="shared" si="155"/>
        <v>ok</v>
      </c>
      <c r="Y787" s="62">
        <v>1</v>
      </c>
    </row>
    <row r="788" spans="1:25" ht="114" x14ac:dyDescent="0.25">
      <c r="A788" s="81">
        <v>785</v>
      </c>
      <c r="B788" s="59">
        <v>82</v>
      </c>
      <c r="C788" s="33" t="s">
        <v>994</v>
      </c>
      <c r="D788" s="33" t="s">
        <v>1585</v>
      </c>
      <c r="E788" s="42" t="s">
        <v>8</v>
      </c>
      <c r="F788" s="24" t="s">
        <v>1584</v>
      </c>
      <c r="G788" s="13" t="s">
        <v>2363</v>
      </c>
      <c r="H788" s="12"/>
      <c r="I788" s="12"/>
      <c r="J788" s="12"/>
      <c r="K788" s="19" t="s">
        <v>996</v>
      </c>
      <c r="L788" s="51">
        <v>1</v>
      </c>
      <c r="M788" s="51">
        <f t="shared" si="144"/>
        <v>1</v>
      </c>
      <c r="N788" s="52">
        <f t="shared" si="145"/>
        <v>0</v>
      </c>
      <c r="O788" s="52">
        <f t="shared" si="146"/>
        <v>0</v>
      </c>
      <c r="P788" s="52">
        <f t="shared" si="147"/>
        <v>0</v>
      </c>
      <c r="Q788" s="52">
        <f t="shared" si="148"/>
        <v>0</v>
      </c>
      <c r="R788" s="52">
        <f t="shared" si="149"/>
        <v>0</v>
      </c>
      <c r="S788" s="52">
        <f t="shared" si="150"/>
        <v>0</v>
      </c>
      <c r="T788" s="52">
        <f t="shared" si="151"/>
        <v>0</v>
      </c>
      <c r="U788" s="52">
        <f t="shared" si="152"/>
        <v>0</v>
      </c>
      <c r="V788" s="53" t="str">
        <f t="shared" si="153"/>
        <v>OK</v>
      </c>
      <c r="W788" s="53" t="str">
        <f t="shared" si="154"/>
        <v>OK</v>
      </c>
      <c r="X788" s="62" t="str">
        <f t="shared" si="155"/>
        <v>ok</v>
      </c>
      <c r="Y788" s="62">
        <v>1</v>
      </c>
    </row>
    <row r="789" spans="1:25" ht="99.75" x14ac:dyDescent="0.25">
      <c r="A789" s="81">
        <v>786</v>
      </c>
      <c r="B789" s="59">
        <v>82</v>
      </c>
      <c r="C789" s="33" t="s">
        <v>994</v>
      </c>
      <c r="D789" s="33" t="s">
        <v>1587</v>
      </c>
      <c r="E789" s="42" t="s">
        <v>8</v>
      </c>
      <c r="F789" s="24" t="s">
        <v>1586</v>
      </c>
      <c r="G789" s="13" t="s">
        <v>2872</v>
      </c>
      <c r="H789" s="12" t="s">
        <v>3127</v>
      </c>
      <c r="I789" s="12"/>
      <c r="J789" s="12"/>
      <c r="K789" s="19" t="s">
        <v>996</v>
      </c>
      <c r="L789" s="51">
        <v>1</v>
      </c>
      <c r="M789" s="51">
        <f t="shared" si="144"/>
        <v>0</v>
      </c>
      <c r="N789" s="52">
        <f t="shared" si="145"/>
        <v>0</v>
      </c>
      <c r="O789" s="52">
        <f t="shared" si="146"/>
        <v>1</v>
      </c>
      <c r="P789" s="52">
        <f t="shared" si="147"/>
        <v>0</v>
      </c>
      <c r="Q789" s="52">
        <f t="shared" si="148"/>
        <v>0</v>
      </c>
      <c r="R789" s="52">
        <f t="shared" si="149"/>
        <v>0</v>
      </c>
      <c r="S789" s="52">
        <f t="shared" si="150"/>
        <v>0</v>
      </c>
      <c r="T789" s="52">
        <f t="shared" si="151"/>
        <v>0</v>
      </c>
      <c r="U789" s="52">
        <f t="shared" si="152"/>
        <v>0</v>
      </c>
      <c r="V789" s="53" t="str">
        <f t="shared" si="153"/>
        <v>OK</v>
      </c>
      <c r="W789" s="53" t="str">
        <f t="shared" si="154"/>
        <v>OK</v>
      </c>
      <c r="X789" s="62" t="str">
        <f t="shared" si="155"/>
        <v>ok</v>
      </c>
      <c r="Y789" s="62">
        <v>1</v>
      </c>
    </row>
    <row r="790" spans="1:25" ht="71.25" x14ac:dyDescent="0.25">
      <c r="A790" s="83">
        <v>787</v>
      </c>
      <c r="B790" s="59">
        <v>82</v>
      </c>
      <c r="C790" s="33" t="s">
        <v>994</v>
      </c>
      <c r="D790" s="33" t="s">
        <v>283</v>
      </c>
      <c r="E790" s="42" t="s">
        <v>8</v>
      </c>
      <c r="F790" s="24" t="s">
        <v>1588</v>
      </c>
      <c r="G790" s="13" t="s">
        <v>2363</v>
      </c>
      <c r="H790" s="12"/>
      <c r="I790" s="12"/>
      <c r="J790" s="12"/>
      <c r="K790" s="19" t="s">
        <v>996</v>
      </c>
      <c r="L790" s="51">
        <v>1</v>
      </c>
      <c r="M790" s="51">
        <f t="shared" si="144"/>
        <v>1</v>
      </c>
      <c r="N790" s="52">
        <f t="shared" si="145"/>
        <v>0</v>
      </c>
      <c r="O790" s="52">
        <f t="shared" si="146"/>
        <v>0</v>
      </c>
      <c r="P790" s="52">
        <f t="shared" si="147"/>
        <v>0</v>
      </c>
      <c r="Q790" s="52">
        <f t="shared" si="148"/>
        <v>0</v>
      </c>
      <c r="R790" s="52">
        <f t="shared" si="149"/>
        <v>0</v>
      </c>
      <c r="S790" s="52">
        <f t="shared" si="150"/>
        <v>0</v>
      </c>
      <c r="T790" s="52">
        <f t="shared" si="151"/>
        <v>0</v>
      </c>
      <c r="U790" s="52">
        <f t="shared" si="152"/>
        <v>0</v>
      </c>
      <c r="V790" s="53" t="str">
        <f t="shared" si="153"/>
        <v>OK</v>
      </c>
      <c r="W790" s="53" t="str">
        <f t="shared" si="154"/>
        <v>OK</v>
      </c>
      <c r="X790" s="62" t="str">
        <f t="shared" si="155"/>
        <v>ok</v>
      </c>
      <c r="Y790" s="62">
        <v>1</v>
      </c>
    </row>
    <row r="791" spans="1:25" ht="171" x14ac:dyDescent="0.25">
      <c r="A791" s="81">
        <v>788</v>
      </c>
      <c r="B791" s="59">
        <v>82</v>
      </c>
      <c r="C791" s="33" t="s">
        <v>994</v>
      </c>
      <c r="D791" s="33" t="s">
        <v>284</v>
      </c>
      <c r="E791" s="42" t="s">
        <v>8</v>
      </c>
      <c r="F791" s="24" t="s">
        <v>1589</v>
      </c>
      <c r="G791" s="13" t="s">
        <v>2363</v>
      </c>
      <c r="H791" s="12"/>
      <c r="I791" s="12"/>
      <c r="J791" s="12"/>
      <c r="K791" s="19" t="s">
        <v>996</v>
      </c>
      <c r="L791" s="51">
        <v>1</v>
      </c>
      <c r="M791" s="51">
        <f t="shared" si="144"/>
        <v>1</v>
      </c>
      <c r="N791" s="52">
        <f t="shared" si="145"/>
        <v>0</v>
      </c>
      <c r="O791" s="52">
        <f t="shared" si="146"/>
        <v>0</v>
      </c>
      <c r="P791" s="52">
        <f t="shared" si="147"/>
        <v>0</v>
      </c>
      <c r="Q791" s="52">
        <f t="shared" si="148"/>
        <v>0</v>
      </c>
      <c r="R791" s="52">
        <f t="shared" si="149"/>
        <v>0</v>
      </c>
      <c r="S791" s="52">
        <f t="shared" si="150"/>
        <v>0</v>
      </c>
      <c r="T791" s="52">
        <f t="shared" si="151"/>
        <v>0</v>
      </c>
      <c r="U791" s="52">
        <f t="shared" si="152"/>
        <v>0</v>
      </c>
      <c r="V791" s="53" t="str">
        <f t="shared" si="153"/>
        <v>OK</v>
      </c>
      <c r="W791" s="53" t="str">
        <f t="shared" si="154"/>
        <v>OK</v>
      </c>
      <c r="X791" s="62" t="str">
        <f t="shared" si="155"/>
        <v>ok</v>
      </c>
      <c r="Y791" s="62">
        <v>1</v>
      </c>
    </row>
    <row r="792" spans="1:25" ht="71.25" x14ac:dyDescent="0.25">
      <c r="A792" s="81">
        <v>789</v>
      </c>
      <c r="B792" s="59">
        <v>82</v>
      </c>
      <c r="C792" s="33" t="s">
        <v>994</v>
      </c>
      <c r="D792" s="33" t="s">
        <v>285</v>
      </c>
      <c r="E792" s="42" t="s">
        <v>8</v>
      </c>
      <c r="F792" s="24" t="s">
        <v>1590</v>
      </c>
      <c r="G792" s="13" t="s">
        <v>2363</v>
      </c>
      <c r="H792" s="12"/>
      <c r="I792" s="12"/>
      <c r="J792" s="12"/>
      <c r="K792" s="19" t="s">
        <v>996</v>
      </c>
      <c r="L792" s="51">
        <v>1</v>
      </c>
      <c r="M792" s="51">
        <f t="shared" si="144"/>
        <v>1</v>
      </c>
      <c r="N792" s="52">
        <f t="shared" si="145"/>
        <v>0</v>
      </c>
      <c r="O792" s="52">
        <f t="shared" si="146"/>
        <v>0</v>
      </c>
      <c r="P792" s="52">
        <f t="shared" si="147"/>
        <v>0</v>
      </c>
      <c r="Q792" s="52">
        <f t="shared" si="148"/>
        <v>0</v>
      </c>
      <c r="R792" s="52">
        <f t="shared" si="149"/>
        <v>0</v>
      </c>
      <c r="S792" s="52">
        <f t="shared" si="150"/>
        <v>0</v>
      </c>
      <c r="T792" s="52">
        <f t="shared" si="151"/>
        <v>0</v>
      </c>
      <c r="U792" s="52">
        <f t="shared" si="152"/>
        <v>0</v>
      </c>
      <c r="V792" s="53" t="str">
        <f t="shared" si="153"/>
        <v>OK</v>
      </c>
      <c r="W792" s="53" t="str">
        <f t="shared" si="154"/>
        <v>OK</v>
      </c>
      <c r="X792" s="62" t="str">
        <f t="shared" si="155"/>
        <v>ok</v>
      </c>
      <c r="Y792" s="62">
        <v>1</v>
      </c>
    </row>
    <row r="793" spans="1:25" ht="171" x14ac:dyDescent="0.25">
      <c r="A793" s="81">
        <v>790</v>
      </c>
      <c r="B793" s="59">
        <v>82</v>
      </c>
      <c r="C793" s="33" t="s">
        <v>994</v>
      </c>
      <c r="D793" s="33" t="s">
        <v>287</v>
      </c>
      <c r="E793" s="42" t="s">
        <v>8</v>
      </c>
      <c r="F793" s="24" t="s">
        <v>1591</v>
      </c>
      <c r="G793" s="13" t="s">
        <v>2363</v>
      </c>
      <c r="H793" s="12"/>
      <c r="I793" s="12"/>
      <c r="J793" s="12"/>
      <c r="K793" s="19" t="s">
        <v>996</v>
      </c>
      <c r="L793" s="51">
        <v>1</v>
      </c>
      <c r="M793" s="51">
        <f t="shared" si="144"/>
        <v>1</v>
      </c>
      <c r="N793" s="52">
        <f t="shared" si="145"/>
        <v>0</v>
      </c>
      <c r="O793" s="52">
        <f t="shared" si="146"/>
        <v>0</v>
      </c>
      <c r="P793" s="52">
        <f t="shared" si="147"/>
        <v>0</v>
      </c>
      <c r="Q793" s="52">
        <f t="shared" si="148"/>
        <v>0</v>
      </c>
      <c r="R793" s="52">
        <f t="shared" si="149"/>
        <v>0</v>
      </c>
      <c r="S793" s="52">
        <f t="shared" si="150"/>
        <v>0</v>
      </c>
      <c r="T793" s="52">
        <f t="shared" si="151"/>
        <v>0</v>
      </c>
      <c r="U793" s="52">
        <f t="shared" si="152"/>
        <v>0</v>
      </c>
      <c r="V793" s="53" t="str">
        <f t="shared" si="153"/>
        <v>OK</v>
      </c>
      <c r="W793" s="53" t="str">
        <f t="shared" si="154"/>
        <v>OK</v>
      </c>
      <c r="X793" s="62" t="str">
        <f t="shared" si="155"/>
        <v>ok</v>
      </c>
      <c r="Y793" s="62">
        <v>1</v>
      </c>
    </row>
    <row r="794" spans="1:25" ht="71.25" x14ac:dyDescent="0.25">
      <c r="A794" s="81">
        <v>791</v>
      </c>
      <c r="B794" s="59">
        <v>82</v>
      </c>
      <c r="C794" s="33" t="s">
        <v>994</v>
      </c>
      <c r="D794" s="33" t="s">
        <v>285</v>
      </c>
      <c r="E794" s="42" t="s">
        <v>8</v>
      </c>
      <c r="F794" s="24" t="s">
        <v>1592</v>
      </c>
      <c r="G794" s="13" t="s">
        <v>2363</v>
      </c>
      <c r="H794" s="12"/>
      <c r="I794" s="12"/>
      <c r="J794" s="12"/>
      <c r="K794" s="19" t="s">
        <v>996</v>
      </c>
      <c r="L794" s="51">
        <v>1</v>
      </c>
      <c r="M794" s="51">
        <f t="shared" si="144"/>
        <v>1</v>
      </c>
      <c r="N794" s="52">
        <f t="shared" si="145"/>
        <v>0</v>
      </c>
      <c r="O794" s="52">
        <f t="shared" si="146"/>
        <v>0</v>
      </c>
      <c r="P794" s="52">
        <f t="shared" si="147"/>
        <v>0</v>
      </c>
      <c r="Q794" s="52">
        <f t="shared" si="148"/>
        <v>0</v>
      </c>
      <c r="R794" s="52">
        <f t="shared" si="149"/>
        <v>0</v>
      </c>
      <c r="S794" s="52">
        <f t="shared" si="150"/>
        <v>0</v>
      </c>
      <c r="T794" s="52">
        <f t="shared" si="151"/>
        <v>0</v>
      </c>
      <c r="U794" s="52">
        <f t="shared" si="152"/>
        <v>0</v>
      </c>
      <c r="V794" s="53" t="str">
        <f t="shared" si="153"/>
        <v>OK</v>
      </c>
      <c r="W794" s="53" t="str">
        <f t="shared" si="154"/>
        <v>OK</v>
      </c>
      <c r="X794" s="62" t="str">
        <f t="shared" si="155"/>
        <v>ok</v>
      </c>
      <c r="Y794" s="62">
        <v>1</v>
      </c>
    </row>
    <row r="795" spans="1:25" ht="114" x14ac:dyDescent="0.25">
      <c r="A795" s="75">
        <v>792</v>
      </c>
      <c r="B795" s="59">
        <v>81</v>
      </c>
      <c r="C795" s="33" t="s">
        <v>994</v>
      </c>
      <c r="D795" s="33" t="s">
        <v>1594</v>
      </c>
      <c r="E795" s="42" t="s">
        <v>8</v>
      </c>
      <c r="F795" s="24" t="s">
        <v>1593</v>
      </c>
      <c r="G795" s="13" t="s">
        <v>2363</v>
      </c>
      <c r="H795" s="12" t="s">
        <v>2929</v>
      </c>
      <c r="I795" s="12"/>
      <c r="J795" s="12"/>
      <c r="K795" s="19" t="s">
        <v>996</v>
      </c>
      <c r="L795" s="51">
        <v>1</v>
      </c>
      <c r="M795" s="51">
        <f t="shared" si="144"/>
        <v>1</v>
      </c>
      <c r="N795" s="52">
        <f t="shared" si="145"/>
        <v>0</v>
      </c>
      <c r="O795" s="52">
        <f t="shared" si="146"/>
        <v>0</v>
      </c>
      <c r="P795" s="52">
        <f t="shared" si="147"/>
        <v>0</v>
      </c>
      <c r="Q795" s="52">
        <f t="shared" si="148"/>
        <v>0</v>
      </c>
      <c r="R795" s="52">
        <f t="shared" si="149"/>
        <v>0</v>
      </c>
      <c r="S795" s="52">
        <f t="shared" si="150"/>
        <v>0</v>
      </c>
      <c r="T795" s="52">
        <f t="shared" si="151"/>
        <v>0</v>
      </c>
      <c r="U795" s="52">
        <f t="shared" si="152"/>
        <v>0</v>
      </c>
      <c r="V795" s="53" t="str">
        <f t="shared" si="153"/>
        <v>OK</v>
      </c>
      <c r="W795" s="53" t="str">
        <f t="shared" si="154"/>
        <v>OK</v>
      </c>
      <c r="X795" s="62" t="str">
        <f t="shared" si="155"/>
        <v>ok</v>
      </c>
      <c r="Y795" s="62">
        <v>1</v>
      </c>
    </row>
    <row r="796" spans="1:25" ht="99.75" x14ac:dyDescent="0.25">
      <c r="A796" s="75">
        <v>793</v>
      </c>
      <c r="B796" s="59">
        <v>81</v>
      </c>
      <c r="C796" s="33" t="s">
        <v>994</v>
      </c>
      <c r="D796" s="33" t="s">
        <v>1594</v>
      </c>
      <c r="E796" s="42" t="s">
        <v>8</v>
      </c>
      <c r="F796" s="31" t="s">
        <v>1595</v>
      </c>
      <c r="G796" s="13" t="s">
        <v>2363</v>
      </c>
      <c r="H796" s="12"/>
      <c r="I796" s="12"/>
      <c r="J796" s="12"/>
      <c r="K796" s="19" t="s">
        <v>996</v>
      </c>
      <c r="L796" s="51">
        <v>1</v>
      </c>
      <c r="M796" s="51">
        <f t="shared" si="144"/>
        <v>1</v>
      </c>
      <c r="N796" s="52">
        <f t="shared" si="145"/>
        <v>0</v>
      </c>
      <c r="O796" s="52">
        <f t="shared" si="146"/>
        <v>0</v>
      </c>
      <c r="P796" s="52">
        <f t="shared" si="147"/>
        <v>0</v>
      </c>
      <c r="Q796" s="52">
        <f t="shared" si="148"/>
        <v>0</v>
      </c>
      <c r="R796" s="52">
        <f t="shared" si="149"/>
        <v>0</v>
      </c>
      <c r="S796" s="52">
        <f t="shared" si="150"/>
        <v>0</v>
      </c>
      <c r="T796" s="52">
        <f t="shared" si="151"/>
        <v>0</v>
      </c>
      <c r="U796" s="52">
        <f t="shared" si="152"/>
        <v>0</v>
      </c>
      <c r="V796" s="53" t="str">
        <f t="shared" si="153"/>
        <v>OK</v>
      </c>
      <c r="W796" s="53" t="str">
        <f t="shared" si="154"/>
        <v>OK</v>
      </c>
      <c r="X796" s="62" t="str">
        <f t="shared" si="155"/>
        <v>ok</v>
      </c>
      <c r="Y796" s="62">
        <v>1</v>
      </c>
    </row>
    <row r="797" spans="1:25" ht="99.75" x14ac:dyDescent="0.25">
      <c r="A797" s="75">
        <v>794</v>
      </c>
      <c r="B797" s="59">
        <v>81</v>
      </c>
      <c r="C797" s="33" t="s">
        <v>994</v>
      </c>
      <c r="D797" s="33" t="s">
        <v>1594</v>
      </c>
      <c r="E797" s="42" t="s">
        <v>8</v>
      </c>
      <c r="F797" s="31" t="s">
        <v>1596</v>
      </c>
      <c r="G797" s="13" t="s">
        <v>2363</v>
      </c>
      <c r="H797" s="12"/>
      <c r="I797" s="12"/>
      <c r="J797" s="12"/>
      <c r="K797" s="19" t="s">
        <v>996</v>
      </c>
      <c r="L797" s="51">
        <v>1</v>
      </c>
      <c r="M797" s="51">
        <f t="shared" si="144"/>
        <v>1</v>
      </c>
      <c r="N797" s="52">
        <f t="shared" si="145"/>
        <v>0</v>
      </c>
      <c r="O797" s="52">
        <f t="shared" si="146"/>
        <v>0</v>
      </c>
      <c r="P797" s="52">
        <f t="shared" si="147"/>
        <v>0</v>
      </c>
      <c r="Q797" s="52">
        <f t="shared" si="148"/>
        <v>0</v>
      </c>
      <c r="R797" s="52">
        <f t="shared" si="149"/>
        <v>0</v>
      </c>
      <c r="S797" s="52">
        <f t="shared" si="150"/>
        <v>0</v>
      </c>
      <c r="T797" s="52">
        <f t="shared" si="151"/>
        <v>0</v>
      </c>
      <c r="U797" s="52">
        <f t="shared" si="152"/>
        <v>0</v>
      </c>
      <c r="V797" s="53" t="str">
        <f t="shared" si="153"/>
        <v>OK</v>
      </c>
      <c r="W797" s="53" t="str">
        <f t="shared" si="154"/>
        <v>OK</v>
      </c>
      <c r="X797" s="62" t="str">
        <f t="shared" si="155"/>
        <v>ok</v>
      </c>
      <c r="Y797" s="62">
        <v>1</v>
      </c>
    </row>
    <row r="798" spans="1:25" ht="71.25" x14ac:dyDescent="0.25">
      <c r="A798" s="81">
        <v>795</v>
      </c>
      <c r="B798" s="59">
        <v>82</v>
      </c>
      <c r="C798" s="33" t="s">
        <v>994</v>
      </c>
      <c r="D798" s="33" t="s">
        <v>1003</v>
      </c>
      <c r="E798" s="42" t="s">
        <v>8</v>
      </c>
      <c r="F798" s="24" t="s">
        <v>1004</v>
      </c>
      <c r="G798" s="13" t="s">
        <v>2363</v>
      </c>
      <c r="H798" s="12"/>
      <c r="I798" s="12"/>
      <c r="J798" s="12"/>
      <c r="K798" s="19" t="s">
        <v>996</v>
      </c>
      <c r="L798" s="51">
        <v>1</v>
      </c>
      <c r="M798" s="51">
        <f t="shared" si="144"/>
        <v>1</v>
      </c>
      <c r="N798" s="52">
        <f t="shared" si="145"/>
        <v>0</v>
      </c>
      <c r="O798" s="52">
        <f t="shared" si="146"/>
        <v>0</v>
      </c>
      <c r="P798" s="52">
        <f t="shared" si="147"/>
        <v>0</v>
      </c>
      <c r="Q798" s="52">
        <f t="shared" si="148"/>
        <v>0</v>
      </c>
      <c r="R798" s="52">
        <f t="shared" si="149"/>
        <v>0</v>
      </c>
      <c r="S798" s="52">
        <f t="shared" si="150"/>
        <v>0</v>
      </c>
      <c r="T798" s="52">
        <f t="shared" si="151"/>
        <v>0</v>
      </c>
      <c r="U798" s="52">
        <f t="shared" si="152"/>
        <v>0</v>
      </c>
      <c r="V798" s="53" t="str">
        <f t="shared" si="153"/>
        <v>OK</v>
      </c>
      <c r="W798" s="53" t="str">
        <f t="shared" si="154"/>
        <v>OK</v>
      </c>
      <c r="X798" s="62" t="str">
        <f t="shared" si="155"/>
        <v>ok</v>
      </c>
      <c r="Y798" s="62">
        <v>1</v>
      </c>
    </row>
    <row r="799" spans="1:25" ht="409.5" x14ac:dyDescent="0.25">
      <c r="A799" s="81">
        <v>796</v>
      </c>
      <c r="B799" s="59">
        <v>82</v>
      </c>
      <c r="C799" s="33" t="s">
        <v>994</v>
      </c>
      <c r="D799" s="33" t="s">
        <v>1003</v>
      </c>
      <c r="E799" s="42" t="s">
        <v>8</v>
      </c>
      <c r="F799" s="24" t="s">
        <v>1005</v>
      </c>
      <c r="G799" s="13" t="s">
        <v>2366</v>
      </c>
      <c r="H799" s="12" t="s">
        <v>3208</v>
      </c>
      <c r="I799" s="12"/>
      <c r="J799" s="12"/>
      <c r="K799" s="19" t="s">
        <v>996</v>
      </c>
      <c r="L799" s="51">
        <v>1</v>
      </c>
      <c r="M799" s="51">
        <f t="shared" si="144"/>
        <v>0</v>
      </c>
      <c r="N799" s="52">
        <f t="shared" si="145"/>
        <v>0</v>
      </c>
      <c r="O799" s="52">
        <f t="shared" si="146"/>
        <v>0</v>
      </c>
      <c r="P799" s="52">
        <f t="shared" si="147"/>
        <v>0</v>
      </c>
      <c r="Q799" s="52">
        <f t="shared" si="148"/>
        <v>1</v>
      </c>
      <c r="R799" s="52">
        <f t="shared" si="149"/>
        <v>0</v>
      </c>
      <c r="S799" s="52">
        <f t="shared" si="150"/>
        <v>0</v>
      </c>
      <c r="T799" s="52">
        <f t="shared" si="151"/>
        <v>0</v>
      </c>
      <c r="U799" s="52">
        <f t="shared" si="152"/>
        <v>0</v>
      </c>
      <c r="V799" s="53" t="str">
        <f t="shared" si="153"/>
        <v>OK</v>
      </c>
      <c r="W799" s="53" t="str">
        <f t="shared" si="154"/>
        <v>OK</v>
      </c>
      <c r="X799" s="62" t="str">
        <f t="shared" si="155"/>
        <v>ok</v>
      </c>
      <c r="Y799" s="62">
        <v>1</v>
      </c>
    </row>
    <row r="800" spans="1:25" ht="171" x14ac:dyDescent="0.25">
      <c r="A800" s="83">
        <v>797</v>
      </c>
      <c r="B800" s="59">
        <v>82</v>
      </c>
      <c r="C800" s="33" t="s">
        <v>994</v>
      </c>
      <c r="D800" s="33" t="s">
        <v>1148</v>
      </c>
      <c r="E800" s="42" t="s">
        <v>8</v>
      </c>
      <c r="F800" s="24" t="s">
        <v>1597</v>
      </c>
      <c r="G800" s="13" t="s">
        <v>2363</v>
      </c>
      <c r="H800" s="12"/>
      <c r="I800" s="12"/>
      <c r="J800" s="12"/>
      <c r="K800" s="19" t="s">
        <v>996</v>
      </c>
      <c r="L800" s="51">
        <v>1</v>
      </c>
      <c r="M800" s="51">
        <f t="shared" si="144"/>
        <v>1</v>
      </c>
      <c r="N800" s="52">
        <f t="shared" si="145"/>
        <v>0</v>
      </c>
      <c r="O800" s="52">
        <f t="shared" si="146"/>
        <v>0</v>
      </c>
      <c r="P800" s="52">
        <f t="shared" si="147"/>
        <v>0</v>
      </c>
      <c r="Q800" s="52">
        <f t="shared" si="148"/>
        <v>0</v>
      </c>
      <c r="R800" s="52">
        <f t="shared" si="149"/>
        <v>0</v>
      </c>
      <c r="S800" s="52">
        <f t="shared" si="150"/>
        <v>0</v>
      </c>
      <c r="T800" s="52">
        <f t="shared" si="151"/>
        <v>0</v>
      </c>
      <c r="U800" s="52">
        <f t="shared" si="152"/>
        <v>0</v>
      </c>
      <c r="V800" s="53" t="str">
        <f t="shared" si="153"/>
        <v>OK</v>
      </c>
      <c r="W800" s="53" t="str">
        <f t="shared" si="154"/>
        <v>OK</v>
      </c>
      <c r="X800" s="62" t="str">
        <f t="shared" si="155"/>
        <v>ok</v>
      </c>
      <c r="Y800" s="62">
        <v>1</v>
      </c>
    </row>
    <row r="801" spans="1:25" ht="156.75" x14ac:dyDescent="0.25">
      <c r="A801" s="81">
        <v>798</v>
      </c>
      <c r="B801" s="59">
        <v>82</v>
      </c>
      <c r="C801" s="33" t="s">
        <v>994</v>
      </c>
      <c r="D801" s="33" t="s">
        <v>1599</v>
      </c>
      <c r="E801" s="42" t="s">
        <v>8</v>
      </c>
      <c r="F801" s="24" t="s">
        <v>1598</v>
      </c>
      <c r="G801" s="13" t="s">
        <v>2366</v>
      </c>
      <c r="H801" s="12" t="s">
        <v>3208</v>
      </c>
      <c r="I801" s="12"/>
      <c r="J801" s="12"/>
      <c r="K801" s="19" t="s">
        <v>996</v>
      </c>
      <c r="L801" s="51">
        <v>1</v>
      </c>
      <c r="M801" s="51">
        <f t="shared" si="144"/>
        <v>0</v>
      </c>
      <c r="N801" s="52">
        <f t="shared" si="145"/>
        <v>0</v>
      </c>
      <c r="O801" s="52">
        <f t="shared" si="146"/>
        <v>0</v>
      </c>
      <c r="P801" s="52">
        <f t="shared" si="147"/>
        <v>0</v>
      </c>
      <c r="Q801" s="52">
        <f t="shared" si="148"/>
        <v>1</v>
      </c>
      <c r="R801" s="52">
        <f t="shared" si="149"/>
        <v>0</v>
      </c>
      <c r="S801" s="52">
        <f t="shared" si="150"/>
        <v>0</v>
      </c>
      <c r="T801" s="52">
        <f t="shared" si="151"/>
        <v>0</v>
      </c>
      <c r="U801" s="52">
        <f t="shared" si="152"/>
        <v>0</v>
      </c>
      <c r="V801" s="53" t="str">
        <f t="shared" si="153"/>
        <v>OK</v>
      </c>
      <c r="W801" s="53" t="str">
        <f t="shared" si="154"/>
        <v>OK</v>
      </c>
      <c r="X801" s="62" t="str">
        <f t="shared" si="155"/>
        <v>ok</v>
      </c>
      <c r="Y801" s="62">
        <v>1</v>
      </c>
    </row>
    <row r="802" spans="1:25" ht="156.75" x14ac:dyDescent="0.25">
      <c r="A802" s="81">
        <v>799</v>
      </c>
      <c r="B802" s="59">
        <v>82</v>
      </c>
      <c r="C802" s="33" t="s">
        <v>994</v>
      </c>
      <c r="D802" s="33" t="s">
        <v>1054</v>
      </c>
      <c r="E802" s="42" t="s">
        <v>8</v>
      </c>
      <c r="F802" s="24" t="s">
        <v>1600</v>
      </c>
      <c r="G802" s="13" t="s">
        <v>2363</v>
      </c>
      <c r="H802" s="12"/>
      <c r="I802" s="12"/>
      <c r="J802" s="12"/>
      <c r="K802" s="19" t="s">
        <v>996</v>
      </c>
      <c r="L802" s="51">
        <v>1</v>
      </c>
      <c r="M802" s="51">
        <f t="shared" si="144"/>
        <v>1</v>
      </c>
      <c r="N802" s="52">
        <f t="shared" si="145"/>
        <v>0</v>
      </c>
      <c r="O802" s="52">
        <f t="shared" si="146"/>
        <v>0</v>
      </c>
      <c r="P802" s="52">
        <f t="shared" si="147"/>
        <v>0</v>
      </c>
      <c r="Q802" s="52">
        <f t="shared" si="148"/>
        <v>0</v>
      </c>
      <c r="R802" s="52">
        <f t="shared" si="149"/>
        <v>0</v>
      </c>
      <c r="S802" s="52">
        <f t="shared" si="150"/>
        <v>0</v>
      </c>
      <c r="T802" s="52">
        <f t="shared" si="151"/>
        <v>0</v>
      </c>
      <c r="U802" s="52">
        <f t="shared" si="152"/>
        <v>0</v>
      </c>
      <c r="V802" s="53" t="str">
        <f t="shared" si="153"/>
        <v>OK</v>
      </c>
      <c r="W802" s="53" t="str">
        <f t="shared" si="154"/>
        <v>OK</v>
      </c>
      <c r="X802" s="62" t="str">
        <f t="shared" si="155"/>
        <v>ok</v>
      </c>
      <c r="Y802" s="62">
        <v>1</v>
      </c>
    </row>
    <row r="803" spans="1:25" ht="114" x14ac:dyDescent="0.25">
      <c r="A803" s="83">
        <v>800</v>
      </c>
      <c r="B803" s="59">
        <v>82</v>
      </c>
      <c r="C803" s="33" t="s">
        <v>994</v>
      </c>
      <c r="D803" s="33" t="s">
        <v>1056</v>
      </c>
      <c r="E803" s="42" t="s">
        <v>8</v>
      </c>
      <c r="F803" s="24" t="s">
        <v>1601</v>
      </c>
      <c r="G803" s="13" t="s">
        <v>2363</v>
      </c>
      <c r="H803" s="12"/>
      <c r="I803" s="12"/>
      <c r="J803" s="12"/>
      <c r="K803" s="19" t="s">
        <v>996</v>
      </c>
      <c r="L803" s="51">
        <v>1</v>
      </c>
      <c r="M803" s="51">
        <f t="shared" si="144"/>
        <v>1</v>
      </c>
      <c r="N803" s="52">
        <f t="shared" si="145"/>
        <v>0</v>
      </c>
      <c r="O803" s="52">
        <f t="shared" si="146"/>
        <v>0</v>
      </c>
      <c r="P803" s="52">
        <f t="shared" si="147"/>
        <v>0</v>
      </c>
      <c r="Q803" s="52">
        <f t="shared" si="148"/>
        <v>0</v>
      </c>
      <c r="R803" s="52">
        <f t="shared" si="149"/>
        <v>0</v>
      </c>
      <c r="S803" s="52">
        <f t="shared" si="150"/>
        <v>0</v>
      </c>
      <c r="T803" s="52">
        <f t="shared" si="151"/>
        <v>0</v>
      </c>
      <c r="U803" s="52">
        <f t="shared" si="152"/>
        <v>0</v>
      </c>
      <c r="V803" s="53" t="str">
        <f t="shared" si="153"/>
        <v>OK</v>
      </c>
      <c r="W803" s="53" t="str">
        <f t="shared" si="154"/>
        <v>OK</v>
      </c>
      <c r="X803" s="62" t="str">
        <f t="shared" si="155"/>
        <v>ok</v>
      </c>
      <c r="Y803" s="62">
        <v>1</v>
      </c>
    </row>
    <row r="804" spans="1:25" ht="185.25" x14ac:dyDescent="0.25">
      <c r="A804" s="81">
        <v>801</v>
      </c>
      <c r="B804" s="59">
        <v>82</v>
      </c>
      <c r="C804" s="33" t="s">
        <v>994</v>
      </c>
      <c r="D804" s="33" t="s">
        <v>799</v>
      </c>
      <c r="E804" s="42" t="s">
        <v>8</v>
      </c>
      <c r="F804" s="24" t="s">
        <v>1602</v>
      </c>
      <c r="G804" s="13" t="s">
        <v>2872</v>
      </c>
      <c r="H804" s="12" t="s">
        <v>3230</v>
      </c>
      <c r="I804" s="12"/>
      <c r="J804" s="12"/>
      <c r="K804" s="19" t="s">
        <v>996</v>
      </c>
      <c r="L804" s="51">
        <v>1</v>
      </c>
      <c r="M804" s="51">
        <f t="shared" si="144"/>
        <v>0</v>
      </c>
      <c r="N804" s="52">
        <f t="shared" si="145"/>
        <v>0</v>
      </c>
      <c r="O804" s="52">
        <f t="shared" si="146"/>
        <v>1</v>
      </c>
      <c r="P804" s="52">
        <f t="shared" si="147"/>
        <v>0</v>
      </c>
      <c r="Q804" s="52">
        <f t="shared" si="148"/>
        <v>0</v>
      </c>
      <c r="R804" s="52">
        <f t="shared" si="149"/>
        <v>0</v>
      </c>
      <c r="S804" s="52">
        <f t="shared" si="150"/>
        <v>0</v>
      </c>
      <c r="T804" s="52">
        <f t="shared" si="151"/>
        <v>0</v>
      </c>
      <c r="U804" s="52">
        <f t="shared" si="152"/>
        <v>0</v>
      </c>
      <c r="V804" s="53" t="str">
        <f t="shared" si="153"/>
        <v>OK</v>
      </c>
      <c r="W804" s="53" t="str">
        <f t="shared" si="154"/>
        <v>OK</v>
      </c>
      <c r="X804" s="62" t="str">
        <f t="shared" si="155"/>
        <v>ok</v>
      </c>
      <c r="Y804" s="62">
        <v>1</v>
      </c>
    </row>
    <row r="805" spans="1:25" ht="71.25" x14ac:dyDescent="0.25">
      <c r="A805" s="81">
        <v>802</v>
      </c>
      <c r="B805" s="59">
        <v>82</v>
      </c>
      <c r="C805" s="33" t="s">
        <v>994</v>
      </c>
      <c r="D805" s="33" t="s">
        <v>223</v>
      </c>
      <c r="E805" s="42" t="s">
        <v>8</v>
      </c>
      <c r="F805" s="24" t="s">
        <v>1603</v>
      </c>
      <c r="G805" s="13" t="s">
        <v>2872</v>
      </c>
      <c r="H805" s="12" t="s">
        <v>3231</v>
      </c>
      <c r="I805" s="12"/>
      <c r="J805" s="12"/>
      <c r="K805" s="19" t="s">
        <v>996</v>
      </c>
      <c r="L805" s="51">
        <v>1</v>
      </c>
      <c r="M805" s="51">
        <f t="shared" si="144"/>
        <v>0</v>
      </c>
      <c r="N805" s="52">
        <f t="shared" si="145"/>
        <v>0</v>
      </c>
      <c r="O805" s="52">
        <f t="shared" si="146"/>
        <v>1</v>
      </c>
      <c r="P805" s="52">
        <f t="shared" si="147"/>
        <v>0</v>
      </c>
      <c r="Q805" s="52">
        <f t="shared" si="148"/>
        <v>0</v>
      </c>
      <c r="R805" s="52">
        <f t="shared" si="149"/>
        <v>0</v>
      </c>
      <c r="S805" s="52">
        <f t="shared" si="150"/>
        <v>0</v>
      </c>
      <c r="T805" s="52">
        <f t="shared" si="151"/>
        <v>0</v>
      </c>
      <c r="U805" s="52">
        <f t="shared" si="152"/>
        <v>0</v>
      </c>
      <c r="V805" s="53" t="str">
        <f t="shared" si="153"/>
        <v>OK</v>
      </c>
      <c r="W805" s="53" t="str">
        <f t="shared" si="154"/>
        <v>OK</v>
      </c>
      <c r="X805" s="62" t="str">
        <f t="shared" si="155"/>
        <v>ok</v>
      </c>
      <c r="Y805" s="62">
        <v>1</v>
      </c>
    </row>
    <row r="806" spans="1:25" ht="409.5" x14ac:dyDescent="0.25">
      <c r="A806" s="81">
        <v>803</v>
      </c>
      <c r="B806" s="59">
        <v>82</v>
      </c>
      <c r="C806" s="33" t="s">
        <v>994</v>
      </c>
      <c r="D806" s="33" t="s">
        <v>1605</v>
      </c>
      <c r="E806" s="42" t="s">
        <v>8</v>
      </c>
      <c r="F806" s="24" t="s">
        <v>1604</v>
      </c>
      <c r="G806" s="13" t="s">
        <v>2872</v>
      </c>
      <c r="H806" s="12" t="s">
        <v>3232</v>
      </c>
      <c r="I806" s="12"/>
      <c r="J806" s="12"/>
      <c r="K806" s="19" t="s">
        <v>996</v>
      </c>
      <c r="L806" s="51">
        <v>1</v>
      </c>
      <c r="M806" s="51">
        <f t="shared" si="144"/>
        <v>0</v>
      </c>
      <c r="N806" s="52">
        <f t="shared" si="145"/>
        <v>0</v>
      </c>
      <c r="O806" s="52">
        <f t="shared" si="146"/>
        <v>1</v>
      </c>
      <c r="P806" s="52">
        <f t="shared" si="147"/>
        <v>0</v>
      </c>
      <c r="Q806" s="52">
        <f t="shared" si="148"/>
        <v>0</v>
      </c>
      <c r="R806" s="52">
        <f t="shared" si="149"/>
        <v>0</v>
      </c>
      <c r="S806" s="52">
        <f t="shared" si="150"/>
        <v>0</v>
      </c>
      <c r="T806" s="52">
        <f t="shared" si="151"/>
        <v>0</v>
      </c>
      <c r="U806" s="52">
        <f t="shared" si="152"/>
        <v>0</v>
      </c>
      <c r="V806" s="53" t="str">
        <f t="shared" si="153"/>
        <v>OK</v>
      </c>
      <c r="W806" s="53" t="str">
        <f t="shared" si="154"/>
        <v>OK</v>
      </c>
      <c r="X806" s="62" t="str">
        <f t="shared" si="155"/>
        <v>ok</v>
      </c>
      <c r="Y806" s="62">
        <v>1</v>
      </c>
    </row>
    <row r="807" spans="1:25" ht="142.5" x14ac:dyDescent="0.25">
      <c r="A807" s="83">
        <v>804</v>
      </c>
      <c r="B807" s="59">
        <v>82</v>
      </c>
      <c r="C807" s="33" t="s">
        <v>994</v>
      </c>
      <c r="D807" s="33" t="s">
        <v>1607</v>
      </c>
      <c r="E807" s="42" t="s">
        <v>8</v>
      </c>
      <c r="F807" s="24" t="s">
        <v>1606</v>
      </c>
      <c r="G807" s="13" t="s">
        <v>2363</v>
      </c>
      <c r="H807" s="12"/>
      <c r="I807" s="12"/>
      <c r="J807" s="12"/>
      <c r="K807" s="19" t="s">
        <v>996</v>
      </c>
      <c r="L807" s="51">
        <v>1</v>
      </c>
      <c r="M807" s="51">
        <f t="shared" si="144"/>
        <v>1</v>
      </c>
      <c r="N807" s="52">
        <f t="shared" si="145"/>
        <v>0</v>
      </c>
      <c r="O807" s="52">
        <f t="shared" si="146"/>
        <v>0</v>
      </c>
      <c r="P807" s="52">
        <f t="shared" si="147"/>
        <v>0</v>
      </c>
      <c r="Q807" s="52">
        <f t="shared" si="148"/>
        <v>0</v>
      </c>
      <c r="R807" s="52">
        <f t="shared" si="149"/>
        <v>0</v>
      </c>
      <c r="S807" s="52">
        <f t="shared" si="150"/>
        <v>0</v>
      </c>
      <c r="T807" s="52">
        <f t="shared" si="151"/>
        <v>0</v>
      </c>
      <c r="U807" s="52">
        <f t="shared" si="152"/>
        <v>0</v>
      </c>
      <c r="V807" s="53" t="str">
        <f t="shared" si="153"/>
        <v>OK</v>
      </c>
      <c r="W807" s="53" t="str">
        <f t="shared" si="154"/>
        <v>OK</v>
      </c>
      <c r="X807" s="62" t="str">
        <f t="shared" si="155"/>
        <v>ok</v>
      </c>
      <c r="Y807" s="62">
        <v>1</v>
      </c>
    </row>
    <row r="808" spans="1:25" ht="199.5" x14ac:dyDescent="0.25">
      <c r="A808" s="75">
        <v>805</v>
      </c>
      <c r="B808" s="59" t="s">
        <v>2876</v>
      </c>
      <c r="C808" s="33" t="s">
        <v>994</v>
      </c>
      <c r="D808" s="33" t="s">
        <v>1010</v>
      </c>
      <c r="E808" s="42" t="s">
        <v>8</v>
      </c>
      <c r="F808" s="19" t="s">
        <v>1011</v>
      </c>
      <c r="G808" s="13" t="s">
        <v>2363</v>
      </c>
      <c r="H808" s="12" t="s">
        <v>2897</v>
      </c>
      <c r="I808" s="12"/>
      <c r="J808" s="12"/>
      <c r="K808" s="19" t="s">
        <v>996</v>
      </c>
      <c r="L808" s="51">
        <v>1</v>
      </c>
      <c r="M808" s="51">
        <f t="shared" si="144"/>
        <v>1</v>
      </c>
      <c r="N808" s="52">
        <f t="shared" si="145"/>
        <v>0</v>
      </c>
      <c r="O808" s="52">
        <f t="shared" si="146"/>
        <v>0</v>
      </c>
      <c r="P808" s="52">
        <f t="shared" si="147"/>
        <v>0</v>
      </c>
      <c r="Q808" s="52">
        <f t="shared" si="148"/>
        <v>0</v>
      </c>
      <c r="R808" s="52">
        <f t="shared" si="149"/>
        <v>0</v>
      </c>
      <c r="S808" s="52">
        <f t="shared" si="150"/>
        <v>0</v>
      </c>
      <c r="T808" s="52">
        <f t="shared" si="151"/>
        <v>0</v>
      </c>
      <c r="U808" s="52">
        <f t="shared" si="152"/>
        <v>0</v>
      </c>
      <c r="V808" s="53" t="str">
        <f t="shared" si="153"/>
        <v>OK</v>
      </c>
      <c r="W808" s="53" t="str">
        <f t="shared" si="154"/>
        <v>OK</v>
      </c>
      <c r="X808" s="62" t="str">
        <f t="shared" si="155"/>
        <v>ok</v>
      </c>
      <c r="Y808" s="62">
        <v>1</v>
      </c>
    </row>
    <row r="809" spans="1:25" ht="142.5" x14ac:dyDescent="0.25">
      <c r="A809" s="75">
        <v>806</v>
      </c>
      <c r="B809" s="59">
        <v>81</v>
      </c>
      <c r="C809" s="33" t="s">
        <v>994</v>
      </c>
      <c r="D809" s="33" t="s">
        <v>1609</v>
      </c>
      <c r="E809" s="42" t="s">
        <v>8</v>
      </c>
      <c r="F809" s="19" t="s">
        <v>1608</v>
      </c>
      <c r="G809" s="13" t="s">
        <v>2369</v>
      </c>
      <c r="H809" s="12" t="s">
        <v>2967</v>
      </c>
      <c r="I809" s="12"/>
      <c r="J809" s="12"/>
      <c r="K809" s="19" t="s">
        <v>996</v>
      </c>
      <c r="L809" s="51">
        <v>1</v>
      </c>
      <c r="M809" s="51">
        <f t="shared" si="144"/>
        <v>0</v>
      </c>
      <c r="N809" s="52">
        <f t="shared" si="145"/>
        <v>0</v>
      </c>
      <c r="O809" s="52">
        <f t="shared" si="146"/>
        <v>0</v>
      </c>
      <c r="P809" s="52">
        <f t="shared" si="147"/>
        <v>0</v>
      </c>
      <c r="Q809" s="52">
        <f t="shared" si="148"/>
        <v>0</v>
      </c>
      <c r="R809" s="52">
        <f t="shared" si="149"/>
        <v>0</v>
      </c>
      <c r="S809" s="52">
        <f t="shared" si="150"/>
        <v>0</v>
      </c>
      <c r="T809" s="52">
        <f t="shared" si="151"/>
        <v>1</v>
      </c>
      <c r="U809" s="52">
        <f t="shared" si="152"/>
        <v>0</v>
      </c>
      <c r="V809" s="53" t="str">
        <f t="shared" si="153"/>
        <v>OK</v>
      </c>
      <c r="W809" s="53" t="str">
        <f t="shared" si="154"/>
        <v>OK</v>
      </c>
      <c r="X809" s="62" t="str">
        <f t="shared" si="155"/>
        <v>ok</v>
      </c>
      <c r="Y809" s="62">
        <v>1</v>
      </c>
    </row>
    <row r="810" spans="1:25" ht="270.75" x14ac:dyDescent="0.25">
      <c r="A810" s="75">
        <v>807</v>
      </c>
      <c r="B810" s="59">
        <v>81</v>
      </c>
      <c r="C810" s="33" t="s">
        <v>994</v>
      </c>
      <c r="D810" s="33" t="s">
        <v>1611</v>
      </c>
      <c r="E810" s="42" t="s">
        <v>8</v>
      </c>
      <c r="F810" s="19" t="s">
        <v>1610</v>
      </c>
      <c r="G810" s="13" t="s">
        <v>2363</v>
      </c>
      <c r="H810" s="12"/>
      <c r="I810" s="12"/>
      <c r="J810" s="12"/>
      <c r="K810" s="19" t="s">
        <v>996</v>
      </c>
      <c r="L810" s="51">
        <v>1</v>
      </c>
      <c r="M810" s="51">
        <f t="shared" si="144"/>
        <v>1</v>
      </c>
      <c r="N810" s="52">
        <f t="shared" si="145"/>
        <v>0</v>
      </c>
      <c r="O810" s="52">
        <f t="shared" si="146"/>
        <v>0</v>
      </c>
      <c r="P810" s="52">
        <f t="shared" si="147"/>
        <v>0</v>
      </c>
      <c r="Q810" s="52">
        <f t="shared" si="148"/>
        <v>0</v>
      </c>
      <c r="R810" s="52">
        <f t="shared" si="149"/>
        <v>0</v>
      </c>
      <c r="S810" s="52">
        <f t="shared" si="150"/>
        <v>0</v>
      </c>
      <c r="T810" s="52">
        <f t="shared" si="151"/>
        <v>0</v>
      </c>
      <c r="U810" s="52">
        <f t="shared" si="152"/>
        <v>0</v>
      </c>
      <c r="V810" s="53" t="str">
        <f t="shared" si="153"/>
        <v>OK</v>
      </c>
      <c r="W810" s="53" t="str">
        <f t="shared" si="154"/>
        <v>OK</v>
      </c>
      <c r="X810" s="62" t="str">
        <f t="shared" si="155"/>
        <v>ok</v>
      </c>
      <c r="Y810" s="62">
        <v>1</v>
      </c>
    </row>
    <row r="811" spans="1:25" ht="199.5" x14ac:dyDescent="0.25">
      <c r="A811" s="75">
        <v>808</v>
      </c>
      <c r="B811" s="59">
        <v>81</v>
      </c>
      <c r="C811" s="33" t="s">
        <v>994</v>
      </c>
      <c r="D811" s="33" t="s">
        <v>1613</v>
      </c>
      <c r="E811" s="42" t="s">
        <v>8</v>
      </c>
      <c r="F811" s="19" t="s">
        <v>1612</v>
      </c>
      <c r="G811" s="13" t="s">
        <v>2872</v>
      </c>
      <c r="H811" s="12" t="s">
        <v>2968</v>
      </c>
      <c r="I811" s="12"/>
      <c r="J811" s="12"/>
      <c r="K811" s="19" t="s">
        <v>996</v>
      </c>
      <c r="L811" s="51">
        <v>1</v>
      </c>
      <c r="M811" s="51">
        <f t="shared" si="144"/>
        <v>0</v>
      </c>
      <c r="N811" s="52">
        <f t="shared" si="145"/>
        <v>0</v>
      </c>
      <c r="O811" s="52">
        <f t="shared" si="146"/>
        <v>1</v>
      </c>
      <c r="P811" s="52">
        <f t="shared" si="147"/>
        <v>0</v>
      </c>
      <c r="Q811" s="52">
        <f t="shared" si="148"/>
        <v>0</v>
      </c>
      <c r="R811" s="52">
        <f t="shared" si="149"/>
        <v>0</v>
      </c>
      <c r="S811" s="52">
        <f t="shared" si="150"/>
        <v>0</v>
      </c>
      <c r="T811" s="52">
        <f t="shared" si="151"/>
        <v>0</v>
      </c>
      <c r="U811" s="52">
        <f t="shared" si="152"/>
        <v>0</v>
      </c>
      <c r="V811" s="53" t="str">
        <f t="shared" si="153"/>
        <v>OK</v>
      </c>
      <c r="W811" s="53" t="str">
        <f t="shared" si="154"/>
        <v>OK</v>
      </c>
      <c r="X811" s="62" t="str">
        <f t="shared" si="155"/>
        <v>ok</v>
      </c>
      <c r="Y811" s="62">
        <v>1</v>
      </c>
    </row>
    <row r="812" spans="1:25" ht="171" x14ac:dyDescent="0.25">
      <c r="A812" s="76">
        <v>809</v>
      </c>
      <c r="B812" s="59">
        <v>81</v>
      </c>
      <c r="C812" s="33" t="s">
        <v>994</v>
      </c>
      <c r="D812" s="33" t="s">
        <v>1613</v>
      </c>
      <c r="E812" s="42" t="s">
        <v>8</v>
      </c>
      <c r="F812" s="19" t="s">
        <v>1614</v>
      </c>
      <c r="G812" s="13" t="s">
        <v>2872</v>
      </c>
      <c r="H812" s="12" t="s">
        <v>2969</v>
      </c>
      <c r="I812" s="12"/>
      <c r="J812" s="12"/>
      <c r="K812" s="19" t="s">
        <v>996</v>
      </c>
      <c r="L812" s="51">
        <v>1</v>
      </c>
      <c r="M812" s="51">
        <f t="shared" si="144"/>
        <v>0</v>
      </c>
      <c r="N812" s="52">
        <f t="shared" si="145"/>
        <v>0</v>
      </c>
      <c r="O812" s="52">
        <f t="shared" si="146"/>
        <v>1</v>
      </c>
      <c r="P812" s="52">
        <f t="shared" si="147"/>
        <v>0</v>
      </c>
      <c r="Q812" s="52">
        <f t="shared" si="148"/>
        <v>0</v>
      </c>
      <c r="R812" s="52">
        <f t="shared" si="149"/>
        <v>0</v>
      </c>
      <c r="S812" s="52">
        <f t="shared" si="150"/>
        <v>0</v>
      </c>
      <c r="T812" s="52">
        <f t="shared" si="151"/>
        <v>0</v>
      </c>
      <c r="U812" s="52">
        <f t="shared" si="152"/>
        <v>0</v>
      </c>
      <c r="V812" s="53" t="str">
        <f t="shared" si="153"/>
        <v>OK</v>
      </c>
      <c r="W812" s="53" t="str">
        <f t="shared" si="154"/>
        <v>OK</v>
      </c>
      <c r="X812" s="62" t="str">
        <f t="shared" si="155"/>
        <v>ok</v>
      </c>
      <c r="Y812" s="62">
        <v>1</v>
      </c>
    </row>
    <row r="813" spans="1:25" ht="285" x14ac:dyDescent="0.25">
      <c r="A813" s="75">
        <v>810</v>
      </c>
      <c r="B813" s="59">
        <v>81</v>
      </c>
      <c r="C813" s="33" t="s">
        <v>994</v>
      </c>
      <c r="D813" s="33" t="s">
        <v>1616</v>
      </c>
      <c r="E813" s="42" t="s">
        <v>8</v>
      </c>
      <c r="F813" s="19" t="s">
        <v>1615</v>
      </c>
      <c r="G813" s="13" t="s">
        <v>2363</v>
      </c>
      <c r="H813" s="12"/>
      <c r="I813" s="12"/>
      <c r="J813" s="12"/>
      <c r="K813" s="19" t="s">
        <v>996</v>
      </c>
      <c r="L813" s="51">
        <v>1</v>
      </c>
      <c r="M813" s="51">
        <f t="shared" si="144"/>
        <v>1</v>
      </c>
      <c r="N813" s="52">
        <f t="shared" si="145"/>
        <v>0</v>
      </c>
      <c r="O813" s="52">
        <f t="shared" si="146"/>
        <v>0</v>
      </c>
      <c r="P813" s="52">
        <f t="shared" si="147"/>
        <v>0</v>
      </c>
      <c r="Q813" s="52">
        <f t="shared" si="148"/>
        <v>0</v>
      </c>
      <c r="R813" s="52">
        <f t="shared" si="149"/>
        <v>0</v>
      </c>
      <c r="S813" s="52">
        <f t="shared" si="150"/>
        <v>0</v>
      </c>
      <c r="T813" s="52">
        <f t="shared" si="151"/>
        <v>0</v>
      </c>
      <c r="U813" s="52">
        <f t="shared" si="152"/>
        <v>0</v>
      </c>
      <c r="V813" s="53" t="str">
        <f t="shared" si="153"/>
        <v>OK</v>
      </c>
      <c r="W813" s="53" t="str">
        <f t="shared" si="154"/>
        <v>OK</v>
      </c>
      <c r="X813" s="62" t="str">
        <f t="shared" si="155"/>
        <v>ok</v>
      </c>
      <c r="Y813" s="62">
        <v>1</v>
      </c>
    </row>
    <row r="814" spans="1:25" ht="213.75" x14ac:dyDescent="0.25">
      <c r="A814" s="75">
        <v>811</v>
      </c>
      <c r="B814" s="59">
        <v>81</v>
      </c>
      <c r="C814" s="33" t="s">
        <v>994</v>
      </c>
      <c r="D814" s="33" t="s">
        <v>1012</v>
      </c>
      <c r="E814" s="42" t="s">
        <v>8</v>
      </c>
      <c r="F814" s="19" t="s">
        <v>1013</v>
      </c>
      <c r="G814" s="13" t="s">
        <v>2369</v>
      </c>
      <c r="H814" s="12" t="s">
        <v>2903</v>
      </c>
      <c r="I814" s="12"/>
      <c r="J814" s="12"/>
      <c r="K814" s="19" t="s">
        <v>996</v>
      </c>
      <c r="L814" s="51">
        <v>1</v>
      </c>
      <c r="M814" s="51">
        <f t="shared" si="144"/>
        <v>0</v>
      </c>
      <c r="N814" s="52">
        <f t="shared" si="145"/>
        <v>0</v>
      </c>
      <c r="O814" s="52">
        <f t="shared" si="146"/>
        <v>0</v>
      </c>
      <c r="P814" s="52">
        <f t="shared" si="147"/>
        <v>0</v>
      </c>
      <c r="Q814" s="52">
        <f t="shared" si="148"/>
        <v>0</v>
      </c>
      <c r="R814" s="52">
        <f t="shared" si="149"/>
        <v>0</v>
      </c>
      <c r="S814" s="52">
        <f t="shared" si="150"/>
        <v>0</v>
      </c>
      <c r="T814" s="52">
        <f t="shared" si="151"/>
        <v>1</v>
      </c>
      <c r="U814" s="52">
        <f t="shared" si="152"/>
        <v>0</v>
      </c>
      <c r="V814" s="53" t="str">
        <f t="shared" si="153"/>
        <v>OK</v>
      </c>
      <c r="W814" s="53" t="str">
        <f t="shared" si="154"/>
        <v>OK</v>
      </c>
      <c r="X814" s="62" t="str">
        <f t="shared" si="155"/>
        <v>ok</v>
      </c>
      <c r="Y814" s="62">
        <v>1</v>
      </c>
    </row>
    <row r="815" spans="1:25" ht="71.25" x14ac:dyDescent="0.25">
      <c r="A815" s="75">
        <v>812</v>
      </c>
      <c r="B815" s="59">
        <v>81</v>
      </c>
      <c r="C815" s="33" t="s">
        <v>994</v>
      </c>
      <c r="D815" s="33" t="s">
        <v>1014</v>
      </c>
      <c r="E815" s="42" t="s">
        <v>8</v>
      </c>
      <c r="F815" s="19" t="s">
        <v>1015</v>
      </c>
      <c r="G815" s="13" t="s">
        <v>2369</v>
      </c>
      <c r="H815" s="12" t="s">
        <v>2903</v>
      </c>
      <c r="I815" s="12"/>
      <c r="J815" s="12"/>
      <c r="K815" s="19" t="s">
        <v>996</v>
      </c>
      <c r="L815" s="51">
        <v>1</v>
      </c>
      <c r="M815" s="51">
        <f t="shared" si="144"/>
        <v>0</v>
      </c>
      <c r="N815" s="52">
        <f t="shared" si="145"/>
        <v>0</v>
      </c>
      <c r="O815" s="52">
        <f t="shared" si="146"/>
        <v>0</v>
      </c>
      <c r="P815" s="52">
        <f t="shared" si="147"/>
        <v>0</v>
      </c>
      <c r="Q815" s="52">
        <f t="shared" si="148"/>
        <v>0</v>
      </c>
      <c r="R815" s="52">
        <f t="shared" si="149"/>
        <v>0</v>
      </c>
      <c r="S815" s="52">
        <f t="shared" si="150"/>
        <v>0</v>
      </c>
      <c r="T815" s="52">
        <f t="shared" si="151"/>
        <v>1</v>
      </c>
      <c r="U815" s="52">
        <f t="shared" si="152"/>
        <v>0</v>
      </c>
      <c r="V815" s="53" t="str">
        <f t="shared" si="153"/>
        <v>OK</v>
      </c>
      <c r="W815" s="53" t="str">
        <f t="shared" si="154"/>
        <v>OK</v>
      </c>
      <c r="X815" s="62" t="str">
        <f t="shared" si="155"/>
        <v>ok</v>
      </c>
      <c r="Y815" s="62">
        <v>1</v>
      </c>
    </row>
    <row r="816" spans="1:25" ht="71.25" x14ac:dyDescent="0.25">
      <c r="A816" s="75">
        <v>813</v>
      </c>
      <c r="B816" s="59">
        <v>81</v>
      </c>
      <c r="C816" s="33" t="s">
        <v>994</v>
      </c>
      <c r="D816" s="33" t="s">
        <v>1016</v>
      </c>
      <c r="E816" s="42" t="s">
        <v>8</v>
      </c>
      <c r="F816" s="19" t="s">
        <v>1017</v>
      </c>
      <c r="G816" s="13" t="s">
        <v>2369</v>
      </c>
      <c r="H816" s="12" t="s">
        <v>2903</v>
      </c>
      <c r="I816" s="12"/>
      <c r="J816" s="12"/>
      <c r="K816" s="19" t="s">
        <v>996</v>
      </c>
      <c r="L816" s="51">
        <v>1</v>
      </c>
      <c r="M816" s="51">
        <f t="shared" si="144"/>
        <v>0</v>
      </c>
      <c r="N816" s="52">
        <f t="shared" si="145"/>
        <v>0</v>
      </c>
      <c r="O816" s="52">
        <f t="shared" si="146"/>
        <v>0</v>
      </c>
      <c r="P816" s="52">
        <f t="shared" si="147"/>
        <v>0</v>
      </c>
      <c r="Q816" s="52">
        <f t="shared" si="148"/>
        <v>0</v>
      </c>
      <c r="R816" s="52">
        <f t="shared" si="149"/>
        <v>0</v>
      </c>
      <c r="S816" s="52">
        <f t="shared" si="150"/>
        <v>0</v>
      </c>
      <c r="T816" s="52">
        <f t="shared" si="151"/>
        <v>1</v>
      </c>
      <c r="U816" s="52">
        <f t="shared" si="152"/>
        <v>0</v>
      </c>
      <c r="V816" s="53" t="str">
        <f t="shared" si="153"/>
        <v>OK</v>
      </c>
      <c r="W816" s="53" t="str">
        <f t="shared" si="154"/>
        <v>OK</v>
      </c>
      <c r="X816" s="62" t="str">
        <f t="shared" si="155"/>
        <v>ok</v>
      </c>
      <c r="Y816" s="62">
        <v>1</v>
      </c>
    </row>
    <row r="817" spans="1:25" ht="313.5" x14ac:dyDescent="0.25">
      <c r="A817" s="83">
        <v>814</v>
      </c>
      <c r="B817" s="59">
        <v>82</v>
      </c>
      <c r="C817" s="33" t="s">
        <v>994</v>
      </c>
      <c r="D817" s="33" t="s">
        <v>165</v>
      </c>
      <c r="E817" s="42" t="s">
        <v>8</v>
      </c>
      <c r="F817" s="19" t="s">
        <v>1617</v>
      </c>
      <c r="G817" s="13" t="s">
        <v>2363</v>
      </c>
      <c r="H817" s="12"/>
      <c r="I817" s="12"/>
      <c r="J817" s="12"/>
      <c r="K817" s="19" t="s">
        <v>996</v>
      </c>
      <c r="L817" s="51">
        <v>1</v>
      </c>
      <c r="M817" s="51">
        <f t="shared" si="144"/>
        <v>1</v>
      </c>
      <c r="N817" s="52">
        <f t="shared" si="145"/>
        <v>0</v>
      </c>
      <c r="O817" s="52">
        <f t="shared" si="146"/>
        <v>0</v>
      </c>
      <c r="P817" s="52">
        <f t="shared" si="147"/>
        <v>0</v>
      </c>
      <c r="Q817" s="52">
        <f t="shared" si="148"/>
        <v>0</v>
      </c>
      <c r="R817" s="52">
        <f t="shared" si="149"/>
        <v>0</v>
      </c>
      <c r="S817" s="52">
        <f t="shared" si="150"/>
        <v>0</v>
      </c>
      <c r="T817" s="52">
        <f t="shared" si="151"/>
        <v>0</v>
      </c>
      <c r="U817" s="52">
        <f t="shared" si="152"/>
        <v>0</v>
      </c>
      <c r="V817" s="53" t="str">
        <f t="shared" si="153"/>
        <v>OK</v>
      </c>
      <c r="W817" s="53" t="str">
        <f t="shared" si="154"/>
        <v>OK</v>
      </c>
      <c r="X817" s="62" t="str">
        <f t="shared" si="155"/>
        <v>ok</v>
      </c>
      <c r="Y817" s="62">
        <v>1</v>
      </c>
    </row>
    <row r="818" spans="1:25" ht="327.75" x14ac:dyDescent="0.25">
      <c r="A818" s="81">
        <v>815</v>
      </c>
      <c r="B818" s="59">
        <v>82</v>
      </c>
      <c r="C818" s="33" t="s">
        <v>994</v>
      </c>
      <c r="D818" s="33" t="s">
        <v>167</v>
      </c>
      <c r="E818" s="42" t="s">
        <v>8</v>
      </c>
      <c r="F818" s="19" t="s">
        <v>1618</v>
      </c>
      <c r="G818" s="13" t="s">
        <v>2363</v>
      </c>
      <c r="H818" s="12"/>
      <c r="I818" s="12"/>
      <c r="J818" s="12"/>
      <c r="K818" s="19" t="s">
        <v>996</v>
      </c>
      <c r="L818" s="51">
        <v>1</v>
      </c>
      <c r="M818" s="51">
        <f t="shared" si="144"/>
        <v>1</v>
      </c>
      <c r="N818" s="52">
        <f t="shared" si="145"/>
        <v>0</v>
      </c>
      <c r="O818" s="52">
        <f t="shared" si="146"/>
        <v>0</v>
      </c>
      <c r="P818" s="52">
        <f t="shared" si="147"/>
        <v>0</v>
      </c>
      <c r="Q818" s="52">
        <f t="shared" si="148"/>
        <v>0</v>
      </c>
      <c r="R818" s="52">
        <f t="shared" si="149"/>
        <v>0</v>
      </c>
      <c r="S818" s="52">
        <f t="shared" si="150"/>
        <v>0</v>
      </c>
      <c r="T818" s="52">
        <f t="shared" si="151"/>
        <v>0</v>
      </c>
      <c r="U818" s="52">
        <f t="shared" si="152"/>
        <v>0</v>
      </c>
      <c r="V818" s="53" t="str">
        <f t="shared" si="153"/>
        <v>OK</v>
      </c>
      <c r="W818" s="53" t="str">
        <f t="shared" si="154"/>
        <v>OK</v>
      </c>
      <c r="X818" s="62" t="str">
        <f t="shared" si="155"/>
        <v>ok</v>
      </c>
      <c r="Y818" s="62">
        <v>1</v>
      </c>
    </row>
    <row r="819" spans="1:25" ht="342" x14ac:dyDescent="0.25">
      <c r="A819" s="81">
        <v>816</v>
      </c>
      <c r="B819" s="59">
        <v>82</v>
      </c>
      <c r="C819" s="33" t="s">
        <v>994</v>
      </c>
      <c r="D819" s="33" t="s">
        <v>1018</v>
      </c>
      <c r="E819" s="42" t="s">
        <v>8</v>
      </c>
      <c r="F819" s="24" t="s">
        <v>1019</v>
      </c>
      <c r="G819" s="13" t="s">
        <v>2366</v>
      </c>
      <c r="H819" s="12" t="s">
        <v>3233</v>
      </c>
      <c r="I819" s="12"/>
      <c r="J819" s="12"/>
      <c r="K819" s="19" t="s">
        <v>996</v>
      </c>
      <c r="L819" s="51">
        <v>1</v>
      </c>
      <c r="M819" s="51">
        <f t="shared" si="144"/>
        <v>0</v>
      </c>
      <c r="N819" s="52">
        <f t="shared" si="145"/>
        <v>0</v>
      </c>
      <c r="O819" s="52">
        <f t="shared" si="146"/>
        <v>0</v>
      </c>
      <c r="P819" s="52">
        <f t="shared" si="147"/>
        <v>0</v>
      </c>
      <c r="Q819" s="52">
        <f t="shared" si="148"/>
        <v>1</v>
      </c>
      <c r="R819" s="52">
        <f t="shared" si="149"/>
        <v>0</v>
      </c>
      <c r="S819" s="52">
        <f t="shared" si="150"/>
        <v>0</v>
      </c>
      <c r="T819" s="52">
        <f t="shared" si="151"/>
        <v>0</v>
      </c>
      <c r="U819" s="52">
        <f t="shared" si="152"/>
        <v>0</v>
      </c>
      <c r="V819" s="53" t="str">
        <f t="shared" si="153"/>
        <v>OK</v>
      </c>
      <c r="W819" s="53" t="str">
        <f t="shared" si="154"/>
        <v>OK</v>
      </c>
      <c r="X819" s="62" t="str">
        <f t="shared" si="155"/>
        <v>ok</v>
      </c>
      <c r="Y819" s="62">
        <v>1</v>
      </c>
    </row>
    <row r="820" spans="1:25" ht="71.25" x14ac:dyDescent="0.25">
      <c r="A820" s="83">
        <v>817</v>
      </c>
      <c r="B820" s="59">
        <v>82</v>
      </c>
      <c r="C820" s="33" t="s">
        <v>994</v>
      </c>
      <c r="D820" s="33" t="s">
        <v>1161</v>
      </c>
      <c r="E820" s="42" t="s">
        <v>8</v>
      </c>
      <c r="F820" s="24" t="s">
        <v>1619</v>
      </c>
      <c r="G820" s="13" t="s">
        <v>2363</v>
      </c>
      <c r="H820" s="12"/>
      <c r="I820" s="12"/>
      <c r="J820" s="12"/>
      <c r="K820" s="19" t="s">
        <v>996</v>
      </c>
      <c r="L820" s="51">
        <v>1</v>
      </c>
      <c r="M820" s="51">
        <f t="shared" si="144"/>
        <v>1</v>
      </c>
      <c r="N820" s="52">
        <f t="shared" si="145"/>
        <v>0</v>
      </c>
      <c r="O820" s="52">
        <f t="shared" si="146"/>
        <v>0</v>
      </c>
      <c r="P820" s="52">
        <f t="shared" si="147"/>
        <v>0</v>
      </c>
      <c r="Q820" s="52">
        <f t="shared" si="148"/>
        <v>0</v>
      </c>
      <c r="R820" s="52">
        <f t="shared" si="149"/>
        <v>0</v>
      </c>
      <c r="S820" s="52">
        <f t="shared" si="150"/>
        <v>0</v>
      </c>
      <c r="T820" s="52">
        <f t="shared" si="151"/>
        <v>0</v>
      </c>
      <c r="U820" s="52">
        <f t="shared" si="152"/>
        <v>0</v>
      </c>
      <c r="V820" s="53" t="str">
        <f t="shared" si="153"/>
        <v>OK</v>
      </c>
      <c r="W820" s="53" t="str">
        <f t="shared" si="154"/>
        <v>OK</v>
      </c>
      <c r="X820" s="62" t="str">
        <f t="shared" si="155"/>
        <v>ok</v>
      </c>
      <c r="Y820" s="62">
        <v>1</v>
      </c>
    </row>
    <row r="821" spans="1:25" ht="85.5" x14ac:dyDescent="0.25">
      <c r="A821" s="81">
        <v>818</v>
      </c>
      <c r="B821" s="59">
        <v>82</v>
      </c>
      <c r="C821" s="33" t="s">
        <v>994</v>
      </c>
      <c r="D821" s="33" t="s">
        <v>1162</v>
      </c>
      <c r="E821" s="42" t="s">
        <v>8</v>
      </c>
      <c r="F821" s="24" t="s">
        <v>1620</v>
      </c>
      <c r="G821" s="13" t="s">
        <v>2363</v>
      </c>
      <c r="H821" s="12"/>
      <c r="I821" s="12"/>
      <c r="J821" s="12"/>
      <c r="K821" s="19" t="s">
        <v>996</v>
      </c>
      <c r="L821" s="51">
        <v>1</v>
      </c>
      <c r="M821" s="51">
        <f t="shared" si="144"/>
        <v>1</v>
      </c>
      <c r="N821" s="52">
        <f t="shared" si="145"/>
        <v>0</v>
      </c>
      <c r="O821" s="52">
        <f t="shared" si="146"/>
        <v>0</v>
      </c>
      <c r="P821" s="52">
        <f t="shared" si="147"/>
        <v>0</v>
      </c>
      <c r="Q821" s="52">
        <f t="shared" si="148"/>
        <v>0</v>
      </c>
      <c r="R821" s="52">
        <f t="shared" si="149"/>
        <v>0</v>
      </c>
      <c r="S821" s="52">
        <f t="shared" si="150"/>
        <v>0</v>
      </c>
      <c r="T821" s="52">
        <f t="shared" si="151"/>
        <v>0</v>
      </c>
      <c r="U821" s="52">
        <f t="shared" si="152"/>
        <v>0</v>
      </c>
      <c r="V821" s="53" t="str">
        <f t="shared" si="153"/>
        <v>OK</v>
      </c>
      <c r="W821" s="53" t="str">
        <f t="shared" si="154"/>
        <v>OK</v>
      </c>
      <c r="X821" s="62" t="str">
        <f t="shared" si="155"/>
        <v>ok</v>
      </c>
      <c r="Y821" s="62">
        <v>1</v>
      </c>
    </row>
    <row r="822" spans="1:25" ht="71.25" x14ac:dyDescent="0.25">
      <c r="A822" s="81">
        <v>819</v>
      </c>
      <c r="B822" s="59">
        <v>82</v>
      </c>
      <c r="C822" s="33" t="s">
        <v>994</v>
      </c>
      <c r="D822" s="33" t="s">
        <v>1171</v>
      </c>
      <c r="E822" s="42" t="s">
        <v>8</v>
      </c>
      <c r="F822" s="24" t="s">
        <v>1621</v>
      </c>
      <c r="G822" s="13" t="s">
        <v>2369</v>
      </c>
      <c r="H822" s="12" t="s">
        <v>3134</v>
      </c>
      <c r="I822" s="12"/>
      <c r="J822" s="12"/>
      <c r="K822" s="19" t="s">
        <v>996</v>
      </c>
      <c r="L822" s="51">
        <v>1</v>
      </c>
      <c r="M822" s="51">
        <f t="shared" si="144"/>
        <v>0</v>
      </c>
      <c r="N822" s="52">
        <f t="shared" si="145"/>
        <v>0</v>
      </c>
      <c r="O822" s="52">
        <f t="shared" si="146"/>
        <v>0</v>
      </c>
      <c r="P822" s="52">
        <f t="shared" si="147"/>
        <v>0</v>
      </c>
      <c r="Q822" s="52">
        <f t="shared" si="148"/>
        <v>0</v>
      </c>
      <c r="R822" s="52">
        <f t="shared" si="149"/>
        <v>0</v>
      </c>
      <c r="S822" s="52">
        <f t="shared" si="150"/>
        <v>0</v>
      </c>
      <c r="T822" s="52">
        <f t="shared" si="151"/>
        <v>1</v>
      </c>
      <c r="U822" s="52">
        <f t="shared" si="152"/>
        <v>0</v>
      </c>
      <c r="V822" s="53" t="str">
        <f t="shared" si="153"/>
        <v>OK</v>
      </c>
      <c r="W822" s="53" t="str">
        <f t="shared" si="154"/>
        <v>OK</v>
      </c>
      <c r="X822" s="62" t="str">
        <f t="shared" si="155"/>
        <v>ok</v>
      </c>
      <c r="Y822" s="62">
        <v>1</v>
      </c>
    </row>
    <row r="823" spans="1:25" ht="85.5" x14ac:dyDescent="0.25">
      <c r="A823" s="81">
        <v>820</v>
      </c>
      <c r="B823" s="59">
        <v>82</v>
      </c>
      <c r="C823" s="33" t="s">
        <v>994</v>
      </c>
      <c r="D823" s="33" t="s">
        <v>1180</v>
      </c>
      <c r="E823" s="42" t="s">
        <v>8</v>
      </c>
      <c r="F823" s="24" t="s">
        <v>1622</v>
      </c>
      <c r="G823" s="13" t="s">
        <v>2366</v>
      </c>
      <c r="H823" s="12" t="s">
        <v>3173</v>
      </c>
      <c r="I823" s="12"/>
      <c r="J823" s="12"/>
      <c r="K823" s="19" t="s">
        <v>996</v>
      </c>
      <c r="L823" s="51">
        <v>1</v>
      </c>
      <c r="M823" s="51">
        <f t="shared" si="144"/>
        <v>0</v>
      </c>
      <c r="N823" s="52">
        <f t="shared" si="145"/>
        <v>0</v>
      </c>
      <c r="O823" s="52">
        <f t="shared" si="146"/>
        <v>0</v>
      </c>
      <c r="P823" s="52">
        <f t="shared" si="147"/>
        <v>0</v>
      </c>
      <c r="Q823" s="52">
        <f t="shared" si="148"/>
        <v>1</v>
      </c>
      <c r="R823" s="52">
        <f t="shared" si="149"/>
        <v>0</v>
      </c>
      <c r="S823" s="52">
        <f t="shared" si="150"/>
        <v>0</v>
      </c>
      <c r="T823" s="52">
        <f t="shared" si="151"/>
        <v>0</v>
      </c>
      <c r="U823" s="52">
        <f t="shared" si="152"/>
        <v>0</v>
      </c>
      <c r="V823" s="53" t="str">
        <f t="shared" si="153"/>
        <v>OK</v>
      </c>
      <c r="W823" s="53" t="str">
        <f t="shared" si="154"/>
        <v>OK</v>
      </c>
      <c r="X823" s="62" t="str">
        <f t="shared" si="155"/>
        <v>ok</v>
      </c>
      <c r="Y823" s="62">
        <v>1</v>
      </c>
    </row>
    <row r="824" spans="1:25" ht="256.5" x14ac:dyDescent="0.25">
      <c r="A824" s="81">
        <v>821</v>
      </c>
      <c r="B824" s="59">
        <v>82</v>
      </c>
      <c r="C824" s="33" t="s">
        <v>994</v>
      </c>
      <c r="D824" s="33" t="s">
        <v>1624</v>
      </c>
      <c r="E824" s="42" t="s">
        <v>8</v>
      </c>
      <c r="F824" s="24" t="s">
        <v>1623</v>
      </c>
      <c r="G824" s="13" t="s">
        <v>2366</v>
      </c>
      <c r="H824" s="12" t="s">
        <v>3234</v>
      </c>
      <c r="I824" s="12"/>
      <c r="J824" s="12"/>
      <c r="K824" s="19" t="s">
        <v>996</v>
      </c>
      <c r="L824" s="51">
        <v>1</v>
      </c>
      <c r="M824" s="51">
        <f t="shared" si="144"/>
        <v>0</v>
      </c>
      <c r="N824" s="52">
        <f t="shared" si="145"/>
        <v>0</v>
      </c>
      <c r="O824" s="52">
        <f t="shared" si="146"/>
        <v>0</v>
      </c>
      <c r="P824" s="52">
        <f t="shared" si="147"/>
        <v>0</v>
      </c>
      <c r="Q824" s="52">
        <f t="shared" si="148"/>
        <v>1</v>
      </c>
      <c r="R824" s="52">
        <f t="shared" si="149"/>
        <v>0</v>
      </c>
      <c r="S824" s="52">
        <f t="shared" si="150"/>
        <v>0</v>
      </c>
      <c r="T824" s="52">
        <f t="shared" si="151"/>
        <v>0</v>
      </c>
      <c r="U824" s="52">
        <f t="shared" si="152"/>
        <v>0</v>
      </c>
      <c r="V824" s="53" t="str">
        <f t="shared" si="153"/>
        <v>OK</v>
      </c>
      <c r="W824" s="53" t="str">
        <f t="shared" si="154"/>
        <v>OK</v>
      </c>
      <c r="X824" s="62" t="str">
        <f t="shared" si="155"/>
        <v>ok</v>
      </c>
      <c r="Y824" s="62">
        <v>1</v>
      </c>
    </row>
    <row r="825" spans="1:25" ht="313.5" x14ac:dyDescent="0.25">
      <c r="A825" s="81">
        <v>822</v>
      </c>
      <c r="B825" s="59">
        <v>82</v>
      </c>
      <c r="C825" s="33" t="s">
        <v>994</v>
      </c>
      <c r="D825" s="33" t="s">
        <v>1088</v>
      </c>
      <c r="E825" s="42" t="s">
        <v>8</v>
      </c>
      <c r="F825" s="24" t="s">
        <v>1625</v>
      </c>
      <c r="G825" s="13" t="s">
        <v>2366</v>
      </c>
      <c r="H825" s="12" t="s">
        <v>3235</v>
      </c>
      <c r="I825" s="12"/>
      <c r="J825" s="12"/>
      <c r="K825" s="19" t="s">
        <v>996</v>
      </c>
      <c r="L825" s="51">
        <v>1</v>
      </c>
      <c r="M825" s="51">
        <f t="shared" si="144"/>
        <v>0</v>
      </c>
      <c r="N825" s="52">
        <f t="shared" si="145"/>
        <v>0</v>
      </c>
      <c r="O825" s="52">
        <f t="shared" si="146"/>
        <v>0</v>
      </c>
      <c r="P825" s="52">
        <f t="shared" si="147"/>
        <v>0</v>
      </c>
      <c r="Q825" s="52">
        <f t="shared" si="148"/>
        <v>1</v>
      </c>
      <c r="R825" s="52">
        <f t="shared" si="149"/>
        <v>0</v>
      </c>
      <c r="S825" s="52">
        <f t="shared" si="150"/>
        <v>0</v>
      </c>
      <c r="T825" s="52">
        <f t="shared" si="151"/>
        <v>0</v>
      </c>
      <c r="U825" s="52">
        <f t="shared" si="152"/>
        <v>0</v>
      </c>
      <c r="V825" s="53" t="str">
        <f t="shared" si="153"/>
        <v>OK</v>
      </c>
      <c r="W825" s="53" t="str">
        <f t="shared" si="154"/>
        <v>OK</v>
      </c>
      <c r="X825" s="62" t="str">
        <f t="shared" si="155"/>
        <v>ok</v>
      </c>
      <c r="Y825" s="62">
        <v>1</v>
      </c>
    </row>
    <row r="826" spans="1:25" ht="71.25" x14ac:dyDescent="0.25">
      <c r="A826" s="83">
        <v>823</v>
      </c>
      <c r="B826" s="59">
        <v>82</v>
      </c>
      <c r="C826" s="33" t="s">
        <v>994</v>
      </c>
      <c r="D826" s="33" t="s">
        <v>1190</v>
      </c>
      <c r="E826" s="42" t="s">
        <v>8</v>
      </c>
      <c r="F826" s="24" t="s">
        <v>1626</v>
      </c>
      <c r="G826" s="13" t="s">
        <v>2366</v>
      </c>
      <c r="H826" s="12" t="s">
        <v>3173</v>
      </c>
      <c r="I826" s="12"/>
      <c r="J826" s="12"/>
      <c r="K826" s="19" t="s">
        <v>996</v>
      </c>
      <c r="L826" s="51">
        <v>1</v>
      </c>
      <c r="M826" s="51">
        <f t="shared" si="144"/>
        <v>0</v>
      </c>
      <c r="N826" s="52">
        <f t="shared" si="145"/>
        <v>0</v>
      </c>
      <c r="O826" s="52">
        <f t="shared" si="146"/>
        <v>0</v>
      </c>
      <c r="P826" s="52">
        <f t="shared" si="147"/>
        <v>0</v>
      </c>
      <c r="Q826" s="52">
        <f t="shared" si="148"/>
        <v>1</v>
      </c>
      <c r="R826" s="52">
        <f t="shared" si="149"/>
        <v>0</v>
      </c>
      <c r="S826" s="52">
        <f t="shared" si="150"/>
        <v>0</v>
      </c>
      <c r="T826" s="52">
        <f t="shared" si="151"/>
        <v>0</v>
      </c>
      <c r="U826" s="52">
        <f t="shared" si="152"/>
        <v>0</v>
      </c>
      <c r="V826" s="53" t="str">
        <f t="shared" si="153"/>
        <v>OK</v>
      </c>
      <c r="W826" s="53" t="str">
        <f t="shared" si="154"/>
        <v>OK</v>
      </c>
      <c r="X826" s="62" t="str">
        <f t="shared" si="155"/>
        <v>ok</v>
      </c>
      <c r="Y826" s="62">
        <v>1</v>
      </c>
    </row>
    <row r="827" spans="1:25" ht="409.5" x14ac:dyDescent="0.25">
      <c r="A827" s="81">
        <v>824</v>
      </c>
      <c r="B827" s="59">
        <v>82</v>
      </c>
      <c r="C827" s="33" t="s">
        <v>994</v>
      </c>
      <c r="D827" s="33" t="s">
        <v>1628</v>
      </c>
      <c r="E827" s="42" t="s">
        <v>8</v>
      </c>
      <c r="F827" s="24" t="s">
        <v>1627</v>
      </c>
      <c r="G827" s="13" t="s">
        <v>2364</v>
      </c>
      <c r="H827" s="12" t="s">
        <v>3236</v>
      </c>
      <c r="I827" s="12"/>
      <c r="J827" s="12"/>
      <c r="K827" s="19" t="s">
        <v>996</v>
      </c>
      <c r="L827" s="51">
        <v>1</v>
      </c>
      <c r="M827" s="51">
        <f t="shared" si="144"/>
        <v>0</v>
      </c>
      <c r="N827" s="52">
        <f t="shared" si="145"/>
        <v>1</v>
      </c>
      <c r="O827" s="52">
        <f t="shared" si="146"/>
        <v>0</v>
      </c>
      <c r="P827" s="52">
        <f t="shared" si="147"/>
        <v>0</v>
      </c>
      <c r="Q827" s="52">
        <f t="shared" si="148"/>
        <v>0</v>
      </c>
      <c r="R827" s="52">
        <f t="shared" si="149"/>
        <v>0</v>
      </c>
      <c r="S827" s="52">
        <f t="shared" si="150"/>
        <v>0</v>
      </c>
      <c r="T827" s="52">
        <f t="shared" si="151"/>
        <v>0</v>
      </c>
      <c r="U827" s="52">
        <f t="shared" si="152"/>
        <v>0</v>
      </c>
      <c r="V827" s="53" t="str">
        <f t="shared" si="153"/>
        <v>OK</v>
      </c>
      <c r="W827" s="53" t="str">
        <f t="shared" si="154"/>
        <v>OK</v>
      </c>
      <c r="X827" s="62" t="str">
        <f t="shared" si="155"/>
        <v>ok</v>
      </c>
      <c r="Y827" s="62">
        <v>1</v>
      </c>
    </row>
    <row r="828" spans="1:25" ht="85.5" x14ac:dyDescent="0.25">
      <c r="A828" s="81">
        <v>825</v>
      </c>
      <c r="B828" s="59">
        <v>82</v>
      </c>
      <c r="C828" s="33" t="s">
        <v>994</v>
      </c>
      <c r="D828" s="33" t="s">
        <v>1629</v>
      </c>
      <c r="E828" s="42" t="s">
        <v>8</v>
      </c>
      <c r="F828" s="24" t="s">
        <v>1020</v>
      </c>
      <c r="G828" s="13" t="s">
        <v>2363</v>
      </c>
      <c r="H828" s="12"/>
      <c r="I828" s="12"/>
      <c r="J828" s="12"/>
      <c r="K828" s="19" t="s">
        <v>996</v>
      </c>
      <c r="L828" s="51">
        <v>1</v>
      </c>
      <c r="M828" s="51">
        <f t="shared" si="144"/>
        <v>1</v>
      </c>
      <c r="N828" s="52">
        <f t="shared" si="145"/>
        <v>0</v>
      </c>
      <c r="O828" s="52">
        <f t="shared" si="146"/>
        <v>0</v>
      </c>
      <c r="P828" s="52">
        <f t="shared" si="147"/>
        <v>0</v>
      </c>
      <c r="Q828" s="52">
        <f t="shared" si="148"/>
        <v>0</v>
      </c>
      <c r="R828" s="52">
        <f t="shared" si="149"/>
        <v>0</v>
      </c>
      <c r="S828" s="52">
        <f t="shared" si="150"/>
        <v>0</v>
      </c>
      <c r="T828" s="52">
        <f t="shared" si="151"/>
        <v>0</v>
      </c>
      <c r="U828" s="52">
        <f t="shared" si="152"/>
        <v>0</v>
      </c>
      <c r="V828" s="53" t="str">
        <f t="shared" si="153"/>
        <v>OK</v>
      </c>
      <c r="W828" s="53" t="str">
        <f t="shared" si="154"/>
        <v>OK</v>
      </c>
      <c r="X828" s="62" t="str">
        <f t="shared" si="155"/>
        <v>ok</v>
      </c>
      <c r="Y828" s="62">
        <v>1</v>
      </c>
    </row>
    <row r="829" spans="1:25" ht="356.25" x14ac:dyDescent="0.25">
      <c r="A829" s="83">
        <v>826</v>
      </c>
      <c r="B829" s="59">
        <v>82</v>
      </c>
      <c r="C829" s="33" t="s">
        <v>994</v>
      </c>
      <c r="D829" s="33" t="s">
        <v>1631</v>
      </c>
      <c r="E829" s="42" t="s">
        <v>8</v>
      </c>
      <c r="F829" s="24" t="s">
        <v>1630</v>
      </c>
      <c r="G829" s="13" t="s">
        <v>2364</v>
      </c>
      <c r="H829" s="12" t="s">
        <v>3237</v>
      </c>
      <c r="I829" s="12"/>
      <c r="J829" s="12"/>
      <c r="K829" s="19" t="s">
        <v>996</v>
      </c>
      <c r="L829" s="51">
        <v>1</v>
      </c>
      <c r="M829" s="51">
        <f t="shared" si="144"/>
        <v>0</v>
      </c>
      <c r="N829" s="52">
        <f t="shared" si="145"/>
        <v>1</v>
      </c>
      <c r="O829" s="52">
        <f t="shared" si="146"/>
        <v>0</v>
      </c>
      <c r="P829" s="52">
        <f t="shared" si="147"/>
        <v>0</v>
      </c>
      <c r="Q829" s="52">
        <f t="shared" si="148"/>
        <v>0</v>
      </c>
      <c r="R829" s="52">
        <f t="shared" si="149"/>
        <v>0</v>
      </c>
      <c r="S829" s="52">
        <f t="shared" si="150"/>
        <v>0</v>
      </c>
      <c r="T829" s="52">
        <f t="shared" si="151"/>
        <v>0</v>
      </c>
      <c r="U829" s="52">
        <f t="shared" si="152"/>
        <v>0</v>
      </c>
      <c r="V829" s="53" t="str">
        <f t="shared" si="153"/>
        <v>OK</v>
      </c>
      <c r="W829" s="53" t="str">
        <f t="shared" si="154"/>
        <v>OK</v>
      </c>
      <c r="X829" s="62" t="str">
        <f t="shared" si="155"/>
        <v>ok</v>
      </c>
      <c r="Y829" s="62">
        <v>1</v>
      </c>
    </row>
    <row r="830" spans="1:25" ht="156.75" x14ac:dyDescent="0.25">
      <c r="A830" s="81">
        <v>827</v>
      </c>
      <c r="B830" s="59">
        <v>82</v>
      </c>
      <c r="C830" s="33" t="s">
        <v>994</v>
      </c>
      <c r="D830" s="33" t="s">
        <v>1633</v>
      </c>
      <c r="E830" s="42" t="s">
        <v>8</v>
      </c>
      <c r="F830" s="24" t="s">
        <v>1632</v>
      </c>
      <c r="G830" s="13" t="s">
        <v>2364</v>
      </c>
      <c r="H830" s="12" t="s">
        <v>3237</v>
      </c>
      <c r="I830" s="12"/>
      <c r="J830" s="12"/>
      <c r="K830" s="19" t="s">
        <v>996</v>
      </c>
      <c r="L830" s="51">
        <v>1</v>
      </c>
      <c r="M830" s="51">
        <f t="shared" si="144"/>
        <v>0</v>
      </c>
      <c r="N830" s="52">
        <f t="shared" si="145"/>
        <v>1</v>
      </c>
      <c r="O830" s="52">
        <f t="shared" si="146"/>
        <v>0</v>
      </c>
      <c r="P830" s="52">
        <f t="shared" si="147"/>
        <v>0</v>
      </c>
      <c r="Q830" s="52">
        <f t="shared" si="148"/>
        <v>0</v>
      </c>
      <c r="R830" s="52">
        <f t="shared" si="149"/>
        <v>0</v>
      </c>
      <c r="S830" s="52">
        <f t="shared" si="150"/>
        <v>0</v>
      </c>
      <c r="T830" s="52">
        <f t="shared" si="151"/>
        <v>0</v>
      </c>
      <c r="U830" s="52">
        <f t="shared" si="152"/>
        <v>0</v>
      </c>
      <c r="V830" s="53" t="str">
        <f t="shared" si="153"/>
        <v>OK</v>
      </c>
      <c r="W830" s="53" t="str">
        <f t="shared" si="154"/>
        <v>OK</v>
      </c>
      <c r="X830" s="62" t="str">
        <f t="shared" si="155"/>
        <v>ok</v>
      </c>
      <c r="Y830" s="62">
        <v>1</v>
      </c>
    </row>
    <row r="831" spans="1:25" ht="85.5" x14ac:dyDescent="0.25">
      <c r="A831" s="81">
        <v>828</v>
      </c>
      <c r="B831" s="59">
        <v>82</v>
      </c>
      <c r="C831" s="33" t="s">
        <v>994</v>
      </c>
      <c r="D831" s="33" t="s">
        <v>1635</v>
      </c>
      <c r="E831" s="42" t="s">
        <v>8</v>
      </c>
      <c r="F831" s="24" t="s">
        <v>1634</v>
      </c>
      <c r="G831" s="13" t="s">
        <v>2366</v>
      </c>
      <c r="H831" s="12" t="s">
        <v>3130</v>
      </c>
      <c r="I831" s="12"/>
      <c r="J831" s="12"/>
      <c r="K831" s="19" t="s">
        <v>996</v>
      </c>
      <c r="L831" s="51">
        <v>1</v>
      </c>
      <c r="M831" s="51">
        <f t="shared" si="144"/>
        <v>0</v>
      </c>
      <c r="N831" s="52">
        <f t="shared" si="145"/>
        <v>0</v>
      </c>
      <c r="O831" s="52">
        <f t="shared" si="146"/>
        <v>0</v>
      </c>
      <c r="P831" s="52">
        <f t="shared" si="147"/>
        <v>0</v>
      </c>
      <c r="Q831" s="52">
        <f t="shared" si="148"/>
        <v>1</v>
      </c>
      <c r="R831" s="52">
        <f t="shared" si="149"/>
        <v>0</v>
      </c>
      <c r="S831" s="52">
        <f t="shared" si="150"/>
        <v>0</v>
      </c>
      <c r="T831" s="52">
        <f t="shared" si="151"/>
        <v>0</v>
      </c>
      <c r="U831" s="52">
        <f t="shared" si="152"/>
        <v>0</v>
      </c>
      <c r="V831" s="53" t="str">
        <f t="shared" si="153"/>
        <v>OK</v>
      </c>
      <c r="W831" s="53" t="str">
        <f t="shared" si="154"/>
        <v>OK</v>
      </c>
      <c r="X831" s="62" t="str">
        <f t="shared" si="155"/>
        <v>ok</v>
      </c>
      <c r="Y831" s="62">
        <v>1</v>
      </c>
    </row>
    <row r="832" spans="1:25" ht="71.25" x14ac:dyDescent="0.25">
      <c r="A832" s="81">
        <v>829</v>
      </c>
      <c r="B832" s="59">
        <v>82</v>
      </c>
      <c r="C832" s="33" t="s">
        <v>994</v>
      </c>
      <c r="D832" s="33" t="s">
        <v>1209</v>
      </c>
      <c r="E832" s="42" t="s">
        <v>8</v>
      </c>
      <c r="F832" s="24" t="s">
        <v>1636</v>
      </c>
      <c r="G832" s="13" t="s">
        <v>2363</v>
      </c>
      <c r="H832" s="12"/>
      <c r="I832" s="12"/>
      <c r="J832" s="12"/>
      <c r="K832" s="19" t="s">
        <v>996</v>
      </c>
      <c r="L832" s="51">
        <v>1</v>
      </c>
      <c r="M832" s="51">
        <f t="shared" si="144"/>
        <v>1</v>
      </c>
      <c r="N832" s="52">
        <f t="shared" si="145"/>
        <v>0</v>
      </c>
      <c r="O832" s="52">
        <f t="shared" si="146"/>
        <v>0</v>
      </c>
      <c r="P832" s="52">
        <f t="shared" si="147"/>
        <v>0</v>
      </c>
      <c r="Q832" s="52">
        <f t="shared" si="148"/>
        <v>0</v>
      </c>
      <c r="R832" s="52">
        <f t="shared" si="149"/>
        <v>0</v>
      </c>
      <c r="S832" s="52">
        <f t="shared" si="150"/>
        <v>0</v>
      </c>
      <c r="T832" s="52">
        <f t="shared" si="151"/>
        <v>0</v>
      </c>
      <c r="U832" s="52">
        <f t="shared" si="152"/>
        <v>0</v>
      </c>
      <c r="V832" s="53" t="str">
        <f t="shared" si="153"/>
        <v>OK</v>
      </c>
      <c r="W832" s="53" t="str">
        <f t="shared" si="154"/>
        <v>OK</v>
      </c>
      <c r="X832" s="62" t="str">
        <f t="shared" si="155"/>
        <v>ok</v>
      </c>
      <c r="Y832" s="62">
        <v>1</v>
      </c>
    </row>
    <row r="833" spans="1:25" ht="99.75" x14ac:dyDescent="0.25">
      <c r="A833" s="81">
        <v>830</v>
      </c>
      <c r="B833" s="59">
        <v>82</v>
      </c>
      <c r="C833" s="33" t="s">
        <v>994</v>
      </c>
      <c r="D833" s="33" t="s">
        <v>1638</v>
      </c>
      <c r="E833" s="42" t="s">
        <v>8</v>
      </c>
      <c r="F833" s="24" t="s">
        <v>1637</v>
      </c>
      <c r="G833" s="13" t="s">
        <v>2363</v>
      </c>
      <c r="H833" s="12"/>
      <c r="I833" s="12"/>
      <c r="J833" s="12"/>
      <c r="K833" s="19" t="s">
        <v>996</v>
      </c>
      <c r="L833" s="51">
        <v>1</v>
      </c>
      <c r="M833" s="51">
        <f t="shared" si="144"/>
        <v>1</v>
      </c>
      <c r="N833" s="52">
        <f t="shared" si="145"/>
        <v>0</v>
      </c>
      <c r="O833" s="52">
        <f t="shared" si="146"/>
        <v>0</v>
      </c>
      <c r="P833" s="52">
        <f t="shared" si="147"/>
        <v>0</v>
      </c>
      <c r="Q833" s="52">
        <f t="shared" si="148"/>
        <v>0</v>
      </c>
      <c r="R833" s="52">
        <f t="shared" si="149"/>
        <v>0</v>
      </c>
      <c r="S833" s="52">
        <f t="shared" si="150"/>
        <v>0</v>
      </c>
      <c r="T833" s="52">
        <f t="shared" si="151"/>
        <v>0</v>
      </c>
      <c r="U833" s="52">
        <f t="shared" si="152"/>
        <v>0</v>
      </c>
      <c r="V833" s="53" t="str">
        <f t="shared" si="153"/>
        <v>OK</v>
      </c>
      <c r="W833" s="53" t="str">
        <f t="shared" si="154"/>
        <v>OK</v>
      </c>
      <c r="X833" s="62" t="str">
        <f t="shared" si="155"/>
        <v>ok</v>
      </c>
      <c r="Y833" s="62">
        <v>1</v>
      </c>
    </row>
    <row r="834" spans="1:25" ht="114" x14ac:dyDescent="0.25">
      <c r="A834" s="75">
        <v>831</v>
      </c>
      <c r="B834" s="59" t="s">
        <v>2876</v>
      </c>
      <c r="C834" s="33" t="s">
        <v>994</v>
      </c>
      <c r="D834" s="33" t="s">
        <v>1021</v>
      </c>
      <c r="E834" s="42" t="s">
        <v>8</v>
      </c>
      <c r="F834" s="24" t="s">
        <v>1022</v>
      </c>
      <c r="G834" s="13" t="s">
        <v>2872</v>
      </c>
      <c r="H834" s="12" t="s">
        <v>2921</v>
      </c>
      <c r="I834" s="12"/>
      <c r="J834" s="12"/>
      <c r="K834" s="19" t="s">
        <v>996</v>
      </c>
      <c r="L834" s="51">
        <v>1</v>
      </c>
      <c r="M834" s="51">
        <f t="shared" si="144"/>
        <v>0</v>
      </c>
      <c r="N834" s="52">
        <f t="shared" si="145"/>
        <v>0</v>
      </c>
      <c r="O834" s="52">
        <f t="shared" si="146"/>
        <v>1</v>
      </c>
      <c r="P834" s="52">
        <f t="shared" si="147"/>
        <v>0</v>
      </c>
      <c r="Q834" s="52">
        <f t="shared" si="148"/>
        <v>0</v>
      </c>
      <c r="R834" s="52">
        <f t="shared" si="149"/>
        <v>0</v>
      </c>
      <c r="S834" s="52">
        <f t="shared" si="150"/>
        <v>0</v>
      </c>
      <c r="T834" s="52">
        <f t="shared" si="151"/>
        <v>0</v>
      </c>
      <c r="U834" s="52">
        <f t="shared" si="152"/>
        <v>0</v>
      </c>
      <c r="V834" s="53" t="str">
        <f t="shared" si="153"/>
        <v>OK</v>
      </c>
      <c r="W834" s="53" t="str">
        <f t="shared" si="154"/>
        <v>OK</v>
      </c>
      <c r="X834" s="62" t="str">
        <f t="shared" si="155"/>
        <v>ok</v>
      </c>
      <c r="Y834" s="62">
        <v>1</v>
      </c>
    </row>
    <row r="835" spans="1:25" ht="99.75" x14ac:dyDescent="0.25">
      <c r="A835" s="75">
        <v>832</v>
      </c>
      <c r="B835" s="59" t="s">
        <v>2876</v>
      </c>
      <c r="C835" s="33" t="s">
        <v>994</v>
      </c>
      <c r="D835" s="33" t="s">
        <v>1384</v>
      </c>
      <c r="E835" s="42" t="s">
        <v>8</v>
      </c>
      <c r="F835" s="24" t="s">
        <v>1023</v>
      </c>
      <c r="G835" s="13" t="s">
        <v>2363</v>
      </c>
      <c r="H835" s="12" t="s">
        <v>2898</v>
      </c>
      <c r="I835" s="12"/>
      <c r="J835" s="12"/>
      <c r="K835" s="19" t="s">
        <v>996</v>
      </c>
      <c r="L835" s="51">
        <v>1</v>
      </c>
      <c r="M835" s="51">
        <f t="shared" si="144"/>
        <v>1</v>
      </c>
      <c r="N835" s="52">
        <f t="shared" si="145"/>
        <v>0</v>
      </c>
      <c r="O835" s="52">
        <f t="shared" si="146"/>
        <v>0</v>
      </c>
      <c r="P835" s="52">
        <f t="shared" si="147"/>
        <v>0</v>
      </c>
      <c r="Q835" s="52">
        <f t="shared" si="148"/>
        <v>0</v>
      </c>
      <c r="R835" s="52">
        <f t="shared" si="149"/>
        <v>0</v>
      </c>
      <c r="S835" s="52">
        <f t="shared" si="150"/>
        <v>0</v>
      </c>
      <c r="T835" s="52">
        <f t="shared" si="151"/>
        <v>0</v>
      </c>
      <c r="U835" s="52">
        <f t="shared" si="152"/>
        <v>0</v>
      </c>
      <c r="V835" s="53" t="str">
        <f t="shared" si="153"/>
        <v>OK</v>
      </c>
      <c r="W835" s="53" t="str">
        <f t="shared" si="154"/>
        <v>OK</v>
      </c>
      <c r="X835" s="62" t="str">
        <f t="shared" si="155"/>
        <v>ok</v>
      </c>
      <c r="Y835" s="62">
        <v>1</v>
      </c>
    </row>
    <row r="836" spans="1:25" ht="256.5" x14ac:dyDescent="0.25">
      <c r="A836" s="83">
        <v>833</v>
      </c>
      <c r="B836" s="59">
        <v>82</v>
      </c>
      <c r="C836" s="33" t="s">
        <v>994</v>
      </c>
      <c r="D836" s="33" t="s">
        <v>1024</v>
      </c>
      <c r="E836" s="42" t="s">
        <v>8</v>
      </c>
      <c r="F836" s="24" t="s">
        <v>1025</v>
      </c>
      <c r="G836" s="13" t="s">
        <v>2369</v>
      </c>
      <c r="H836" s="12" t="s">
        <v>3238</v>
      </c>
      <c r="I836" s="12"/>
      <c r="J836" s="12"/>
      <c r="K836" s="19" t="s">
        <v>1340</v>
      </c>
      <c r="L836" s="51">
        <v>1</v>
      </c>
      <c r="M836" s="51">
        <f t="shared" si="144"/>
        <v>0</v>
      </c>
      <c r="N836" s="52">
        <f t="shared" si="145"/>
        <v>0</v>
      </c>
      <c r="O836" s="52">
        <f t="shared" si="146"/>
        <v>0</v>
      </c>
      <c r="P836" s="52">
        <f t="shared" si="147"/>
        <v>0</v>
      </c>
      <c r="Q836" s="52">
        <f t="shared" si="148"/>
        <v>0</v>
      </c>
      <c r="R836" s="52">
        <f t="shared" si="149"/>
        <v>0</v>
      </c>
      <c r="S836" s="52">
        <f t="shared" si="150"/>
        <v>0</v>
      </c>
      <c r="T836" s="52">
        <f t="shared" si="151"/>
        <v>1</v>
      </c>
      <c r="U836" s="52">
        <f t="shared" si="152"/>
        <v>0</v>
      </c>
      <c r="V836" s="53" t="str">
        <f t="shared" si="153"/>
        <v>OK</v>
      </c>
      <c r="W836" s="53" t="str">
        <f t="shared" si="154"/>
        <v>OK</v>
      </c>
      <c r="X836" s="62" t="str">
        <f t="shared" si="155"/>
        <v>ok</v>
      </c>
      <c r="Y836" s="62">
        <v>1</v>
      </c>
    </row>
    <row r="837" spans="1:25" ht="142.5" x14ac:dyDescent="0.25">
      <c r="A837" s="81">
        <v>834</v>
      </c>
      <c r="B837" s="59">
        <v>82</v>
      </c>
      <c r="C837" s="33" t="s">
        <v>994</v>
      </c>
      <c r="D837" s="33" t="s">
        <v>1640</v>
      </c>
      <c r="E837" s="42" t="s">
        <v>8</v>
      </c>
      <c r="F837" s="24" t="s">
        <v>1639</v>
      </c>
      <c r="G837" s="13" t="s">
        <v>2369</v>
      </c>
      <c r="H837" s="12" t="s">
        <v>3239</v>
      </c>
      <c r="I837" s="12"/>
      <c r="J837" s="12"/>
      <c r="K837" s="19" t="s">
        <v>1305</v>
      </c>
      <c r="L837" s="51">
        <v>1</v>
      </c>
      <c r="M837" s="51">
        <f t="shared" ref="M837:M900" si="156">IF(G837="Akceptováno",1,0)</f>
        <v>0</v>
      </c>
      <c r="N837" s="52">
        <f t="shared" ref="N837:N900" si="157">IF(G837="Akceptováno částečně",1,0)</f>
        <v>0</v>
      </c>
      <c r="O837" s="52">
        <f t="shared" ref="O837:O900" si="158">IF(G837="Akceptováno jinak",1,0)</f>
        <v>0</v>
      </c>
      <c r="P837" s="52">
        <f t="shared" ref="P837:P900" si="159">IF(G837="Důvodová zpráva",1,0)</f>
        <v>0</v>
      </c>
      <c r="Q837" s="52">
        <f t="shared" ref="Q837:Q900" si="160">IF(G837="Neakceptováno",1,0)</f>
        <v>0</v>
      </c>
      <c r="R837" s="52">
        <f t="shared" ref="R837:R900" si="161">IF(G837="Přechodná ustanovení",1,0)</f>
        <v>0</v>
      </c>
      <c r="S837" s="52">
        <f t="shared" ref="S837:S900" si="162">IF(G837="Přestupky",1,0)</f>
        <v>0</v>
      </c>
      <c r="T837" s="52">
        <f t="shared" ref="T837:T900" si="163">IF(G837="Vysvětleno",1,0)</f>
        <v>1</v>
      </c>
      <c r="U837" s="52">
        <f t="shared" ref="U837:U900" si="164">IF(G837="Vzato na vědomí",1,0)</f>
        <v>0</v>
      </c>
      <c r="V837" s="53" t="str">
        <f t="shared" ref="V837:V900" si="165">IF((M837+N837+O837+P837+Q837+R837+S837+T837+U837)=0,"Nevypořádáno","OK")</f>
        <v>OK</v>
      </c>
      <c r="W837" s="53" t="str">
        <f t="shared" ref="W837:W900" si="166">IF(G837="","Sloupec G je třeba vyplnit",IF(AND(H837="",(OR(G837="Akceptováno částečně",G837="Akceptováno jinak",G837="Neakceptováno",G837="Vysvětleno"))),"Doplnit text do sloupce H","OK"))</f>
        <v>OK</v>
      </c>
      <c r="X837" s="62" t="str">
        <f t="shared" ref="X837:X900" si="167">IF(A838-A837=1,"ok","error")</f>
        <v>ok</v>
      </c>
      <c r="Y837" s="62">
        <v>1</v>
      </c>
    </row>
    <row r="838" spans="1:25" ht="242.25" x14ac:dyDescent="0.25">
      <c r="A838" s="81">
        <v>835</v>
      </c>
      <c r="B838" s="59">
        <v>82</v>
      </c>
      <c r="C838" s="33" t="s">
        <v>994</v>
      </c>
      <c r="D838" s="33" t="s">
        <v>1642</v>
      </c>
      <c r="E838" s="42" t="s">
        <v>8</v>
      </c>
      <c r="F838" s="24" t="s">
        <v>1641</v>
      </c>
      <c r="G838" s="13" t="s">
        <v>2369</v>
      </c>
      <c r="H838" s="12" t="s">
        <v>3240</v>
      </c>
      <c r="I838" s="12"/>
      <c r="J838" s="12"/>
      <c r="K838" s="19" t="s">
        <v>1305</v>
      </c>
      <c r="L838" s="51">
        <v>1</v>
      </c>
      <c r="M838" s="51">
        <f t="shared" si="156"/>
        <v>0</v>
      </c>
      <c r="N838" s="52">
        <f t="shared" si="157"/>
        <v>0</v>
      </c>
      <c r="O838" s="52">
        <f t="shared" si="158"/>
        <v>0</v>
      </c>
      <c r="P838" s="52">
        <f t="shared" si="159"/>
        <v>0</v>
      </c>
      <c r="Q838" s="52">
        <f t="shared" si="160"/>
        <v>0</v>
      </c>
      <c r="R838" s="52">
        <f t="shared" si="161"/>
        <v>0</v>
      </c>
      <c r="S838" s="52">
        <f t="shared" si="162"/>
        <v>0</v>
      </c>
      <c r="T838" s="52">
        <f t="shared" si="163"/>
        <v>1</v>
      </c>
      <c r="U838" s="52">
        <f t="shared" si="164"/>
        <v>0</v>
      </c>
      <c r="V838" s="53" t="str">
        <f t="shared" si="165"/>
        <v>OK</v>
      </c>
      <c r="W838" s="53" t="str">
        <f t="shared" si="166"/>
        <v>OK</v>
      </c>
      <c r="X838" s="62" t="str">
        <f t="shared" si="167"/>
        <v>ok</v>
      </c>
      <c r="Y838" s="62">
        <v>1</v>
      </c>
    </row>
    <row r="839" spans="1:25" ht="356.25" x14ac:dyDescent="0.25">
      <c r="A839" s="81">
        <v>836</v>
      </c>
      <c r="B839" s="59">
        <v>82</v>
      </c>
      <c r="C839" s="33" t="s">
        <v>994</v>
      </c>
      <c r="D839" s="33" t="s">
        <v>886</v>
      </c>
      <c r="E839" s="42" t="s">
        <v>8</v>
      </c>
      <c r="F839" s="24" t="s">
        <v>1026</v>
      </c>
      <c r="G839" s="13" t="s">
        <v>2872</v>
      </c>
      <c r="H839" s="12" t="s">
        <v>3241</v>
      </c>
      <c r="I839" s="12"/>
      <c r="J839" s="12"/>
      <c r="K839" s="14" t="s">
        <v>983</v>
      </c>
      <c r="L839" s="51">
        <v>1</v>
      </c>
      <c r="M839" s="51">
        <f t="shared" si="156"/>
        <v>0</v>
      </c>
      <c r="N839" s="52">
        <f t="shared" si="157"/>
        <v>0</v>
      </c>
      <c r="O839" s="52">
        <f t="shared" si="158"/>
        <v>1</v>
      </c>
      <c r="P839" s="52">
        <f t="shared" si="159"/>
        <v>0</v>
      </c>
      <c r="Q839" s="52">
        <f t="shared" si="160"/>
        <v>0</v>
      </c>
      <c r="R839" s="52">
        <f t="shared" si="161"/>
        <v>0</v>
      </c>
      <c r="S839" s="52">
        <f t="shared" si="162"/>
        <v>0</v>
      </c>
      <c r="T839" s="52">
        <f t="shared" si="163"/>
        <v>0</v>
      </c>
      <c r="U839" s="52">
        <f t="shared" si="164"/>
        <v>0</v>
      </c>
      <c r="V839" s="53" t="str">
        <f t="shared" si="165"/>
        <v>OK</v>
      </c>
      <c r="W839" s="53" t="str">
        <f t="shared" si="166"/>
        <v>OK</v>
      </c>
      <c r="X839" s="62" t="str">
        <f t="shared" si="167"/>
        <v>ok</v>
      </c>
      <c r="Y839" s="62">
        <v>1</v>
      </c>
    </row>
    <row r="840" spans="1:25" ht="42.75" x14ac:dyDescent="0.25">
      <c r="A840" s="81">
        <v>837</v>
      </c>
      <c r="B840" s="59">
        <v>82</v>
      </c>
      <c r="C840" s="33" t="s">
        <v>994</v>
      </c>
      <c r="D840" s="33" t="s">
        <v>1565</v>
      </c>
      <c r="E840" s="42" t="s">
        <v>8</v>
      </c>
      <c r="F840" s="24" t="s">
        <v>1643</v>
      </c>
      <c r="G840" s="13" t="s">
        <v>2369</v>
      </c>
      <c r="H840" s="12" t="s">
        <v>3242</v>
      </c>
      <c r="I840" s="12"/>
      <c r="J840" s="12"/>
      <c r="K840" s="19"/>
      <c r="L840" s="51">
        <v>1</v>
      </c>
      <c r="M840" s="51">
        <f t="shared" si="156"/>
        <v>0</v>
      </c>
      <c r="N840" s="52">
        <f t="shared" si="157"/>
        <v>0</v>
      </c>
      <c r="O840" s="52">
        <f t="shared" si="158"/>
        <v>0</v>
      </c>
      <c r="P840" s="52">
        <f t="shared" si="159"/>
        <v>0</v>
      </c>
      <c r="Q840" s="52">
        <f t="shared" si="160"/>
        <v>0</v>
      </c>
      <c r="R840" s="52">
        <f t="shared" si="161"/>
        <v>0</v>
      </c>
      <c r="S840" s="52">
        <f t="shared" si="162"/>
        <v>0</v>
      </c>
      <c r="T840" s="52">
        <f t="shared" si="163"/>
        <v>1</v>
      </c>
      <c r="U840" s="52">
        <f t="shared" si="164"/>
        <v>0</v>
      </c>
      <c r="V840" s="53" t="str">
        <f t="shared" si="165"/>
        <v>OK</v>
      </c>
      <c r="W840" s="53" t="str">
        <f t="shared" si="166"/>
        <v>OK</v>
      </c>
      <c r="X840" s="62" t="str">
        <f t="shared" si="167"/>
        <v>ok</v>
      </c>
      <c r="Y840" s="62">
        <v>1</v>
      </c>
    </row>
    <row r="841" spans="1:25" ht="128.25" x14ac:dyDescent="0.25">
      <c r="A841" s="81">
        <v>838</v>
      </c>
      <c r="B841" s="59">
        <v>82</v>
      </c>
      <c r="C841" s="33" t="s">
        <v>994</v>
      </c>
      <c r="D841" s="33" t="s">
        <v>892</v>
      </c>
      <c r="E841" s="42" t="s">
        <v>8</v>
      </c>
      <c r="F841" s="24" t="s">
        <v>1644</v>
      </c>
      <c r="G841" s="13" t="s">
        <v>2872</v>
      </c>
      <c r="H841" s="12" t="s">
        <v>3243</v>
      </c>
      <c r="I841" s="12"/>
      <c r="J841" s="12"/>
      <c r="K841" s="19" t="s">
        <v>1051</v>
      </c>
      <c r="L841" s="51">
        <v>1</v>
      </c>
      <c r="M841" s="51">
        <f t="shared" si="156"/>
        <v>0</v>
      </c>
      <c r="N841" s="52">
        <f t="shared" si="157"/>
        <v>0</v>
      </c>
      <c r="O841" s="52">
        <f t="shared" si="158"/>
        <v>1</v>
      </c>
      <c r="P841" s="52">
        <f t="shared" si="159"/>
        <v>0</v>
      </c>
      <c r="Q841" s="52">
        <f t="shared" si="160"/>
        <v>0</v>
      </c>
      <c r="R841" s="52">
        <f t="shared" si="161"/>
        <v>0</v>
      </c>
      <c r="S841" s="52">
        <f t="shared" si="162"/>
        <v>0</v>
      </c>
      <c r="T841" s="52">
        <f t="shared" si="163"/>
        <v>0</v>
      </c>
      <c r="U841" s="52">
        <f t="shared" si="164"/>
        <v>0</v>
      </c>
      <c r="V841" s="53" t="str">
        <f t="shared" si="165"/>
        <v>OK</v>
      </c>
      <c r="W841" s="53" t="str">
        <f t="shared" si="166"/>
        <v>OK</v>
      </c>
      <c r="X841" s="62" t="str">
        <f t="shared" si="167"/>
        <v>ok</v>
      </c>
      <c r="Y841" s="62">
        <v>1</v>
      </c>
    </row>
    <row r="842" spans="1:25" ht="256.5" x14ac:dyDescent="0.25">
      <c r="A842" s="83">
        <v>839</v>
      </c>
      <c r="B842" s="59">
        <v>82</v>
      </c>
      <c r="C842" s="33" t="s">
        <v>994</v>
      </c>
      <c r="D842" s="33" t="s">
        <v>1646</v>
      </c>
      <c r="E842" s="42" t="s">
        <v>8</v>
      </c>
      <c r="F842" s="24" t="s">
        <v>1645</v>
      </c>
      <c r="G842" s="13" t="s">
        <v>2872</v>
      </c>
      <c r="H842" s="12" t="s">
        <v>3395</v>
      </c>
      <c r="I842" s="12"/>
      <c r="J842" s="12"/>
      <c r="K842" s="19" t="s">
        <v>996</v>
      </c>
      <c r="L842" s="51">
        <v>1</v>
      </c>
      <c r="M842" s="51">
        <f t="shared" si="156"/>
        <v>0</v>
      </c>
      <c r="N842" s="52">
        <f t="shared" si="157"/>
        <v>0</v>
      </c>
      <c r="O842" s="52">
        <f t="shared" si="158"/>
        <v>1</v>
      </c>
      <c r="P842" s="52">
        <f t="shared" si="159"/>
        <v>0</v>
      </c>
      <c r="Q842" s="52">
        <f t="shared" si="160"/>
        <v>0</v>
      </c>
      <c r="R842" s="52">
        <f t="shared" si="161"/>
        <v>0</v>
      </c>
      <c r="S842" s="52">
        <f t="shared" si="162"/>
        <v>0</v>
      </c>
      <c r="T842" s="52">
        <f t="shared" si="163"/>
        <v>0</v>
      </c>
      <c r="U842" s="52">
        <f t="shared" si="164"/>
        <v>0</v>
      </c>
      <c r="V842" s="53" t="str">
        <f t="shared" si="165"/>
        <v>OK</v>
      </c>
      <c r="W842" s="53" t="str">
        <f t="shared" si="166"/>
        <v>OK</v>
      </c>
      <c r="X842" s="62" t="str">
        <f t="shared" si="167"/>
        <v>ok</v>
      </c>
      <c r="Y842" s="62">
        <v>1</v>
      </c>
    </row>
    <row r="843" spans="1:25" ht="85.5" x14ac:dyDescent="0.25">
      <c r="A843" s="81">
        <v>840</v>
      </c>
      <c r="B843" s="59">
        <v>82</v>
      </c>
      <c r="C843" s="33" t="s">
        <v>994</v>
      </c>
      <c r="D843" s="33" t="s">
        <v>1648</v>
      </c>
      <c r="E843" s="42" t="s">
        <v>8</v>
      </c>
      <c r="F843" s="24" t="s">
        <v>1647</v>
      </c>
      <c r="G843" s="13" t="s">
        <v>2872</v>
      </c>
      <c r="H843" s="12" t="s">
        <v>3395</v>
      </c>
      <c r="I843" s="12"/>
      <c r="J843" s="12"/>
      <c r="K843" s="19" t="s">
        <v>996</v>
      </c>
      <c r="L843" s="51">
        <v>1</v>
      </c>
      <c r="M843" s="51">
        <f t="shared" si="156"/>
        <v>0</v>
      </c>
      <c r="N843" s="52">
        <f t="shared" si="157"/>
        <v>0</v>
      </c>
      <c r="O843" s="52">
        <f t="shared" si="158"/>
        <v>1</v>
      </c>
      <c r="P843" s="52">
        <f t="shared" si="159"/>
        <v>0</v>
      </c>
      <c r="Q843" s="52">
        <f t="shared" si="160"/>
        <v>0</v>
      </c>
      <c r="R843" s="52">
        <f t="shared" si="161"/>
        <v>0</v>
      </c>
      <c r="S843" s="52">
        <f t="shared" si="162"/>
        <v>0</v>
      </c>
      <c r="T843" s="52">
        <f t="shared" si="163"/>
        <v>0</v>
      </c>
      <c r="U843" s="52">
        <f t="shared" si="164"/>
        <v>0</v>
      </c>
      <c r="V843" s="53" t="str">
        <f t="shared" si="165"/>
        <v>OK</v>
      </c>
      <c r="W843" s="53" t="str">
        <f t="shared" si="166"/>
        <v>OK</v>
      </c>
      <c r="X843" s="62" t="str">
        <f t="shared" si="167"/>
        <v>ok</v>
      </c>
      <c r="Y843" s="62">
        <v>1</v>
      </c>
    </row>
    <row r="844" spans="1:25" ht="114" x14ac:dyDescent="0.25">
      <c r="A844" s="81">
        <v>841</v>
      </c>
      <c r="B844" s="59">
        <v>82</v>
      </c>
      <c r="C844" s="33" t="s">
        <v>994</v>
      </c>
      <c r="D844" s="33" t="s">
        <v>1568</v>
      </c>
      <c r="E844" s="42" t="s">
        <v>8</v>
      </c>
      <c r="F844" s="24" t="s">
        <v>1649</v>
      </c>
      <c r="G844" s="13" t="s">
        <v>2872</v>
      </c>
      <c r="H844" s="12" t="s">
        <v>3395</v>
      </c>
      <c r="I844" s="12"/>
      <c r="J844" s="12"/>
      <c r="K844" s="19" t="s">
        <v>996</v>
      </c>
      <c r="L844" s="51">
        <v>1</v>
      </c>
      <c r="M844" s="51">
        <f t="shared" si="156"/>
        <v>0</v>
      </c>
      <c r="N844" s="52">
        <f t="shared" si="157"/>
        <v>0</v>
      </c>
      <c r="O844" s="52">
        <f t="shared" si="158"/>
        <v>1</v>
      </c>
      <c r="P844" s="52">
        <f t="shared" si="159"/>
        <v>0</v>
      </c>
      <c r="Q844" s="52">
        <f t="shared" si="160"/>
        <v>0</v>
      </c>
      <c r="R844" s="52">
        <f t="shared" si="161"/>
        <v>0</v>
      </c>
      <c r="S844" s="52">
        <f t="shared" si="162"/>
        <v>0</v>
      </c>
      <c r="T844" s="52">
        <f t="shared" si="163"/>
        <v>0</v>
      </c>
      <c r="U844" s="52">
        <f t="shared" si="164"/>
        <v>0</v>
      </c>
      <c r="V844" s="53" t="str">
        <f t="shared" si="165"/>
        <v>OK</v>
      </c>
      <c r="W844" s="53" t="str">
        <f t="shared" si="166"/>
        <v>OK</v>
      </c>
      <c r="X844" s="62" t="str">
        <f t="shared" si="167"/>
        <v>ok</v>
      </c>
      <c r="Y844" s="62">
        <v>1</v>
      </c>
    </row>
    <row r="845" spans="1:25" ht="185.25" x14ac:dyDescent="0.25">
      <c r="A845" s="75">
        <v>842</v>
      </c>
      <c r="B845" s="59" t="s">
        <v>2932</v>
      </c>
      <c r="C845" s="33" t="s">
        <v>994</v>
      </c>
      <c r="D845" s="33" t="s">
        <v>1650</v>
      </c>
      <c r="E845" s="42" t="s">
        <v>8</v>
      </c>
      <c r="F845" s="24" t="s">
        <v>1651</v>
      </c>
      <c r="G845" s="13" t="s">
        <v>2364</v>
      </c>
      <c r="H845" s="12" t="s">
        <v>3404</v>
      </c>
      <c r="I845" s="12"/>
      <c r="J845" s="12"/>
      <c r="K845" s="19" t="s">
        <v>996</v>
      </c>
      <c r="L845" s="51">
        <v>1</v>
      </c>
      <c r="M845" s="51">
        <f t="shared" si="156"/>
        <v>0</v>
      </c>
      <c r="N845" s="52">
        <f t="shared" si="157"/>
        <v>1</v>
      </c>
      <c r="O845" s="52">
        <f t="shared" si="158"/>
        <v>0</v>
      </c>
      <c r="P845" s="52">
        <f t="shared" si="159"/>
        <v>0</v>
      </c>
      <c r="Q845" s="52">
        <f t="shared" si="160"/>
        <v>0</v>
      </c>
      <c r="R845" s="52">
        <f t="shared" si="161"/>
        <v>0</v>
      </c>
      <c r="S845" s="52">
        <f t="shared" si="162"/>
        <v>0</v>
      </c>
      <c r="T845" s="52">
        <f t="shared" si="163"/>
        <v>0</v>
      </c>
      <c r="U845" s="52">
        <f t="shared" si="164"/>
        <v>0</v>
      </c>
      <c r="V845" s="53" t="str">
        <f t="shared" si="165"/>
        <v>OK</v>
      </c>
      <c r="W845" s="53" t="str">
        <f t="shared" si="166"/>
        <v>OK</v>
      </c>
      <c r="X845" s="62" t="str">
        <f t="shared" si="167"/>
        <v>ok</v>
      </c>
      <c r="Y845" s="62">
        <v>1</v>
      </c>
    </row>
    <row r="846" spans="1:25" ht="409.5" x14ac:dyDescent="0.25">
      <c r="A846" s="75">
        <v>843</v>
      </c>
      <c r="B846" s="59" t="s">
        <v>2932</v>
      </c>
      <c r="C846" s="33" t="s">
        <v>1027</v>
      </c>
      <c r="D846" s="42" t="s">
        <v>26</v>
      </c>
      <c r="E846" s="42" t="s">
        <v>8</v>
      </c>
      <c r="F846" s="24" t="s">
        <v>995</v>
      </c>
      <c r="G846" s="13" t="s">
        <v>2363</v>
      </c>
      <c r="H846" s="12" t="s">
        <v>3406</v>
      </c>
      <c r="I846" s="12"/>
      <c r="J846" s="12"/>
      <c r="K846" s="19" t="s">
        <v>1028</v>
      </c>
      <c r="L846" s="51">
        <v>1</v>
      </c>
      <c r="M846" s="51">
        <f t="shared" si="156"/>
        <v>1</v>
      </c>
      <c r="N846" s="52">
        <f t="shared" si="157"/>
        <v>0</v>
      </c>
      <c r="O846" s="52">
        <f t="shared" si="158"/>
        <v>0</v>
      </c>
      <c r="P846" s="52">
        <f t="shared" si="159"/>
        <v>0</v>
      </c>
      <c r="Q846" s="52">
        <f t="shared" si="160"/>
        <v>0</v>
      </c>
      <c r="R846" s="52">
        <f t="shared" si="161"/>
        <v>0</v>
      </c>
      <c r="S846" s="52">
        <f t="shared" si="162"/>
        <v>0</v>
      </c>
      <c r="T846" s="52">
        <f t="shared" si="163"/>
        <v>0</v>
      </c>
      <c r="U846" s="52">
        <f t="shared" si="164"/>
        <v>0</v>
      </c>
      <c r="V846" s="53" t="str">
        <f t="shared" si="165"/>
        <v>OK</v>
      </c>
      <c r="W846" s="53" t="str">
        <f t="shared" si="166"/>
        <v>OK</v>
      </c>
      <c r="X846" s="62" t="str">
        <f t="shared" si="167"/>
        <v>ok</v>
      </c>
      <c r="Y846" s="62">
        <v>1</v>
      </c>
    </row>
    <row r="847" spans="1:25" ht="186.75" x14ac:dyDescent="0.25">
      <c r="A847" s="76">
        <v>844</v>
      </c>
      <c r="B847" s="59">
        <v>81</v>
      </c>
      <c r="C847" s="33" t="s">
        <v>1027</v>
      </c>
      <c r="D847" s="33" t="s">
        <v>26</v>
      </c>
      <c r="E847" s="42" t="s">
        <v>8</v>
      </c>
      <c r="F847" s="19" t="s">
        <v>2502</v>
      </c>
      <c r="G847" s="13" t="s">
        <v>2363</v>
      </c>
      <c r="H847" s="12" t="s">
        <v>3427</v>
      </c>
      <c r="I847" s="12"/>
      <c r="J847" s="12"/>
      <c r="K847" s="19" t="s">
        <v>1028</v>
      </c>
      <c r="L847" s="51">
        <v>1</v>
      </c>
      <c r="M847" s="51">
        <f t="shared" si="156"/>
        <v>1</v>
      </c>
      <c r="N847" s="52">
        <f t="shared" si="157"/>
        <v>0</v>
      </c>
      <c r="O847" s="52">
        <f t="shared" si="158"/>
        <v>0</v>
      </c>
      <c r="P847" s="52">
        <f t="shared" si="159"/>
        <v>0</v>
      </c>
      <c r="Q847" s="52">
        <f t="shared" si="160"/>
        <v>0</v>
      </c>
      <c r="R847" s="52">
        <f t="shared" si="161"/>
        <v>0</v>
      </c>
      <c r="S847" s="52">
        <f t="shared" si="162"/>
        <v>0</v>
      </c>
      <c r="T847" s="52">
        <f t="shared" si="163"/>
        <v>0</v>
      </c>
      <c r="U847" s="52">
        <f t="shared" si="164"/>
        <v>0</v>
      </c>
      <c r="V847" s="53" t="str">
        <f t="shared" si="165"/>
        <v>OK</v>
      </c>
      <c r="W847" s="53" t="str">
        <f t="shared" si="166"/>
        <v>OK</v>
      </c>
      <c r="X847" s="62" t="str">
        <f t="shared" si="167"/>
        <v>ok</v>
      </c>
      <c r="Y847" s="62">
        <v>1</v>
      </c>
    </row>
    <row r="848" spans="1:25" ht="185.25" x14ac:dyDescent="0.25">
      <c r="A848" s="75">
        <v>845</v>
      </c>
      <c r="B848" s="59" t="s">
        <v>2876</v>
      </c>
      <c r="C848" s="33" t="s">
        <v>1027</v>
      </c>
      <c r="D848" s="33" t="s">
        <v>998</v>
      </c>
      <c r="E848" s="42" t="s">
        <v>8</v>
      </c>
      <c r="F848" s="24" t="s">
        <v>999</v>
      </c>
      <c r="G848" s="13" t="s">
        <v>2366</v>
      </c>
      <c r="H848" s="12" t="s">
        <v>2896</v>
      </c>
      <c r="I848" s="12"/>
      <c r="J848" s="12"/>
      <c r="K848" s="19" t="s">
        <v>1028</v>
      </c>
      <c r="L848" s="51">
        <v>1</v>
      </c>
      <c r="M848" s="51">
        <f t="shared" si="156"/>
        <v>0</v>
      </c>
      <c r="N848" s="52">
        <f t="shared" si="157"/>
        <v>0</v>
      </c>
      <c r="O848" s="52">
        <f t="shared" si="158"/>
        <v>0</v>
      </c>
      <c r="P848" s="52">
        <f t="shared" si="159"/>
        <v>0</v>
      </c>
      <c r="Q848" s="52">
        <f t="shared" si="160"/>
        <v>1</v>
      </c>
      <c r="R848" s="52">
        <f t="shared" si="161"/>
        <v>0</v>
      </c>
      <c r="S848" s="52">
        <f t="shared" si="162"/>
        <v>0</v>
      </c>
      <c r="T848" s="52">
        <f t="shared" si="163"/>
        <v>0</v>
      </c>
      <c r="U848" s="52">
        <f t="shared" si="164"/>
        <v>0</v>
      </c>
      <c r="V848" s="53" t="str">
        <f t="shared" si="165"/>
        <v>OK</v>
      </c>
      <c r="W848" s="53" t="str">
        <f t="shared" si="166"/>
        <v>OK</v>
      </c>
      <c r="X848" s="62" t="str">
        <f t="shared" si="167"/>
        <v>ok</v>
      </c>
      <c r="Y848" s="62">
        <v>1</v>
      </c>
    </row>
    <row r="849" spans="1:25" ht="409.5" x14ac:dyDescent="0.25">
      <c r="A849" s="81">
        <v>846</v>
      </c>
      <c r="B849" s="59">
        <v>82</v>
      </c>
      <c r="C849" s="33" t="s">
        <v>1027</v>
      </c>
      <c r="D849" s="33" t="s">
        <v>1653</v>
      </c>
      <c r="E849" s="42" t="s">
        <v>8</v>
      </c>
      <c r="F849" s="24" t="s">
        <v>1652</v>
      </c>
      <c r="G849" s="13" t="s">
        <v>2363</v>
      </c>
      <c r="H849" s="12"/>
      <c r="I849" s="12"/>
      <c r="J849" s="12"/>
      <c r="K849" s="19" t="s">
        <v>1028</v>
      </c>
      <c r="L849" s="51">
        <v>1</v>
      </c>
      <c r="M849" s="51">
        <f t="shared" si="156"/>
        <v>1</v>
      </c>
      <c r="N849" s="52">
        <f t="shared" si="157"/>
        <v>0</v>
      </c>
      <c r="O849" s="52">
        <f t="shared" si="158"/>
        <v>0</v>
      </c>
      <c r="P849" s="52">
        <f t="shared" si="159"/>
        <v>0</v>
      </c>
      <c r="Q849" s="52">
        <f t="shared" si="160"/>
        <v>0</v>
      </c>
      <c r="R849" s="52">
        <f t="shared" si="161"/>
        <v>0</v>
      </c>
      <c r="S849" s="52">
        <f t="shared" si="162"/>
        <v>0</v>
      </c>
      <c r="T849" s="52">
        <f t="shared" si="163"/>
        <v>0</v>
      </c>
      <c r="U849" s="52">
        <f t="shared" si="164"/>
        <v>0</v>
      </c>
      <c r="V849" s="53" t="str">
        <f t="shared" si="165"/>
        <v>OK</v>
      </c>
      <c r="W849" s="53" t="str">
        <f t="shared" si="166"/>
        <v>OK</v>
      </c>
      <c r="X849" s="62" t="str">
        <f t="shared" si="167"/>
        <v>ok</v>
      </c>
      <c r="Y849" s="62">
        <v>1</v>
      </c>
    </row>
    <row r="850" spans="1:25" ht="185.25" x14ac:dyDescent="0.25">
      <c r="A850" s="75">
        <v>847</v>
      </c>
      <c r="B850" s="59">
        <v>81</v>
      </c>
      <c r="C850" s="33" t="s">
        <v>1027</v>
      </c>
      <c r="D850" s="33" t="s">
        <v>1594</v>
      </c>
      <c r="E850" s="42" t="s">
        <v>8</v>
      </c>
      <c r="F850" s="24" t="s">
        <v>1000</v>
      </c>
      <c r="G850" s="13" t="s">
        <v>2363</v>
      </c>
      <c r="H850" s="12" t="s">
        <v>2929</v>
      </c>
      <c r="I850" s="12"/>
      <c r="J850" s="12"/>
      <c r="K850" s="19" t="s">
        <v>1028</v>
      </c>
      <c r="L850" s="51">
        <v>1</v>
      </c>
      <c r="M850" s="51">
        <f t="shared" si="156"/>
        <v>1</v>
      </c>
      <c r="N850" s="52">
        <f t="shared" si="157"/>
        <v>0</v>
      </c>
      <c r="O850" s="52">
        <f t="shared" si="158"/>
        <v>0</v>
      </c>
      <c r="P850" s="52">
        <f t="shared" si="159"/>
        <v>0</v>
      </c>
      <c r="Q850" s="52">
        <f t="shared" si="160"/>
        <v>0</v>
      </c>
      <c r="R850" s="52">
        <f t="shared" si="161"/>
        <v>0</v>
      </c>
      <c r="S850" s="52">
        <f t="shared" si="162"/>
        <v>0</v>
      </c>
      <c r="T850" s="52">
        <f t="shared" si="163"/>
        <v>0</v>
      </c>
      <c r="U850" s="52">
        <f t="shared" si="164"/>
        <v>0</v>
      </c>
      <c r="V850" s="53" t="str">
        <f t="shared" si="165"/>
        <v>OK</v>
      </c>
      <c r="W850" s="53" t="str">
        <f t="shared" si="166"/>
        <v>OK</v>
      </c>
      <c r="X850" s="62" t="str">
        <f t="shared" si="167"/>
        <v>ok</v>
      </c>
      <c r="Y850" s="62">
        <v>1</v>
      </c>
    </row>
    <row r="851" spans="1:25" ht="185.25" x14ac:dyDescent="0.25">
      <c r="A851" s="75">
        <v>848</v>
      </c>
      <c r="B851" s="59">
        <v>81</v>
      </c>
      <c r="C851" s="33" t="s">
        <v>1027</v>
      </c>
      <c r="D851" s="33" t="s">
        <v>1594</v>
      </c>
      <c r="E851" s="42" t="s">
        <v>8</v>
      </c>
      <c r="F851" s="31" t="s">
        <v>1001</v>
      </c>
      <c r="G851" s="13" t="s">
        <v>2363</v>
      </c>
      <c r="H851" s="12"/>
      <c r="I851" s="12"/>
      <c r="J851" s="12"/>
      <c r="K851" s="19" t="s">
        <v>1028</v>
      </c>
      <c r="L851" s="51">
        <v>1</v>
      </c>
      <c r="M851" s="51">
        <f t="shared" si="156"/>
        <v>1</v>
      </c>
      <c r="N851" s="52">
        <f t="shared" si="157"/>
        <v>0</v>
      </c>
      <c r="O851" s="52">
        <f t="shared" si="158"/>
        <v>0</v>
      </c>
      <c r="P851" s="52">
        <f t="shared" si="159"/>
        <v>0</v>
      </c>
      <c r="Q851" s="52">
        <f t="shared" si="160"/>
        <v>0</v>
      </c>
      <c r="R851" s="52">
        <f t="shared" si="161"/>
        <v>0</v>
      </c>
      <c r="S851" s="52">
        <f t="shared" si="162"/>
        <v>0</v>
      </c>
      <c r="T851" s="52">
        <f t="shared" si="163"/>
        <v>0</v>
      </c>
      <c r="U851" s="52">
        <f t="shared" si="164"/>
        <v>0</v>
      </c>
      <c r="V851" s="53" t="str">
        <f t="shared" si="165"/>
        <v>OK</v>
      </c>
      <c r="W851" s="53" t="str">
        <f t="shared" si="166"/>
        <v>OK</v>
      </c>
      <c r="X851" s="62" t="str">
        <f t="shared" si="167"/>
        <v>ok</v>
      </c>
      <c r="Y851" s="62">
        <v>1</v>
      </c>
    </row>
    <row r="852" spans="1:25" ht="185.25" x14ac:dyDescent="0.25">
      <c r="A852" s="75">
        <v>849</v>
      </c>
      <c r="B852" s="59">
        <v>81</v>
      </c>
      <c r="C852" s="33" t="s">
        <v>1027</v>
      </c>
      <c r="D852" s="33" t="s">
        <v>1594</v>
      </c>
      <c r="E852" s="42" t="s">
        <v>8</v>
      </c>
      <c r="F852" s="31" t="s">
        <v>1002</v>
      </c>
      <c r="G852" s="13" t="s">
        <v>2363</v>
      </c>
      <c r="H852" s="12"/>
      <c r="I852" s="12"/>
      <c r="J852" s="12"/>
      <c r="K852" s="19" t="s">
        <v>1028</v>
      </c>
      <c r="L852" s="51">
        <v>1</v>
      </c>
      <c r="M852" s="51">
        <f t="shared" si="156"/>
        <v>1</v>
      </c>
      <c r="N852" s="52">
        <f t="shared" si="157"/>
        <v>0</v>
      </c>
      <c r="O852" s="52">
        <f t="shared" si="158"/>
        <v>0</v>
      </c>
      <c r="P852" s="52">
        <f t="shared" si="159"/>
        <v>0</v>
      </c>
      <c r="Q852" s="52">
        <f t="shared" si="160"/>
        <v>0</v>
      </c>
      <c r="R852" s="52">
        <f t="shared" si="161"/>
        <v>0</v>
      </c>
      <c r="S852" s="52">
        <f t="shared" si="162"/>
        <v>0</v>
      </c>
      <c r="T852" s="52">
        <f t="shared" si="163"/>
        <v>0</v>
      </c>
      <c r="U852" s="52">
        <f t="shared" si="164"/>
        <v>0</v>
      </c>
      <c r="V852" s="53" t="str">
        <f t="shared" si="165"/>
        <v>OK</v>
      </c>
      <c r="W852" s="53" t="str">
        <f t="shared" si="166"/>
        <v>OK</v>
      </c>
      <c r="X852" s="62" t="str">
        <f t="shared" si="167"/>
        <v>ok</v>
      </c>
      <c r="Y852" s="62">
        <v>1</v>
      </c>
    </row>
    <row r="853" spans="1:25" ht="185.25" x14ac:dyDescent="0.25">
      <c r="A853" s="81">
        <v>850</v>
      </c>
      <c r="B853" s="59">
        <v>82</v>
      </c>
      <c r="C853" s="33" t="s">
        <v>1027</v>
      </c>
      <c r="D853" s="33" t="s">
        <v>1003</v>
      </c>
      <c r="E853" s="42" t="s">
        <v>8</v>
      </c>
      <c r="F853" s="24" t="s">
        <v>1004</v>
      </c>
      <c r="G853" s="13" t="s">
        <v>2363</v>
      </c>
      <c r="H853" s="12"/>
      <c r="I853" s="12"/>
      <c r="J853" s="12"/>
      <c r="K853" s="19" t="s">
        <v>1028</v>
      </c>
      <c r="L853" s="51">
        <v>1</v>
      </c>
      <c r="M853" s="51">
        <f t="shared" si="156"/>
        <v>1</v>
      </c>
      <c r="N853" s="52">
        <f t="shared" si="157"/>
        <v>0</v>
      </c>
      <c r="O853" s="52">
        <f t="shared" si="158"/>
        <v>0</v>
      </c>
      <c r="P853" s="52">
        <f t="shared" si="159"/>
        <v>0</v>
      </c>
      <c r="Q853" s="52">
        <f t="shared" si="160"/>
        <v>0</v>
      </c>
      <c r="R853" s="52">
        <f t="shared" si="161"/>
        <v>0</v>
      </c>
      <c r="S853" s="52">
        <f t="shared" si="162"/>
        <v>0</v>
      </c>
      <c r="T853" s="52">
        <f t="shared" si="163"/>
        <v>0</v>
      </c>
      <c r="U853" s="52">
        <f t="shared" si="164"/>
        <v>0</v>
      </c>
      <c r="V853" s="53" t="str">
        <f t="shared" si="165"/>
        <v>OK</v>
      </c>
      <c r="W853" s="53" t="str">
        <f t="shared" si="166"/>
        <v>OK</v>
      </c>
      <c r="X853" s="62" t="str">
        <f t="shared" si="167"/>
        <v>ok</v>
      </c>
      <c r="Y853" s="62">
        <v>1</v>
      </c>
    </row>
    <row r="854" spans="1:25" ht="242.25" x14ac:dyDescent="0.25">
      <c r="A854" s="81">
        <v>851</v>
      </c>
      <c r="B854" s="59">
        <v>82</v>
      </c>
      <c r="C854" s="33" t="s">
        <v>1027</v>
      </c>
      <c r="D854" s="33" t="s">
        <v>1003</v>
      </c>
      <c r="E854" s="42" t="s">
        <v>8</v>
      </c>
      <c r="F854" s="24" t="s">
        <v>1029</v>
      </c>
      <c r="G854" s="13" t="s">
        <v>2366</v>
      </c>
      <c r="H854" s="12" t="s">
        <v>3208</v>
      </c>
      <c r="I854" s="12"/>
      <c r="J854" s="12"/>
      <c r="K854" s="19" t="s">
        <v>1028</v>
      </c>
      <c r="L854" s="51">
        <v>1</v>
      </c>
      <c r="M854" s="51">
        <f t="shared" si="156"/>
        <v>0</v>
      </c>
      <c r="N854" s="52">
        <f t="shared" si="157"/>
        <v>0</v>
      </c>
      <c r="O854" s="52">
        <f t="shared" si="158"/>
        <v>0</v>
      </c>
      <c r="P854" s="52">
        <f t="shared" si="159"/>
        <v>0</v>
      </c>
      <c r="Q854" s="52">
        <f t="shared" si="160"/>
        <v>1</v>
      </c>
      <c r="R854" s="52">
        <f t="shared" si="161"/>
        <v>0</v>
      </c>
      <c r="S854" s="52">
        <f t="shared" si="162"/>
        <v>0</v>
      </c>
      <c r="T854" s="52">
        <f t="shared" si="163"/>
        <v>0</v>
      </c>
      <c r="U854" s="52">
        <f t="shared" si="164"/>
        <v>0</v>
      </c>
      <c r="V854" s="53" t="str">
        <f t="shared" si="165"/>
        <v>OK</v>
      </c>
      <c r="W854" s="53" t="str">
        <f t="shared" si="166"/>
        <v>OK</v>
      </c>
      <c r="X854" s="62" t="str">
        <f t="shared" si="167"/>
        <v>ok</v>
      </c>
      <c r="Y854" s="62">
        <v>1</v>
      </c>
    </row>
    <row r="855" spans="1:25" ht="185.25" x14ac:dyDescent="0.25">
      <c r="A855" s="81">
        <v>852</v>
      </c>
      <c r="B855" s="59">
        <v>82</v>
      </c>
      <c r="C855" s="33" t="s">
        <v>1027</v>
      </c>
      <c r="D855" s="33" t="s">
        <v>1148</v>
      </c>
      <c r="E855" s="42" t="s">
        <v>8</v>
      </c>
      <c r="F855" s="24" t="s">
        <v>1006</v>
      </c>
      <c r="G855" s="13" t="s">
        <v>2363</v>
      </c>
      <c r="H855" s="12"/>
      <c r="I855" s="12"/>
      <c r="J855" s="12"/>
      <c r="K855" s="19" t="s">
        <v>1028</v>
      </c>
      <c r="L855" s="51">
        <v>1</v>
      </c>
      <c r="M855" s="51">
        <f t="shared" si="156"/>
        <v>1</v>
      </c>
      <c r="N855" s="52">
        <f t="shared" si="157"/>
        <v>0</v>
      </c>
      <c r="O855" s="52">
        <f t="shared" si="158"/>
        <v>0</v>
      </c>
      <c r="P855" s="52">
        <f t="shared" si="159"/>
        <v>0</v>
      </c>
      <c r="Q855" s="52">
        <f t="shared" si="160"/>
        <v>0</v>
      </c>
      <c r="R855" s="52">
        <f t="shared" si="161"/>
        <v>0</v>
      </c>
      <c r="S855" s="52">
        <f t="shared" si="162"/>
        <v>0</v>
      </c>
      <c r="T855" s="52">
        <f t="shared" si="163"/>
        <v>0</v>
      </c>
      <c r="U855" s="52">
        <f t="shared" si="164"/>
        <v>0</v>
      </c>
      <c r="V855" s="53" t="str">
        <f t="shared" si="165"/>
        <v>OK</v>
      </c>
      <c r="W855" s="53" t="str">
        <f t="shared" si="166"/>
        <v>OK</v>
      </c>
      <c r="X855" s="62" t="str">
        <f t="shared" si="167"/>
        <v>ok</v>
      </c>
      <c r="Y855" s="62">
        <v>1</v>
      </c>
    </row>
    <row r="856" spans="1:25" ht="185.25" x14ac:dyDescent="0.25">
      <c r="A856" s="83">
        <v>853</v>
      </c>
      <c r="B856" s="59">
        <v>82</v>
      </c>
      <c r="C856" s="33" t="s">
        <v>1027</v>
      </c>
      <c r="D856" s="33" t="s">
        <v>1599</v>
      </c>
      <c r="E856" s="42" t="s">
        <v>8</v>
      </c>
      <c r="F856" s="24" t="s">
        <v>1007</v>
      </c>
      <c r="G856" s="13" t="s">
        <v>2366</v>
      </c>
      <c r="H856" s="12" t="s">
        <v>3208</v>
      </c>
      <c r="I856" s="12"/>
      <c r="J856" s="12"/>
      <c r="K856" s="19" t="s">
        <v>1028</v>
      </c>
      <c r="L856" s="51">
        <v>1</v>
      </c>
      <c r="M856" s="51">
        <f t="shared" si="156"/>
        <v>0</v>
      </c>
      <c r="N856" s="52">
        <f t="shared" si="157"/>
        <v>0</v>
      </c>
      <c r="O856" s="52">
        <f t="shared" si="158"/>
        <v>0</v>
      </c>
      <c r="P856" s="52">
        <f t="shared" si="159"/>
        <v>0</v>
      </c>
      <c r="Q856" s="52">
        <f t="shared" si="160"/>
        <v>1</v>
      </c>
      <c r="R856" s="52">
        <f t="shared" si="161"/>
        <v>0</v>
      </c>
      <c r="S856" s="52">
        <f t="shared" si="162"/>
        <v>0</v>
      </c>
      <c r="T856" s="52">
        <f t="shared" si="163"/>
        <v>0</v>
      </c>
      <c r="U856" s="52">
        <f t="shared" si="164"/>
        <v>0</v>
      </c>
      <c r="V856" s="53" t="str">
        <f t="shared" si="165"/>
        <v>OK</v>
      </c>
      <c r="W856" s="53" t="str">
        <f t="shared" si="166"/>
        <v>OK</v>
      </c>
      <c r="X856" s="62" t="str">
        <f t="shared" si="167"/>
        <v>ok</v>
      </c>
      <c r="Y856" s="62">
        <v>1</v>
      </c>
    </row>
    <row r="857" spans="1:25" ht="185.25" x14ac:dyDescent="0.25">
      <c r="A857" s="81">
        <v>854</v>
      </c>
      <c r="B857" s="59">
        <v>82</v>
      </c>
      <c r="C857" s="33" t="s">
        <v>1027</v>
      </c>
      <c r="D857" s="33" t="s">
        <v>1054</v>
      </c>
      <c r="E857" s="42" t="s">
        <v>8</v>
      </c>
      <c r="F857" s="24" t="s">
        <v>1008</v>
      </c>
      <c r="G857" s="13" t="s">
        <v>2363</v>
      </c>
      <c r="H857" s="12"/>
      <c r="I857" s="12"/>
      <c r="J857" s="12"/>
      <c r="K857" s="19" t="s">
        <v>1028</v>
      </c>
      <c r="L857" s="51">
        <v>1</v>
      </c>
      <c r="M857" s="51">
        <f t="shared" si="156"/>
        <v>1</v>
      </c>
      <c r="N857" s="52">
        <f t="shared" si="157"/>
        <v>0</v>
      </c>
      <c r="O857" s="52">
        <f t="shared" si="158"/>
        <v>0</v>
      </c>
      <c r="P857" s="52">
        <f t="shared" si="159"/>
        <v>0</v>
      </c>
      <c r="Q857" s="52">
        <f t="shared" si="160"/>
        <v>0</v>
      </c>
      <c r="R857" s="52">
        <f t="shared" si="161"/>
        <v>0</v>
      </c>
      <c r="S857" s="52">
        <f t="shared" si="162"/>
        <v>0</v>
      </c>
      <c r="T857" s="52">
        <f t="shared" si="163"/>
        <v>0</v>
      </c>
      <c r="U857" s="52">
        <f t="shared" si="164"/>
        <v>0</v>
      </c>
      <c r="V857" s="53" t="str">
        <f t="shared" si="165"/>
        <v>OK</v>
      </c>
      <c r="W857" s="53" t="str">
        <f t="shared" si="166"/>
        <v>OK</v>
      </c>
      <c r="X857" s="62" t="str">
        <f t="shared" si="167"/>
        <v>ok</v>
      </c>
      <c r="Y857" s="62">
        <v>1</v>
      </c>
    </row>
    <row r="858" spans="1:25" ht="185.25" x14ac:dyDescent="0.25">
      <c r="A858" s="81">
        <v>855</v>
      </c>
      <c r="B858" s="59">
        <v>82</v>
      </c>
      <c r="C858" s="33" t="s">
        <v>1027</v>
      </c>
      <c r="D858" s="33" t="s">
        <v>1056</v>
      </c>
      <c r="E858" s="42" t="s">
        <v>8</v>
      </c>
      <c r="F858" s="24" t="s">
        <v>1601</v>
      </c>
      <c r="G858" s="13" t="s">
        <v>2363</v>
      </c>
      <c r="H858" s="12"/>
      <c r="I858" s="12"/>
      <c r="J858" s="12"/>
      <c r="K858" s="19" t="s">
        <v>1028</v>
      </c>
      <c r="L858" s="51">
        <v>1</v>
      </c>
      <c r="M858" s="51">
        <f t="shared" si="156"/>
        <v>1</v>
      </c>
      <c r="N858" s="52">
        <f t="shared" si="157"/>
        <v>0</v>
      </c>
      <c r="O858" s="52">
        <f t="shared" si="158"/>
        <v>0</v>
      </c>
      <c r="P858" s="52">
        <f t="shared" si="159"/>
        <v>0</v>
      </c>
      <c r="Q858" s="52">
        <f t="shared" si="160"/>
        <v>0</v>
      </c>
      <c r="R858" s="52">
        <f t="shared" si="161"/>
        <v>0</v>
      </c>
      <c r="S858" s="52">
        <f t="shared" si="162"/>
        <v>0</v>
      </c>
      <c r="T858" s="52">
        <f t="shared" si="163"/>
        <v>0</v>
      </c>
      <c r="U858" s="52">
        <f t="shared" si="164"/>
        <v>0</v>
      </c>
      <c r="V858" s="53" t="str">
        <f t="shared" si="165"/>
        <v>OK</v>
      </c>
      <c r="W858" s="53" t="str">
        <f t="shared" si="166"/>
        <v>OK</v>
      </c>
      <c r="X858" s="62" t="str">
        <f t="shared" si="167"/>
        <v>ok</v>
      </c>
      <c r="Y858" s="62">
        <v>1</v>
      </c>
    </row>
    <row r="859" spans="1:25" ht="185.25" x14ac:dyDescent="0.25">
      <c r="A859" s="81">
        <v>856</v>
      </c>
      <c r="B859" s="59">
        <v>82</v>
      </c>
      <c r="C859" s="33" t="s">
        <v>1027</v>
      </c>
      <c r="D859" s="33" t="s">
        <v>799</v>
      </c>
      <c r="E859" s="42" t="s">
        <v>8</v>
      </c>
      <c r="F859" s="24" t="s">
        <v>1009</v>
      </c>
      <c r="G859" s="13" t="s">
        <v>2366</v>
      </c>
      <c r="H859" s="12" t="s">
        <v>3244</v>
      </c>
      <c r="I859" s="12"/>
      <c r="J859" s="12"/>
      <c r="K859" s="19" t="s">
        <v>1028</v>
      </c>
      <c r="L859" s="51">
        <v>1</v>
      </c>
      <c r="M859" s="51">
        <f t="shared" si="156"/>
        <v>0</v>
      </c>
      <c r="N859" s="52">
        <f t="shared" si="157"/>
        <v>0</v>
      </c>
      <c r="O859" s="52">
        <f t="shared" si="158"/>
        <v>0</v>
      </c>
      <c r="P859" s="52">
        <f t="shared" si="159"/>
        <v>0</v>
      </c>
      <c r="Q859" s="52">
        <f t="shared" si="160"/>
        <v>1</v>
      </c>
      <c r="R859" s="52">
        <f t="shared" si="161"/>
        <v>0</v>
      </c>
      <c r="S859" s="52">
        <f t="shared" si="162"/>
        <v>0</v>
      </c>
      <c r="T859" s="52">
        <f t="shared" si="163"/>
        <v>0</v>
      </c>
      <c r="U859" s="52">
        <f t="shared" si="164"/>
        <v>0</v>
      </c>
      <c r="V859" s="53" t="str">
        <f t="shared" si="165"/>
        <v>OK</v>
      </c>
      <c r="W859" s="53" t="str">
        <f t="shared" si="166"/>
        <v>OK</v>
      </c>
      <c r="X859" s="62" t="str">
        <f t="shared" si="167"/>
        <v>ok</v>
      </c>
      <c r="Y859" s="62">
        <v>1</v>
      </c>
    </row>
    <row r="860" spans="1:25" ht="342" x14ac:dyDescent="0.25">
      <c r="A860" s="81">
        <v>857</v>
      </c>
      <c r="B860" s="59">
        <v>82</v>
      </c>
      <c r="C860" s="33" t="s">
        <v>1027</v>
      </c>
      <c r="D860" s="33" t="s">
        <v>1655</v>
      </c>
      <c r="E860" s="42" t="s">
        <v>8</v>
      </c>
      <c r="F860" s="24" t="s">
        <v>1654</v>
      </c>
      <c r="G860" s="13" t="s">
        <v>2366</v>
      </c>
      <c r="H860" s="12" t="s">
        <v>3208</v>
      </c>
      <c r="I860" s="12"/>
      <c r="J860" s="12"/>
      <c r="K860" s="19" t="s">
        <v>1028</v>
      </c>
      <c r="L860" s="51">
        <v>1</v>
      </c>
      <c r="M860" s="51">
        <f t="shared" si="156"/>
        <v>0</v>
      </c>
      <c r="N860" s="52">
        <f t="shared" si="157"/>
        <v>0</v>
      </c>
      <c r="O860" s="52">
        <f t="shared" si="158"/>
        <v>0</v>
      </c>
      <c r="P860" s="52">
        <f t="shared" si="159"/>
        <v>0</v>
      </c>
      <c r="Q860" s="52">
        <f t="shared" si="160"/>
        <v>1</v>
      </c>
      <c r="R860" s="52">
        <f t="shared" si="161"/>
        <v>0</v>
      </c>
      <c r="S860" s="52">
        <f t="shared" si="162"/>
        <v>0</v>
      </c>
      <c r="T860" s="52">
        <f t="shared" si="163"/>
        <v>0</v>
      </c>
      <c r="U860" s="52">
        <f t="shared" si="164"/>
        <v>0</v>
      </c>
      <c r="V860" s="53" t="str">
        <f t="shared" si="165"/>
        <v>OK</v>
      </c>
      <c r="W860" s="53" t="str">
        <f t="shared" si="166"/>
        <v>OK</v>
      </c>
      <c r="X860" s="62" t="str">
        <f t="shared" si="167"/>
        <v>ok</v>
      </c>
      <c r="Y860" s="62">
        <v>1</v>
      </c>
    </row>
    <row r="861" spans="1:25" ht="313.5" x14ac:dyDescent="0.25">
      <c r="A861" s="81">
        <v>858</v>
      </c>
      <c r="B861" s="59">
        <v>82</v>
      </c>
      <c r="C861" s="33" t="s">
        <v>1027</v>
      </c>
      <c r="D861" s="33" t="s">
        <v>1064</v>
      </c>
      <c r="E861" s="42" t="s">
        <v>8</v>
      </c>
      <c r="F861" s="24" t="s">
        <v>1656</v>
      </c>
      <c r="G861" s="13" t="s">
        <v>2366</v>
      </c>
      <c r="H861" s="12" t="s">
        <v>3208</v>
      </c>
      <c r="I861" s="12"/>
      <c r="J861" s="12"/>
      <c r="K861" s="19" t="s">
        <v>1028</v>
      </c>
      <c r="L861" s="51">
        <v>1</v>
      </c>
      <c r="M861" s="51">
        <f t="shared" si="156"/>
        <v>0</v>
      </c>
      <c r="N861" s="52">
        <f t="shared" si="157"/>
        <v>0</v>
      </c>
      <c r="O861" s="52">
        <f t="shared" si="158"/>
        <v>0</v>
      </c>
      <c r="P861" s="52">
        <f t="shared" si="159"/>
        <v>0</v>
      </c>
      <c r="Q861" s="52">
        <f t="shared" si="160"/>
        <v>1</v>
      </c>
      <c r="R861" s="52">
        <f t="shared" si="161"/>
        <v>0</v>
      </c>
      <c r="S861" s="52">
        <f t="shared" si="162"/>
        <v>0</v>
      </c>
      <c r="T861" s="52">
        <f t="shared" si="163"/>
        <v>0</v>
      </c>
      <c r="U861" s="52">
        <f t="shared" si="164"/>
        <v>0</v>
      </c>
      <c r="V861" s="53" t="str">
        <f t="shared" si="165"/>
        <v>OK</v>
      </c>
      <c r="W861" s="53" t="str">
        <f t="shared" si="166"/>
        <v>OK</v>
      </c>
      <c r="X861" s="62" t="str">
        <f t="shared" si="167"/>
        <v>ok</v>
      </c>
      <c r="Y861" s="62">
        <v>1</v>
      </c>
    </row>
    <row r="862" spans="1:25" ht="185.25" x14ac:dyDescent="0.25">
      <c r="A862" s="75">
        <v>859</v>
      </c>
      <c r="B862" s="59" t="s">
        <v>2932</v>
      </c>
      <c r="C862" s="33" t="s">
        <v>1027</v>
      </c>
      <c r="D862" s="33" t="s">
        <v>1075</v>
      </c>
      <c r="E862" s="42" t="s">
        <v>8</v>
      </c>
      <c r="F862" s="24" t="s">
        <v>1657</v>
      </c>
      <c r="G862" s="13" t="s">
        <v>2363</v>
      </c>
      <c r="H862" s="12" t="s">
        <v>3079</v>
      </c>
      <c r="I862" s="12"/>
      <c r="J862" s="12"/>
      <c r="K862" s="19" t="s">
        <v>1028</v>
      </c>
      <c r="L862" s="51">
        <v>1</v>
      </c>
      <c r="M862" s="51">
        <f t="shared" si="156"/>
        <v>1</v>
      </c>
      <c r="N862" s="52">
        <f t="shared" si="157"/>
        <v>0</v>
      </c>
      <c r="O862" s="52">
        <f t="shared" si="158"/>
        <v>0</v>
      </c>
      <c r="P862" s="52">
        <f t="shared" si="159"/>
        <v>0</v>
      </c>
      <c r="Q862" s="52">
        <f t="shared" si="160"/>
        <v>0</v>
      </c>
      <c r="R862" s="52">
        <f t="shared" si="161"/>
        <v>0</v>
      </c>
      <c r="S862" s="52">
        <f t="shared" si="162"/>
        <v>0</v>
      </c>
      <c r="T862" s="52">
        <f t="shared" si="163"/>
        <v>0</v>
      </c>
      <c r="U862" s="52">
        <f t="shared" si="164"/>
        <v>0</v>
      </c>
      <c r="V862" s="53" t="str">
        <f t="shared" si="165"/>
        <v>OK</v>
      </c>
      <c r="W862" s="53" t="str">
        <f t="shared" si="166"/>
        <v>OK</v>
      </c>
      <c r="X862" s="62" t="str">
        <f t="shared" si="167"/>
        <v>ok</v>
      </c>
      <c r="Y862" s="62">
        <v>1</v>
      </c>
    </row>
    <row r="863" spans="1:25" ht="409.5" x14ac:dyDescent="0.25">
      <c r="A863" s="81">
        <v>860</v>
      </c>
      <c r="B863" s="59">
        <v>82</v>
      </c>
      <c r="C863" s="33" t="s">
        <v>1027</v>
      </c>
      <c r="D863" s="33" t="s">
        <v>1659</v>
      </c>
      <c r="E863" s="42" t="s">
        <v>8</v>
      </c>
      <c r="F863" s="24" t="s">
        <v>1658</v>
      </c>
      <c r="G863" s="13" t="s">
        <v>2872</v>
      </c>
      <c r="H863" s="12" t="s">
        <v>3245</v>
      </c>
      <c r="I863" s="12"/>
      <c r="J863" s="12"/>
      <c r="K863" s="19" t="s">
        <v>1028</v>
      </c>
      <c r="L863" s="51">
        <v>1</v>
      </c>
      <c r="M863" s="51">
        <f t="shared" si="156"/>
        <v>0</v>
      </c>
      <c r="N863" s="52">
        <f t="shared" si="157"/>
        <v>0</v>
      </c>
      <c r="O863" s="52">
        <f t="shared" si="158"/>
        <v>1</v>
      </c>
      <c r="P863" s="52">
        <f t="shared" si="159"/>
        <v>0</v>
      </c>
      <c r="Q863" s="52">
        <f t="shared" si="160"/>
        <v>0</v>
      </c>
      <c r="R863" s="52">
        <f t="shared" si="161"/>
        <v>0</v>
      </c>
      <c r="S863" s="52">
        <f t="shared" si="162"/>
        <v>0</v>
      </c>
      <c r="T863" s="52">
        <f t="shared" si="163"/>
        <v>0</v>
      </c>
      <c r="U863" s="52">
        <f t="shared" si="164"/>
        <v>0</v>
      </c>
      <c r="V863" s="53" t="str">
        <f t="shared" si="165"/>
        <v>OK</v>
      </c>
      <c r="W863" s="53" t="str">
        <f t="shared" si="166"/>
        <v>OK</v>
      </c>
      <c r="X863" s="62" t="str">
        <f t="shared" si="167"/>
        <v>ok</v>
      </c>
      <c r="Y863" s="62">
        <v>1</v>
      </c>
    </row>
    <row r="864" spans="1:25" ht="185.25" x14ac:dyDescent="0.25">
      <c r="A864" s="81">
        <v>861</v>
      </c>
      <c r="B864" s="59">
        <v>82</v>
      </c>
      <c r="C864" s="33" t="s">
        <v>1027</v>
      </c>
      <c r="D864" s="33" t="s">
        <v>1660</v>
      </c>
      <c r="E864" s="42" t="s">
        <v>8</v>
      </c>
      <c r="F864" s="24" t="s">
        <v>1030</v>
      </c>
      <c r="G864" s="13" t="s">
        <v>2363</v>
      </c>
      <c r="H864" s="12"/>
      <c r="I864" s="12"/>
      <c r="J864" s="12"/>
      <c r="K864" s="19" t="s">
        <v>1028</v>
      </c>
      <c r="L864" s="51">
        <v>1</v>
      </c>
      <c r="M864" s="51">
        <f t="shared" si="156"/>
        <v>1</v>
      </c>
      <c r="N864" s="52">
        <f t="shared" si="157"/>
        <v>0</v>
      </c>
      <c r="O864" s="52">
        <f t="shared" si="158"/>
        <v>0</v>
      </c>
      <c r="P864" s="52">
        <f t="shared" si="159"/>
        <v>0</v>
      </c>
      <c r="Q864" s="52">
        <f t="shared" si="160"/>
        <v>0</v>
      </c>
      <c r="R864" s="52">
        <f t="shared" si="161"/>
        <v>0</v>
      </c>
      <c r="S864" s="52">
        <f t="shared" si="162"/>
        <v>0</v>
      </c>
      <c r="T864" s="52">
        <f t="shared" si="163"/>
        <v>0</v>
      </c>
      <c r="U864" s="52">
        <f t="shared" si="164"/>
        <v>0</v>
      </c>
      <c r="V864" s="53" t="str">
        <f t="shared" si="165"/>
        <v>OK</v>
      </c>
      <c r="W864" s="53" t="str">
        <f t="shared" si="166"/>
        <v>OK</v>
      </c>
      <c r="X864" s="62" t="str">
        <f t="shared" si="167"/>
        <v>ok</v>
      </c>
      <c r="Y864" s="62">
        <v>1</v>
      </c>
    </row>
    <row r="865" spans="1:25" ht="185.25" x14ac:dyDescent="0.25">
      <c r="A865" s="75">
        <v>862</v>
      </c>
      <c r="B865" s="59">
        <v>81</v>
      </c>
      <c r="C865" s="33" t="s">
        <v>1027</v>
      </c>
      <c r="D865" s="33" t="s">
        <v>1609</v>
      </c>
      <c r="E865" s="42" t="s">
        <v>8</v>
      </c>
      <c r="F865" s="19" t="s">
        <v>2503</v>
      </c>
      <c r="G865" s="13" t="s">
        <v>2369</v>
      </c>
      <c r="H865" s="12" t="s">
        <v>2967</v>
      </c>
      <c r="I865" s="12"/>
      <c r="J865" s="12"/>
      <c r="K865" s="19" t="s">
        <v>1028</v>
      </c>
      <c r="L865" s="51">
        <v>1</v>
      </c>
      <c r="M865" s="51">
        <f t="shared" si="156"/>
        <v>0</v>
      </c>
      <c r="N865" s="52">
        <f t="shared" si="157"/>
        <v>0</v>
      </c>
      <c r="O865" s="52">
        <f t="shared" si="158"/>
        <v>0</v>
      </c>
      <c r="P865" s="52">
        <f t="shared" si="159"/>
        <v>0</v>
      </c>
      <c r="Q865" s="52">
        <f t="shared" si="160"/>
        <v>0</v>
      </c>
      <c r="R865" s="52">
        <f t="shared" si="161"/>
        <v>0</v>
      </c>
      <c r="S865" s="52">
        <f t="shared" si="162"/>
        <v>0</v>
      </c>
      <c r="T865" s="52">
        <f t="shared" si="163"/>
        <v>1</v>
      </c>
      <c r="U865" s="52">
        <f t="shared" si="164"/>
        <v>0</v>
      </c>
      <c r="V865" s="53" t="str">
        <f t="shared" si="165"/>
        <v>OK</v>
      </c>
      <c r="W865" s="53" t="str">
        <f t="shared" si="166"/>
        <v>OK</v>
      </c>
      <c r="X865" s="62" t="str">
        <f t="shared" si="167"/>
        <v>ok</v>
      </c>
      <c r="Y865" s="62">
        <v>1</v>
      </c>
    </row>
    <row r="866" spans="1:25" ht="258" x14ac:dyDescent="0.25">
      <c r="A866" s="75">
        <v>863</v>
      </c>
      <c r="B866" s="59">
        <v>81</v>
      </c>
      <c r="C866" s="33" t="s">
        <v>1027</v>
      </c>
      <c r="D866" s="33" t="s">
        <v>1611</v>
      </c>
      <c r="E866" s="42" t="s">
        <v>8</v>
      </c>
      <c r="F866" s="19" t="s">
        <v>2504</v>
      </c>
      <c r="G866" s="13" t="s">
        <v>2363</v>
      </c>
      <c r="H866" s="12"/>
      <c r="I866" s="12"/>
      <c r="J866" s="12"/>
      <c r="K866" s="19" t="s">
        <v>1028</v>
      </c>
      <c r="L866" s="51">
        <v>1</v>
      </c>
      <c r="M866" s="51">
        <f t="shared" si="156"/>
        <v>1</v>
      </c>
      <c r="N866" s="52">
        <f t="shared" si="157"/>
        <v>0</v>
      </c>
      <c r="O866" s="52">
        <f t="shared" si="158"/>
        <v>0</v>
      </c>
      <c r="P866" s="52">
        <f t="shared" si="159"/>
        <v>0</v>
      </c>
      <c r="Q866" s="52">
        <f t="shared" si="160"/>
        <v>0</v>
      </c>
      <c r="R866" s="52">
        <f t="shared" si="161"/>
        <v>0</v>
      </c>
      <c r="S866" s="52">
        <f t="shared" si="162"/>
        <v>0</v>
      </c>
      <c r="T866" s="52">
        <f t="shared" si="163"/>
        <v>0</v>
      </c>
      <c r="U866" s="52">
        <f t="shared" si="164"/>
        <v>0</v>
      </c>
      <c r="V866" s="53" t="str">
        <f t="shared" si="165"/>
        <v>OK</v>
      </c>
      <c r="W866" s="53" t="str">
        <f t="shared" si="166"/>
        <v>OK</v>
      </c>
      <c r="X866" s="62" t="str">
        <f t="shared" si="167"/>
        <v>ok</v>
      </c>
      <c r="Y866" s="62">
        <v>1</v>
      </c>
    </row>
    <row r="867" spans="1:25" ht="185.25" x14ac:dyDescent="0.25">
      <c r="A867" s="75">
        <v>864</v>
      </c>
      <c r="B867" s="59">
        <v>81</v>
      </c>
      <c r="C867" s="33" t="s">
        <v>1027</v>
      </c>
      <c r="D867" s="33" t="s">
        <v>1661</v>
      </c>
      <c r="E867" s="42" t="s">
        <v>8</v>
      </c>
      <c r="F867" s="19" t="s">
        <v>2505</v>
      </c>
      <c r="G867" s="13" t="s">
        <v>2872</v>
      </c>
      <c r="H867" s="12" t="s">
        <v>2969</v>
      </c>
      <c r="I867" s="12"/>
      <c r="J867" s="12"/>
      <c r="K867" s="19" t="s">
        <v>1028</v>
      </c>
      <c r="L867" s="51">
        <v>1</v>
      </c>
      <c r="M867" s="51">
        <f t="shared" si="156"/>
        <v>0</v>
      </c>
      <c r="N867" s="52">
        <f t="shared" si="157"/>
        <v>0</v>
      </c>
      <c r="O867" s="52">
        <f t="shared" si="158"/>
        <v>1</v>
      </c>
      <c r="P867" s="52">
        <f t="shared" si="159"/>
        <v>0</v>
      </c>
      <c r="Q867" s="52">
        <f t="shared" si="160"/>
        <v>0</v>
      </c>
      <c r="R867" s="52">
        <f t="shared" si="161"/>
        <v>0</v>
      </c>
      <c r="S867" s="52">
        <f t="shared" si="162"/>
        <v>0</v>
      </c>
      <c r="T867" s="52">
        <f t="shared" si="163"/>
        <v>0</v>
      </c>
      <c r="U867" s="52">
        <f t="shared" si="164"/>
        <v>0</v>
      </c>
      <c r="V867" s="53" t="str">
        <f t="shared" si="165"/>
        <v>OK</v>
      </c>
      <c r="W867" s="53" t="str">
        <f t="shared" si="166"/>
        <v>OK</v>
      </c>
      <c r="X867" s="62" t="str">
        <f t="shared" si="167"/>
        <v>ok</v>
      </c>
      <c r="Y867" s="62">
        <v>1</v>
      </c>
    </row>
    <row r="868" spans="1:25" ht="186.75" x14ac:dyDescent="0.25">
      <c r="A868" s="76">
        <v>865</v>
      </c>
      <c r="B868" s="59">
        <v>81</v>
      </c>
      <c r="C868" s="33" t="s">
        <v>1027</v>
      </c>
      <c r="D868" s="33" t="s">
        <v>1662</v>
      </c>
      <c r="E868" s="42" t="s">
        <v>8</v>
      </c>
      <c r="F868" s="19" t="s">
        <v>2506</v>
      </c>
      <c r="G868" s="13" t="s">
        <v>2872</v>
      </c>
      <c r="H868" s="12" t="s">
        <v>2968</v>
      </c>
      <c r="I868" s="12"/>
      <c r="J868" s="12"/>
      <c r="K868" s="19" t="s">
        <v>1028</v>
      </c>
      <c r="L868" s="51">
        <v>1</v>
      </c>
      <c r="M868" s="51">
        <f t="shared" si="156"/>
        <v>0</v>
      </c>
      <c r="N868" s="52">
        <f t="shared" si="157"/>
        <v>0</v>
      </c>
      <c r="O868" s="52">
        <f t="shared" si="158"/>
        <v>1</v>
      </c>
      <c r="P868" s="52">
        <f t="shared" si="159"/>
        <v>0</v>
      </c>
      <c r="Q868" s="52">
        <f t="shared" si="160"/>
        <v>0</v>
      </c>
      <c r="R868" s="52">
        <f t="shared" si="161"/>
        <v>0</v>
      </c>
      <c r="S868" s="52">
        <f t="shared" si="162"/>
        <v>0</v>
      </c>
      <c r="T868" s="52">
        <f t="shared" si="163"/>
        <v>0</v>
      </c>
      <c r="U868" s="52">
        <f t="shared" si="164"/>
        <v>0</v>
      </c>
      <c r="V868" s="53" t="str">
        <f t="shared" si="165"/>
        <v>OK</v>
      </c>
      <c r="W868" s="53" t="str">
        <f t="shared" si="166"/>
        <v>OK</v>
      </c>
      <c r="X868" s="62" t="str">
        <f t="shared" si="167"/>
        <v>ok</v>
      </c>
      <c r="Y868" s="62">
        <v>1</v>
      </c>
    </row>
    <row r="869" spans="1:25" ht="288" x14ac:dyDescent="0.25">
      <c r="A869" s="75">
        <v>866</v>
      </c>
      <c r="B869" s="59">
        <v>81</v>
      </c>
      <c r="C869" s="33" t="s">
        <v>1027</v>
      </c>
      <c r="D869" s="33" t="s">
        <v>1663</v>
      </c>
      <c r="E869" s="42" t="s">
        <v>8</v>
      </c>
      <c r="F869" s="19" t="s">
        <v>2507</v>
      </c>
      <c r="G869" s="13" t="s">
        <v>2363</v>
      </c>
      <c r="H869" s="12"/>
      <c r="I869" s="12"/>
      <c r="J869" s="12"/>
      <c r="K869" s="19" t="s">
        <v>1028</v>
      </c>
      <c r="L869" s="51">
        <v>1</v>
      </c>
      <c r="M869" s="51">
        <f t="shared" si="156"/>
        <v>1</v>
      </c>
      <c r="N869" s="52">
        <f t="shared" si="157"/>
        <v>0</v>
      </c>
      <c r="O869" s="52">
        <f t="shared" si="158"/>
        <v>0</v>
      </c>
      <c r="P869" s="52">
        <f t="shared" si="159"/>
        <v>0</v>
      </c>
      <c r="Q869" s="52">
        <f t="shared" si="160"/>
        <v>0</v>
      </c>
      <c r="R869" s="52">
        <f t="shared" si="161"/>
        <v>0</v>
      </c>
      <c r="S869" s="52">
        <f t="shared" si="162"/>
        <v>0</v>
      </c>
      <c r="T869" s="52">
        <f t="shared" si="163"/>
        <v>0</v>
      </c>
      <c r="U869" s="52">
        <f t="shared" si="164"/>
        <v>0</v>
      </c>
      <c r="V869" s="53" t="str">
        <f t="shared" si="165"/>
        <v>OK</v>
      </c>
      <c r="W869" s="53" t="str">
        <f t="shared" si="166"/>
        <v>OK</v>
      </c>
      <c r="X869" s="62" t="str">
        <f t="shared" si="167"/>
        <v>ok</v>
      </c>
      <c r="Y869" s="62">
        <v>1</v>
      </c>
    </row>
    <row r="870" spans="1:25" ht="316.5" x14ac:dyDescent="0.25">
      <c r="A870" s="81">
        <v>867</v>
      </c>
      <c r="B870" s="59">
        <v>82</v>
      </c>
      <c r="C870" s="33" t="s">
        <v>1027</v>
      </c>
      <c r="D870" s="33" t="s">
        <v>1664</v>
      </c>
      <c r="E870" s="42" t="s">
        <v>8</v>
      </c>
      <c r="F870" s="19" t="s">
        <v>2508</v>
      </c>
      <c r="G870" s="13" t="s">
        <v>2363</v>
      </c>
      <c r="H870" s="12"/>
      <c r="I870" s="12"/>
      <c r="J870" s="12"/>
      <c r="K870" s="19" t="s">
        <v>1028</v>
      </c>
      <c r="L870" s="51">
        <v>1</v>
      </c>
      <c r="M870" s="51">
        <f t="shared" si="156"/>
        <v>1</v>
      </c>
      <c r="N870" s="52">
        <f t="shared" si="157"/>
        <v>0</v>
      </c>
      <c r="O870" s="52">
        <f t="shared" si="158"/>
        <v>0</v>
      </c>
      <c r="P870" s="52">
        <f t="shared" si="159"/>
        <v>0</v>
      </c>
      <c r="Q870" s="52">
        <f t="shared" si="160"/>
        <v>0</v>
      </c>
      <c r="R870" s="52">
        <f t="shared" si="161"/>
        <v>0</v>
      </c>
      <c r="S870" s="52">
        <f t="shared" si="162"/>
        <v>0</v>
      </c>
      <c r="T870" s="52">
        <f t="shared" si="163"/>
        <v>0</v>
      </c>
      <c r="U870" s="52">
        <f t="shared" si="164"/>
        <v>0</v>
      </c>
      <c r="V870" s="53" t="str">
        <f t="shared" si="165"/>
        <v>OK</v>
      </c>
      <c r="W870" s="53" t="str">
        <f t="shared" si="166"/>
        <v>OK</v>
      </c>
      <c r="X870" s="62" t="str">
        <f t="shared" si="167"/>
        <v>ok</v>
      </c>
      <c r="Y870" s="62">
        <v>1</v>
      </c>
    </row>
    <row r="871" spans="1:25" ht="330.75" x14ac:dyDescent="0.25">
      <c r="A871" s="81">
        <v>868</v>
      </c>
      <c r="B871" s="59">
        <v>82</v>
      </c>
      <c r="C871" s="33" t="s">
        <v>1027</v>
      </c>
      <c r="D871" s="33" t="s">
        <v>1665</v>
      </c>
      <c r="E871" s="42" t="s">
        <v>8</v>
      </c>
      <c r="F871" s="19" t="s">
        <v>2509</v>
      </c>
      <c r="G871" s="13" t="s">
        <v>2363</v>
      </c>
      <c r="H871" s="12"/>
      <c r="I871" s="12"/>
      <c r="J871" s="12"/>
      <c r="K871" s="19" t="s">
        <v>1028</v>
      </c>
      <c r="L871" s="51">
        <v>1</v>
      </c>
      <c r="M871" s="51">
        <f t="shared" si="156"/>
        <v>1</v>
      </c>
      <c r="N871" s="52">
        <f t="shared" si="157"/>
        <v>0</v>
      </c>
      <c r="O871" s="52">
        <f t="shared" si="158"/>
        <v>0</v>
      </c>
      <c r="P871" s="52">
        <f t="shared" si="159"/>
        <v>0</v>
      </c>
      <c r="Q871" s="52">
        <f t="shared" si="160"/>
        <v>0</v>
      </c>
      <c r="R871" s="52">
        <f t="shared" si="161"/>
        <v>0</v>
      </c>
      <c r="S871" s="52">
        <f t="shared" si="162"/>
        <v>0</v>
      </c>
      <c r="T871" s="52">
        <f t="shared" si="163"/>
        <v>0</v>
      </c>
      <c r="U871" s="52">
        <f t="shared" si="164"/>
        <v>0</v>
      </c>
      <c r="V871" s="53" t="str">
        <f t="shared" si="165"/>
        <v>OK</v>
      </c>
      <c r="W871" s="53" t="str">
        <f t="shared" si="166"/>
        <v>OK</v>
      </c>
      <c r="X871" s="62" t="str">
        <f t="shared" si="167"/>
        <v>ok</v>
      </c>
      <c r="Y871" s="62">
        <v>1</v>
      </c>
    </row>
    <row r="872" spans="1:25" ht="342" x14ac:dyDescent="0.25">
      <c r="A872" s="83">
        <v>869</v>
      </c>
      <c r="B872" s="59">
        <v>82</v>
      </c>
      <c r="C872" s="33" t="s">
        <v>1027</v>
      </c>
      <c r="D872" s="33" t="s">
        <v>1018</v>
      </c>
      <c r="E872" s="42" t="s">
        <v>8</v>
      </c>
      <c r="F872" s="24" t="s">
        <v>1031</v>
      </c>
      <c r="G872" s="13" t="s">
        <v>2366</v>
      </c>
      <c r="H872" s="12" t="s">
        <v>3233</v>
      </c>
      <c r="I872" s="12"/>
      <c r="J872" s="12"/>
      <c r="K872" s="19" t="s">
        <v>1028</v>
      </c>
      <c r="L872" s="51">
        <v>1</v>
      </c>
      <c r="M872" s="51">
        <f t="shared" si="156"/>
        <v>0</v>
      </c>
      <c r="N872" s="52">
        <f t="shared" si="157"/>
        <v>0</v>
      </c>
      <c r="O872" s="52">
        <f t="shared" si="158"/>
        <v>0</v>
      </c>
      <c r="P872" s="52">
        <f t="shared" si="159"/>
        <v>0</v>
      </c>
      <c r="Q872" s="52">
        <f t="shared" si="160"/>
        <v>1</v>
      </c>
      <c r="R872" s="52">
        <f t="shared" si="161"/>
        <v>0</v>
      </c>
      <c r="S872" s="52">
        <f t="shared" si="162"/>
        <v>0</v>
      </c>
      <c r="T872" s="52">
        <f t="shared" si="163"/>
        <v>0</v>
      </c>
      <c r="U872" s="52">
        <f t="shared" si="164"/>
        <v>0</v>
      </c>
      <c r="V872" s="53" t="str">
        <f t="shared" si="165"/>
        <v>OK</v>
      </c>
      <c r="W872" s="53" t="str">
        <f t="shared" si="166"/>
        <v>OK</v>
      </c>
      <c r="X872" s="62" t="str">
        <f t="shared" si="167"/>
        <v>ok</v>
      </c>
      <c r="Y872" s="62">
        <v>1</v>
      </c>
    </row>
    <row r="873" spans="1:25" ht="185.25" x14ac:dyDescent="0.25">
      <c r="A873" s="83">
        <v>870</v>
      </c>
      <c r="B873" s="59">
        <v>82</v>
      </c>
      <c r="C873" s="33" t="s">
        <v>1027</v>
      </c>
      <c r="D873" s="33" t="s">
        <v>1018</v>
      </c>
      <c r="E873" s="42" t="s">
        <v>8</v>
      </c>
      <c r="F873" s="24" t="s">
        <v>1032</v>
      </c>
      <c r="G873" s="13" t="s">
        <v>2366</v>
      </c>
      <c r="H873" s="12" t="s">
        <v>3172</v>
      </c>
      <c r="I873" s="12"/>
      <c r="J873" s="12"/>
      <c r="K873" s="19" t="s">
        <v>1028</v>
      </c>
      <c r="L873" s="51">
        <v>1</v>
      </c>
      <c r="M873" s="51">
        <f t="shared" si="156"/>
        <v>0</v>
      </c>
      <c r="N873" s="52">
        <f t="shared" si="157"/>
        <v>0</v>
      </c>
      <c r="O873" s="52">
        <f t="shared" si="158"/>
        <v>0</v>
      </c>
      <c r="P873" s="52">
        <f t="shared" si="159"/>
        <v>0</v>
      </c>
      <c r="Q873" s="52">
        <f t="shared" si="160"/>
        <v>1</v>
      </c>
      <c r="R873" s="52">
        <f t="shared" si="161"/>
        <v>0</v>
      </c>
      <c r="S873" s="52">
        <f t="shared" si="162"/>
        <v>0</v>
      </c>
      <c r="T873" s="52">
        <f t="shared" si="163"/>
        <v>0</v>
      </c>
      <c r="U873" s="52">
        <f t="shared" si="164"/>
        <v>0</v>
      </c>
      <c r="V873" s="53" t="str">
        <f t="shared" si="165"/>
        <v>OK</v>
      </c>
      <c r="W873" s="53" t="str">
        <f t="shared" si="166"/>
        <v>OK</v>
      </c>
      <c r="X873" s="62" t="str">
        <f t="shared" si="167"/>
        <v>ok</v>
      </c>
      <c r="Y873" s="62">
        <v>1</v>
      </c>
    </row>
    <row r="874" spans="1:25" ht="185.25" x14ac:dyDescent="0.25">
      <c r="A874" s="81">
        <v>871</v>
      </c>
      <c r="B874" s="59">
        <v>82</v>
      </c>
      <c r="C874" s="33" t="s">
        <v>1027</v>
      </c>
      <c r="D874" s="33" t="s">
        <v>1086</v>
      </c>
      <c r="E874" s="42" t="s">
        <v>8</v>
      </c>
      <c r="F874" s="24" t="s">
        <v>1666</v>
      </c>
      <c r="G874" s="13" t="s">
        <v>2366</v>
      </c>
      <c r="H874" s="12" t="s">
        <v>3172</v>
      </c>
      <c r="I874" s="12"/>
      <c r="J874" s="12"/>
      <c r="K874" s="19" t="s">
        <v>1028</v>
      </c>
      <c r="L874" s="51">
        <v>1</v>
      </c>
      <c r="M874" s="51">
        <f t="shared" si="156"/>
        <v>0</v>
      </c>
      <c r="N874" s="52">
        <f t="shared" si="157"/>
        <v>0</v>
      </c>
      <c r="O874" s="52">
        <f t="shared" si="158"/>
        <v>0</v>
      </c>
      <c r="P874" s="52">
        <f t="shared" si="159"/>
        <v>0</v>
      </c>
      <c r="Q874" s="52">
        <f t="shared" si="160"/>
        <v>1</v>
      </c>
      <c r="R874" s="52">
        <f t="shared" si="161"/>
        <v>0</v>
      </c>
      <c r="S874" s="52">
        <f t="shared" si="162"/>
        <v>0</v>
      </c>
      <c r="T874" s="52">
        <f t="shared" si="163"/>
        <v>0</v>
      </c>
      <c r="U874" s="52">
        <f t="shared" si="164"/>
        <v>0</v>
      </c>
      <c r="V874" s="53" t="str">
        <f t="shared" si="165"/>
        <v>OK</v>
      </c>
      <c r="W874" s="53" t="str">
        <f t="shared" si="166"/>
        <v>OK</v>
      </c>
      <c r="X874" s="62" t="str">
        <f t="shared" si="167"/>
        <v>ok</v>
      </c>
      <c r="Y874" s="62">
        <v>1</v>
      </c>
    </row>
    <row r="875" spans="1:25" ht="185.25" x14ac:dyDescent="0.25">
      <c r="A875" s="81">
        <v>872</v>
      </c>
      <c r="B875" s="59">
        <v>82</v>
      </c>
      <c r="C875" s="33" t="s">
        <v>1027</v>
      </c>
      <c r="D875" s="33" t="s">
        <v>1668</v>
      </c>
      <c r="E875" s="42" t="s">
        <v>8</v>
      </c>
      <c r="F875" s="24" t="s">
        <v>1667</v>
      </c>
      <c r="G875" s="13" t="s">
        <v>2363</v>
      </c>
      <c r="H875" s="12"/>
      <c r="I875" s="12"/>
      <c r="J875" s="12"/>
      <c r="K875" s="19" t="s">
        <v>1028</v>
      </c>
      <c r="L875" s="51">
        <v>1</v>
      </c>
      <c r="M875" s="51">
        <f t="shared" si="156"/>
        <v>1</v>
      </c>
      <c r="N875" s="52">
        <f t="shared" si="157"/>
        <v>0</v>
      </c>
      <c r="O875" s="52">
        <f t="shared" si="158"/>
        <v>0</v>
      </c>
      <c r="P875" s="52">
        <f t="shared" si="159"/>
        <v>0</v>
      </c>
      <c r="Q875" s="52">
        <f t="shared" si="160"/>
        <v>0</v>
      </c>
      <c r="R875" s="52">
        <f t="shared" si="161"/>
        <v>0</v>
      </c>
      <c r="S875" s="52">
        <f t="shared" si="162"/>
        <v>0</v>
      </c>
      <c r="T875" s="52">
        <f t="shared" si="163"/>
        <v>0</v>
      </c>
      <c r="U875" s="52">
        <f t="shared" si="164"/>
        <v>0</v>
      </c>
      <c r="V875" s="53" t="str">
        <f t="shared" si="165"/>
        <v>OK</v>
      </c>
      <c r="W875" s="53" t="str">
        <f t="shared" si="166"/>
        <v>OK</v>
      </c>
      <c r="X875" s="62" t="str">
        <f t="shared" si="167"/>
        <v>ok</v>
      </c>
      <c r="Y875" s="62">
        <v>1</v>
      </c>
    </row>
    <row r="876" spans="1:25" ht="185.25" x14ac:dyDescent="0.25">
      <c r="A876" s="81">
        <v>873</v>
      </c>
      <c r="B876" s="59">
        <v>82</v>
      </c>
      <c r="C876" s="33" t="s">
        <v>1027</v>
      </c>
      <c r="D876" s="33" t="s">
        <v>1670</v>
      </c>
      <c r="E876" s="42" t="s">
        <v>8</v>
      </c>
      <c r="F876" s="24" t="s">
        <v>1669</v>
      </c>
      <c r="G876" s="13" t="s">
        <v>2366</v>
      </c>
      <c r="H876" s="12" t="s">
        <v>3246</v>
      </c>
      <c r="I876" s="12"/>
      <c r="J876" s="12"/>
      <c r="K876" s="19" t="s">
        <v>1028</v>
      </c>
      <c r="L876" s="51">
        <v>1</v>
      </c>
      <c r="M876" s="51">
        <f t="shared" si="156"/>
        <v>0</v>
      </c>
      <c r="N876" s="52">
        <f t="shared" si="157"/>
        <v>0</v>
      </c>
      <c r="O876" s="52">
        <f t="shared" si="158"/>
        <v>0</v>
      </c>
      <c r="P876" s="52">
        <f t="shared" si="159"/>
        <v>0</v>
      </c>
      <c r="Q876" s="52">
        <f t="shared" si="160"/>
        <v>1</v>
      </c>
      <c r="R876" s="52">
        <f t="shared" si="161"/>
        <v>0</v>
      </c>
      <c r="S876" s="52">
        <f t="shared" si="162"/>
        <v>0</v>
      </c>
      <c r="T876" s="52">
        <f t="shared" si="163"/>
        <v>0</v>
      </c>
      <c r="U876" s="52">
        <f t="shared" si="164"/>
        <v>0</v>
      </c>
      <c r="V876" s="53" t="str">
        <f t="shared" si="165"/>
        <v>OK</v>
      </c>
      <c r="W876" s="53" t="str">
        <f t="shared" si="166"/>
        <v>OK</v>
      </c>
      <c r="X876" s="62" t="str">
        <f t="shared" si="167"/>
        <v>ok</v>
      </c>
      <c r="Y876" s="62">
        <v>1</v>
      </c>
    </row>
    <row r="877" spans="1:25" ht="185.25" x14ac:dyDescent="0.25">
      <c r="A877" s="81">
        <v>874</v>
      </c>
      <c r="B877" s="59">
        <v>82</v>
      </c>
      <c r="C877" s="33" t="s">
        <v>1027</v>
      </c>
      <c r="D877" s="33" t="s">
        <v>1171</v>
      </c>
      <c r="E877" s="42" t="s">
        <v>8</v>
      </c>
      <c r="F877" s="24" t="s">
        <v>1033</v>
      </c>
      <c r="G877" s="13" t="s">
        <v>2369</v>
      </c>
      <c r="H877" s="12" t="s">
        <v>3134</v>
      </c>
      <c r="I877" s="12"/>
      <c r="J877" s="12"/>
      <c r="K877" s="19" t="s">
        <v>1028</v>
      </c>
      <c r="L877" s="51">
        <v>1</v>
      </c>
      <c r="M877" s="51">
        <f t="shared" si="156"/>
        <v>0</v>
      </c>
      <c r="N877" s="52">
        <f t="shared" si="157"/>
        <v>0</v>
      </c>
      <c r="O877" s="52">
        <f t="shared" si="158"/>
        <v>0</v>
      </c>
      <c r="P877" s="52">
        <f t="shared" si="159"/>
        <v>0</v>
      </c>
      <c r="Q877" s="52">
        <f t="shared" si="160"/>
        <v>0</v>
      </c>
      <c r="R877" s="52">
        <f t="shared" si="161"/>
        <v>0</v>
      </c>
      <c r="S877" s="52">
        <f t="shared" si="162"/>
        <v>0</v>
      </c>
      <c r="T877" s="52">
        <f t="shared" si="163"/>
        <v>1</v>
      </c>
      <c r="U877" s="52">
        <f t="shared" si="164"/>
        <v>0</v>
      </c>
      <c r="V877" s="53" t="str">
        <f t="shared" si="165"/>
        <v>OK</v>
      </c>
      <c r="W877" s="53" t="str">
        <f t="shared" si="166"/>
        <v>OK</v>
      </c>
      <c r="X877" s="62" t="str">
        <f t="shared" si="167"/>
        <v>ok</v>
      </c>
      <c r="Y877" s="62">
        <v>1</v>
      </c>
    </row>
    <row r="878" spans="1:25" ht="185.25" x14ac:dyDescent="0.25">
      <c r="A878" s="81">
        <v>875</v>
      </c>
      <c r="B878" s="59">
        <v>82</v>
      </c>
      <c r="C878" s="33" t="s">
        <v>1027</v>
      </c>
      <c r="D878" s="33" t="s">
        <v>1972</v>
      </c>
      <c r="E878" s="42" t="s">
        <v>8</v>
      </c>
      <c r="F878" s="24" t="s">
        <v>1671</v>
      </c>
      <c r="G878" s="13" t="s">
        <v>2366</v>
      </c>
      <c r="H878" s="12" t="s">
        <v>3172</v>
      </c>
      <c r="I878" s="12"/>
      <c r="J878" s="12"/>
      <c r="K878" s="19" t="s">
        <v>1028</v>
      </c>
      <c r="L878" s="51">
        <v>1</v>
      </c>
      <c r="M878" s="51">
        <f t="shared" si="156"/>
        <v>0</v>
      </c>
      <c r="N878" s="52">
        <f t="shared" si="157"/>
        <v>0</v>
      </c>
      <c r="O878" s="52">
        <f t="shared" si="158"/>
        <v>0</v>
      </c>
      <c r="P878" s="52">
        <f t="shared" si="159"/>
        <v>0</v>
      </c>
      <c r="Q878" s="52">
        <f t="shared" si="160"/>
        <v>1</v>
      </c>
      <c r="R878" s="52">
        <f t="shared" si="161"/>
        <v>0</v>
      </c>
      <c r="S878" s="52">
        <f t="shared" si="162"/>
        <v>0</v>
      </c>
      <c r="T878" s="52">
        <f t="shared" si="163"/>
        <v>0</v>
      </c>
      <c r="U878" s="52">
        <f t="shared" si="164"/>
        <v>0</v>
      </c>
      <c r="V878" s="53" t="str">
        <f t="shared" si="165"/>
        <v>OK</v>
      </c>
      <c r="W878" s="53" t="str">
        <f t="shared" si="166"/>
        <v>OK</v>
      </c>
      <c r="X878" s="62" t="str">
        <f t="shared" si="167"/>
        <v>ok</v>
      </c>
      <c r="Y878" s="62">
        <v>1</v>
      </c>
    </row>
    <row r="879" spans="1:25" ht="185.25" x14ac:dyDescent="0.25">
      <c r="A879" s="81">
        <v>876</v>
      </c>
      <c r="B879" s="59">
        <v>82</v>
      </c>
      <c r="C879" s="33" t="s">
        <v>1027</v>
      </c>
      <c r="D879" s="33" t="s">
        <v>1672</v>
      </c>
      <c r="E879" s="42" t="s">
        <v>8</v>
      </c>
      <c r="F879" s="24" t="s">
        <v>1034</v>
      </c>
      <c r="G879" s="13" t="s">
        <v>2363</v>
      </c>
      <c r="H879" s="12"/>
      <c r="I879" s="12"/>
      <c r="J879" s="12"/>
      <c r="K879" s="19" t="s">
        <v>1028</v>
      </c>
      <c r="L879" s="51">
        <v>1</v>
      </c>
      <c r="M879" s="51">
        <f t="shared" si="156"/>
        <v>1</v>
      </c>
      <c r="N879" s="52">
        <f t="shared" si="157"/>
        <v>0</v>
      </c>
      <c r="O879" s="52">
        <f t="shared" si="158"/>
        <v>0</v>
      </c>
      <c r="P879" s="52">
        <f t="shared" si="159"/>
        <v>0</v>
      </c>
      <c r="Q879" s="52">
        <f t="shared" si="160"/>
        <v>0</v>
      </c>
      <c r="R879" s="52">
        <f t="shared" si="161"/>
        <v>0</v>
      </c>
      <c r="S879" s="52">
        <f t="shared" si="162"/>
        <v>0</v>
      </c>
      <c r="T879" s="52">
        <f t="shared" si="163"/>
        <v>0</v>
      </c>
      <c r="U879" s="52">
        <f t="shared" si="164"/>
        <v>0</v>
      </c>
      <c r="V879" s="53" t="str">
        <f t="shared" si="165"/>
        <v>OK</v>
      </c>
      <c r="W879" s="53" t="str">
        <f t="shared" si="166"/>
        <v>OK</v>
      </c>
      <c r="X879" s="62" t="str">
        <f t="shared" si="167"/>
        <v>ok</v>
      </c>
      <c r="Y879" s="62">
        <v>1</v>
      </c>
    </row>
    <row r="880" spans="1:25" ht="185.25" x14ac:dyDescent="0.25">
      <c r="A880" s="81">
        <v>877</v>
      </c>
      <c r="B880" s="59">
        <v>82</v>
      </c>
      <c r="C880" s="33" t="s">
        <v>1027</v>
      </c>
      <c r="D880" s="33" t="s">
        <v>1674</v>
      </c>
      <c r="E880" s="42" t="s">
        <v>8</v>
      </c>
      <c r="F880" s="24" t="s">
        <v>1673</v>
      </c>
      <c r="G880" s="13" t="s">
        <v>2366</v>
      </c>
      <c r="H880" s="12" t="s">
        <v>3172</v>
      </c>
      <c r="I880" s="12"/>
      <c r="J880" s="12"/>
      <c r="K880" s="19" t="s">
        <v>1028</v>
      </c>
      <c r="L880" s="51">
        <v>1</v>
      </c>
      <c r="M880" s="51">
        <f t="shared" si="156"/>
        <v>0</v>
      </c>
      <c r="N880" s="52">
        <f t="shared" si="157"/>
        <v>0</v>
      </c>
      <c r="O880" s="52">
        <f t="shared" si="158"/>
        <v>0</v>
      </c>
      <c r="P880" s="52">
        <f t="shared" si="159"/>
        <v>0</v>
      </c>
      <c r="Q880" s="52">
        <f t="shared" si="160"/>
        <v>1</v>
      </c>
      <c r="R880" s="52">
        <f t="shared" si="161"/>
        <v>0</v>
      </c>
      <c r="S880" s="52">
        <f t="shared" si="162"/>
        <v>0</v>
      </c>
      <c r="T880" s="52">
        <f t="shared" si="163"/>
        <v>0</v>
      </c>
      <c r="U880" s="52">
        <f t="shared" si="164"/>
        <v>0</v>
      </c>
      <c r="V880" s="53" t="str">
        <f t="shared" si="165"/>
        <v>OK</v>
      </c>
      <c r="W880" s="53" t="str">
        <f t="shared" si="166"/>
        <v>OK</v>
      </c>
      <c r="X880" s="62" t="str">
        <f t="shared" si="167"/>
        <v>ok</v>
      </c>
      <c r="Y880" s="62">
        <v>1</v>
      </c>
    </row>
    <row r="881" spans="1:25" ht="185.25" x14ac:dyDescent="0.25">
      <c r="A881" s="81">
        <v>878</v>
      </c>
      <c r="B881" s="59">
        <v>82</v>
      </c>
      <c r="C881" s="33" t="s">
        <v>1027</v>
      </c>
      <c r="D881" s="33" t="s">
        <v>1676</v>
      </c>
      <c r="E881" s="42" t="s">
        <v>8</v>
      </c>
      <c r="F881" s="24" t="s">
        <v>1675</v>
      </c>
      <c r="G881" s="13" t="s">
        <v>2366</v>
      </c>
      <c r="H881" s="12" t="s">
        <v>3172</v>
      </c>
      <c r="I881" s="12"/>
      <c r="J881" s="12"/>
      <c r="K881" s="19" t="s">
        <v>1028</v>
      </c>
      <c r="L881" s="51">
        <v>1</v>
      </c>
      <c r="M881" s="51">
        <f t="shared" si="156"/>
        <v>0</v>
      </c>
      <c r="N881" s="52">
        <f t="shared" si="157"/>
        <v>0</v>
      </c>
      <c r="O881" s="52">
        <f t="shared" si="158"/>
        <v>0</v>
      </c>
      <c r="P881" s="52">
        <f t="shared" si="159"/>
        <v>0</v>
      </c>
      <c r="Q881" s="52">
        <f t="shared" si="160"/>
        <v>1</v>
      </c>
      <c r="R881" s="52">
        <f t="shared" si="161"/>
        <v>0</v>
      </c>
      <c r="S881" s="52">
        <f t="shared" si="162"/>
        <v>0</v>
      </c>
      <c r="T881" s="52">
        <f t="shared" si="163"/>
        <v>0</v>
      </c>
      <c r="U881" s="52">
        <f t="shared" si="164"/>
        <v>0</v>
      </c>
      <c r="V881" s="53" t="str">
        <f t="shared" si="165"/>
        <v>OK</v>
      </c>
      <c r="W881" s="53" t="str">
        <f t="shared" si="166"/>
        <v>OK</v>
      </c>
      <c r="X881" s="62" t="str">
        <f t="shared" si="167"/>
        <v>ok</v>
      </c>
      <c r="Y881" s="62">
        <v>1</v>
      </c>
    </row>
    <row r="882" spans="1:25" ht="185.25" x14ac:dyDescent="0.25">
      <c r="A882" s="81">
        <v>879</v>
      </c>
      <c r="B882" s="59">
        <v>82</v>
      </c>
      <c r="C882" s="33" t="s">
        <v>1027</v>
      </c>
      <c r="D882" s="33" t="s">
        <v>1177</v>
      </c>
      <c r="E882" s="42" t="s">
        <v>8</v>
      </c>
      <c r="F882" s="24" t="s">
        <v>1677</v>
      </c>
      <c r="G882" s="13" t="s">
        <v>2366</v>
      </c>
      <c r="H882" s="12" t="s">
        <v>3172</v>
      </c>
      <c r="I882" s="12"/>
      <c r="J882" s="12"/>
      <c r="K882" s="19" t="s">
        <v>1028</v>
      </c>
      <c r="L882" s="51">
        <v>1</v>
      </c>
      <c r="M882" s="51">
        <f t="shared" si="156"/>
        <v>0</v>
      </c>
      <c r="N882" s="52">
        <f t="shared" si="157"/>
        <v>0</v>
      </c>
      <c r="O882" s="52">
        <f t="shared" si="158"/>
        <v>0</v>
      </c>
      <c r="P882" s="52">
        <f t="shared" si="159"/>
        <v>0</v>
      </c>
      <c r="Q882" s="52">
        <f t="shared" si="160"/>
        <v>1</v>
      </c>
      <c r="R882" s="52">
        <f t="shared" si="161"/>
        <v>0</v>
      </c>
      <c r="S882" s="52">
        <f t="shared" si="162"/>
        <v>0</v>
      </c>
      <c r="T882" s="52">
        <f t="shared" si="163"/>
        <v>0</v>
      </c>
      <c r="U882" s="52">
        <f t="shared" si="164"/>
        <v>0</v>
      </c>
      <c r="V882" s="53" t="str">
        <f t="shared" si="165"/>
        <v>OK</v>
      </c>
      <c r="W882" s="53" t="str">
        <f t="shared" si="166"/>
        <v>OK</v>
      </c>
      <c r="X882" s="62" t="str">
        <f t="shared" si="167"/>
        <v>ok</v>
      </c>
      <c r="Y882" s="62">
        <v>1</v>
      </c>
    </row>
    <row r="883" spans="1:25" ht="185.25" x14ac:dyDescent="0.25">
      <c r="A883" s="81">
        <v>880</v>
      </c>
      <c r="B883" s="59">
        <v>82</v>
      </c>
      <c r="C883" s="33" t="s">
        <v>1027</v>
      </c>
      <c r="D883" s="33" t="s">
        <v>1180</v>
      </c>
      <c r="E883" s="42" t="s">
        <v>12</v>
      </c>
      <c r="F883" s="24" t="s">
        <v>1678</v>
      </c>
      <c r="G883" s="13" t="s">
        <v>2369</v>
      </c>
      <c r="H883" s="12" t="s">
        <v>3247</v>
      </c>
      <c r="I883" s="12"/>
      <c r="J883" s="12"/>
      <c r="K883" s="19" t="s">
        <v>1028</v>
      </c>
      <c r="L883" s="51">
        <v>1</v>
      </c>
      <c r="M883" s="51">
        <f t="shared" si="156"/>
        <v>0</v>
      </c>
      <c r="N883" s="52">
        <f t="shared" si="157"/>
        <v>0</v>
      </c>
      <c r="O883" s="52">
        <f t="shared" si="158"/>
        <v>0</v>
      </c>
      <c r="P883" s="52">
        <f t="shared" si="159"/>
        <v>0</v>
      </c>
      <c r="Q883" s="52">
        <f t="shared" si="160"/>
        <v>0</v>
      </c>
      <c r="R883" s="52">
        <f t="shared" si="161"/>
        <v>0</v>
      </c>
      <c r="S883" s="52">
        <f t="shared" si="162"/>
        <v>0</v>
      </c>
      <c r="T883" s="52">
        <f t="shared" si="163"/>
        <v>1</v>
      </c>
      <c r="U883" s="52">
        <f t="shared" si="164"/>
        <v>0</v>
      </c>
      <c r="V883" s="53" t="str">
        <f t="shared" si="165"/>
        <v>OK</v>
      </c>
      <c r="W883" s="53" t="str">
        <f t="shared" si="166"/>
        <v>OK</v>
      </c>
      <c r="X883" s="62" t="str">
        <f t="shared" si="167"/>
        <v>ok</v>
      </c>
      <c r="Y883" s="62">
        <v>1</v>
      </c>
    </row>
    <row r="884" spans="1:25" ht="185.25" x14ac:dyDescent="0.25">
      <c r="A884" s="81">
        <v>881</v>
      </c>
      <c r="B884" s="59">
        <v>82</v>
      </c>
      <c r="C884" s="33" t="s">
        <v>1027</v>
      </c>
      <c r="D884" s="33" t="s">
        <v>1088</v>
      </c>
      <c r="E884" s="42" t="s">
        <v>8</v>
      </c>
      <c r="F884" s="24" t="s">
        <v>1679</v>
      </c>
      <c r="G884" s="13" t="s">
        <v>2369</v>
      </c>
      <c r="H884" s="12" t="s">
        <v>3248</v>
      </c>
      <c r="I884" s="12"/>
      <c r="J884" s="12"/>
      <c r="K884" s="19" t="s">
        <v>1028</v>
      </c>
      <c r="L884" s="51">
        <v>1</v>
      </c>
      <c r="M884" s="51">
        <f t="shared" si="156"/>
        <v>0</v>
      </c>
      <c r="N884" s="52">
        <f t="shared" si="157"/>
        <v>0</v>
      </c>
      <c r="O884" s="52">
        <f t="shared" si="158"/>
        <v>0</v>
      </c>
      <c r="P884" s="52">
        <f t="shared" si="159"/>
        <v>0</v>
      </c>
      <c r="Q884" s="52">
        <f t="shared" si="160"/>
        <v>0</v>
      </c>
      <c r="R884" s="52">
        <f t="shared" si="161"/>
        <v>0</v>
      </c>
      <c r="S884" s="52">
        <f t="shared" si="162"/>
        <v>0</v>
      </c>
      <c r="T884" s="52">
        <f t="shared" si="163"/>
        <v>1</v>
      </c>
      <c r="U884" s="52">
        <f t="shared" si="164"/>
        <v>0</v>
      </c>
      <c r="V884" s="53" t="str">
        <f t="shared" si="165"/>
        <v>OK</v>
      </c>
      <c r="W884" s="53" t="str">
        <f t="shared" si="166"/>
        <v>OK</v>
      </c>
      <c r="X884" s="62" t="str">
        <f t="shared" si="167"/>
        <v>ok</v>
      </c>
      <c r="Y884" s="62">
        <v>1</v>
      </c>
    </row>
    <row r="885" spans="1:25" ht="185.25" x14ac:dyDescent="0.25">
      <c r="A885" s="81">
        <v>882</v>
      </c>
      <c r="B885" s="59">
        <v>82</v>
      </c>
      <c r="C885" s="33" t="s">
        <v>1027</v>
      </c>
      <c r="D885" s="33" t="s">
        <v>1190</v>
      </c>
      <c r="E885" s="42" t="s">
        <v>12</v>
      </c>
      <c r="F885" s="24" t="s">
        <v>1680</v>
      </c>
      <c r="G885" s="13" t="s">
        <v>2369</v>
      </c>
      <c r="H885" s="12" t="s">
        <v>3247</v>
      </c>
      <c r="I885" s="12"/>
      <c r="J885" s="12"/>
      <c r="K885" s="19" t="s">
        <v>1028</v>
      </c>
      <c r="L885" s="51">
        <v>1</v>
      </c>
      <c r="M885" s="51">
        <f t="shared" si="156"/>
        <v>0</v>
      </c>
      <c r="N885" s="52">
        <f t="shared" si="157"/>
        <v>0</v>
      </c>
      <c r="O885" s="52">
        <f t="shared" si="158"/>
        <v>0</v>
      </c>
      <c r="P885" s="52">
        <f t="shared" si="159"/>
        <v>0</v>
      </c>
      <c r="Q885" s="52">
        <f t="shared" si="160"/>
        <v>0</v>
      </c>
      <c r="R885" s="52">
        <f t="shared" si="161"/>
        <v>0</v>
      </c>
      <c r="S885" s="52">
        <f t="shared" si="162"/>
        <v>0</v>
      </c>
      <c r="T885" s="52">
        <f t="shared" si="163"/>
        <v>1</v>
      </c>
      <c r="U885" s="52">
        <f t="shared" si="164"/>
        <v>0</v>
      </c>
      <c r="V885" s="53" t="str">
        <f t="shared" si="165"/>
        <v>OK</v>
      </c>
      <c r="W885" s="53" t="str">
        <f t="shared" si="166"/>
        <v>OK</v>
      </c>
      <c r="X885" s="62" t="str">
        <f t="shared" si="167"/>
        <v>ok</v>
      </c>
      <c r="Y885" s="62">
        <v>1</v>
      </c>
    </row>
    <row r="886" spans="1:25" ht="409.5" x14ac:dyDescent="0.25">
      <c r="A886" s="81">
        <v>883</v>
      </c>
      <c r="B886" s="59">
        <v>82</v>
      </c>
      <c r="C886" s="33" t="s">
        <v>1027</v>
      </c>
      <c r="D886" s="33" t="s">
        <v>571</v>
      </c>
      <c r="E886" s="42" t="s">
        <v>8</v>
      </c>
      <c r="F886" s="24" t="s">
        <v>1681</v>
      </c>
      <c r="G886" s="13" t="s">
        <v>2363</v>
      </c>
      <c r="H886" s="12"/>
      <c r="I886" s="12"/>
      <c r="J886" s="12"/>
      <c r="K886" s="19" t="s">
        <v>1028</v>
      </c>
      <c r="L886" s="51">
        <v>1</v>
      </c>
      <c r="M886" s="51">
        <f t="shared" si="156"/>
        <v>1</v>
      </c>
      <c r="N886" s="52">
        <f t="shared" si="157"/>
        <v>0</v>
      </c>
      <c r="O886" s="52">
        <f t="shared" si="158"/>
        <v>0</v>
      </c>
      <c r="P886" s="52">
        <f t="shared" si="159"/>
        <v>0</v>
      </c>
      <c r="Q886" s="52">
        <f t="shared" si="160"/>
        <v>0</v>
      </c>
      <c r="R886" s="52">
        <f t="shared" si="161"/>
        <v>0</v>
      </c>
      <c r="S886" s="52">
        <f t="shared" si="162"/>
        <v>0</v>
      </c>
      <c r="T886" s="52">
        <f t="shared" si="163"/>
        <v>0</v>
      </c>
      <c r="U886" s="52">
        <f t="shared" si="164"/>
        <v>0</v>
      </c>
      <c r="V886" s="53" t="str">
        <f t="shared" si="165"/>
        <v>OK</v>
      </c>
      <c r="W886" s="53" t="str">
        <f t="shared" si="166"/>
        <v>OK</v>
      </c>
      <c r="X886" s="62" t="str">
        <f t="shared" si="167"/>
        <v>ok</v>
      </c>
      <c r="Y886" s="62">
        <v>1</v>
      </c>
    </row>
    <row r="887" spans="1:25" ht="185.25" x14ac:dyDescent="0.25">
      <c r="A887" s="81">
        <v>884</v>
      </c>
      <c r="B887" s="59">
        <v>82</v>
      </c>
      <c r="C887" s="33" t="s">
        <v>1027</v>
      </c>
      <c r="D887" s="33" t="s">
        <v>577</v>
      </c>
      <c r="E887" s="42" t="s">
        <v>8</v>
      </c>
      <c r="F887" s="24" t="s">
        <v>1035</v>
      </c>
      <c r="G887" s="13" t="s">
        <v>2366</v>
      </c>
      <c r="H887" s="12" t="s">
        <v>3249</v>
      </c>
      <c r="I887" s="12"/>
      <c r="J887" s="12"/>
      <c r="K887" s="19" t="s">
        <v>1028</v>
      </c>
      <c r="L887" s="51">
        <v>1</v>
      </c>
      <c r="M887" s="51">
        <f t="shared" si="156"/>
        <v>0</v>
      </c>
      <c r="N887" s="52">
        <f t="shared" si="157"/>
        <v>0</v>
      </c>
      <c r="O887" s="52">
        <f t="shared" si="158"/>
        <v>0</v>
      </c>
      <c r="P887" s="52">
        <f t="shared" si="159"/>
        <v>0</v>
      </c>
      <c r="Q887" s="52">
        <f t="shared" si="160"/>
        <v>1</v>
      </c>
      <c r="R887" s="52">
        <f t="shared" si="161"/>
        <v>0</v>
      </c>
      <c r="S887" s="52">
        <f t="shared" si="162"/>
        <v>0</v>
      </c>
      <c r="T887" s="52">
        <f t="shared" si="163"/>
        <v>0</v>
      </c>
      <c r="U887" s="52">
        <f t="shared" si="164"/>
        <v>0</v>
      </c>
      <c r="V887" s="53" t="str">
        <f t="shared" si="165"/>
        <v>OK</v>
      </c>
      <c r="W887" s="53" t="str">
        <f t="shared" si="166"/>
        <v>OK</v>
      </c>
      <c r="X887" s="62" t="str">
        <f t="shared" si="167"/>
        <v>ok</v>
      </c>
      <c r="Y887" s="62">
        <v>1</v>
      </c>
    </row>
    <row r="888" spans="1:25" ht="285" x14ac:dyDescent="0.25">
      <c r="A888" s="81">
        <v>885</v>
      </c>
      <c r="B888" s="59">
        <v>82</v>
      </c>
      <c r="C888" s="33" t="s">
        <v>1027</v>
      </c>
      <c r="D888" s="33" t="s">
        <v>1682</v>
      </c>
      <c r="E888" s="42" t="s">
        <v>8</v>
      </c>
      <c r="F888" s="24" t="s">
        <v>1036</v>
      </c>
      <c r="G888" s="13" t="s">
        <v>2364</v>
      </c>
      <c r="H888" s="12" t="s">
        <v>3237</v>
      </c>
      <c r="I888" s="12"/>
      <c r="J888" s="12"/>
      <c r="K888" s="19" t="s">
        <v>1028</v>
      </c>
      <c r="L888" s="51">
        <v>1</v>
      </c>
      <c r="M888" s="51">
        <f t="shared" si="156"/>
        <v>0</v>
      </c>
      <c r="N888" s="52">
        <f t="shared" si="157"/>
        <v>1</v>
      </c>
      <c r="O888" s="52">
        <f t="shared" si="158"/>
        <v>0</v>
      </c>
      <c r="P888" s="52">
        <f t="shared" si="159"/>
        <v>0</v>
      </c>
      <c r="Q888" s="52">
        <f t="shared" si="160"/>
        <v>0</v>
      </c>
      <c r="R888" s="52">
        <f t="shared" si="161"/>
        <v>0</v>
      </c>
      <c r="S888" s="52">
        <f t="shared" si="162"/>
        <v>0</v>
      </c>
      <c r="T888" s="52">
        <f t="shared" si="163"/>
        <v>0</v>
      </c>
      <c r="U888" s="52">
        <f t="shared" si="164"/>
        <v>0</v>
      </c>
      <c r="V888" s="53" t="str">
        <f t="shared" si="165"/>
        <v>OK</v>
      </c>
      <c r="W888" s="53" t="str">
        <f t="shared" si="166"/>
        <v>OK</v>
      </c>
      <c r="X888" s="62" t="str">
        <f t="shared" si="167"/>
        <v>ok</v>
      </c>
      <c r="Y888" s="62">
        <v>1</v>
      </c>
    </row>
    <row r="889" spans="1:25" ht="313.5" x14ac:dyDescent="0.25">
      <c r="A889" s="81">
        <v>886</v>
      </c>
      <c r="B889" s="59">
        <v>82</v>
      </c>
      <c r="C889" s="33" t="s">
        <v>1027</v>
      </c>
      <c r="D889" s="33" t="s">
        <v>1684</v>
      </c>
      <c r="E889" s="42" t="s">
        <v>8</v>
      </c>
      <c r="F889" s="24" t="s">
        <v>1683</v>
      </c>
      <c r="G889" s="13" t="s">
        <v>2363</v>
      </c>
      <c r="H889" s="12"/>
      <c r="I889" s="12"/>
      <c r="J889" s="12"/>
      <c r="K889" s="19" t="s">
        <v>1028</v>
      </c>
      <c r="L889" s="51">
        <v>1</v>
      </c>
      <c r="M889" s="51">
        <f t="shared" si="156"/>
        <v>1</v>
      </c>
      <c r="N889" s="52">
        <f t="shared" si="157"/>
        <v>0</v>
      </c>
      <c r="O889" s="52">
        <f t="shared" si="158"/>
        <v>0</v>
      </c>
      <c r="P889" s="52">
        <f t="shared" si="159"/>
        <v>0</v>
      </c>
      <c r="Q889" s="52">
        <f t="shared" si="160"/>
        <v>0</v>
      </c>
      <c r="R889" s="52">
        <f t="shared" si="161"/>
        <v>0</v>
      </c>
      <c r="S889" s="52">
        <f t="shared" si="162"/>
        <v>0</v>
      </c>
      <c r="T889" s="52">
        <f t="shared" si="163"/>
        <v>0</v>
      </c>
      <c r="U889" s="52">
        <f t="shared" si="164"/>
        <v>0</v>
      </c>
      <c r="V889" s="53" t="str">
        <f t="shared" si="165"/>
        <v>OK</v>
      </c>
      <c r="W889" s="53" t="str">
        <f t="shared" si="166"/>
        <v>OK</v>
      </c>
      <c r="X889" s="62" t="str">
        <f t="shared" si="167"/>
        <v>ok</v>
      </c>
      <c r="Y889" s="62">
        <v>1</v>
      </c>
    </row>
    <row r="890" spans="1:25" ht="185.25" x14ac:dyDescent="0.25">
      <c r="A890" s="83">
        <v>887</v>
      </c>
      <c r="B890" s="59">
        <v>82</v>
      </c>
      <c r="C890" s="33" t="s">
        <v>1027</v>
      </c>
      <c r="D890" s="33" t="s">
        <v>1685</v>
      </c>
      <c r="E890" s="42" t="s">
        <v>8</v>
      </c>
      <c r="F890" s="24" t="s">
        <v>1037</v>
      </c>
      <c r="G890" s="13" t="s">
        <v>2363</v>
      </c>
      <c r="H890" s="12"/>
      <c r="I890" s="12"/>
      <c r="J890" s="12"/>
      <c r="K890" s="19" t="s">
        <v>1028</v>
      </c>
      <c r="L890" s="51">
        <v>1</v>
      </c>
      <c r="M890" s="51">
        <f t="shared" si="156"/>
        <v>1</v>
      </c>
      <c r="N890" s="52">
        <f t="shared" si="157"/>
        <v>0</v>
      </c>
      <c r="O890" s="52">
        <f t="shared" si="158"/>
        <v>0</v>
      </c>
      <c r="P890" s="52">
        <f t="shared" si="159"/>
        <v>0</v>
      </c>
      <c r="Q890" s="52">
        <f t="shared" si="160"/>
        <v>0</v>
      </c>
      <c r="R890" s="52">
        <f t="shared" si="161"/>
        <v>0</v>
      </c>
      <c r="S890" s="52">
        <f t="shared" si="162"/>
        <v>0</v>
      </c>
      <c r="T890" s="52">
        <f t="shared" si="163"/>
        <v>0</v>
      </c>
      <c r="U890" s="52">
        <f t="shared" si="164"/>
        <v>0</v>
      </c>
      <c r="V890" s="53" t="str">
        <f t="shared" si="165"/>
        <v>OK</v>
      </c>
      <c r="W890" s="53" t="str">
        <f t="shared" si="166"/>
        <v>OK</v>
      </c>
      <c r="X890" s="62" t="str">
        <f t="shared" si="167"/>
        <v>ok</v>
      </c>
      <c r="Y890" s="62">
        <v>1</v>
      </c>
    </row>
    <row r="891" spans="1:25" ht="185.25" x14ac:dyDescent="0.25">
      <c r="A891" s="81">
        <v>888</v>
      </c>
      <c r="B891" s="59">
        <v>82</v>
      </c>
      <c r="C891" s="33" t="s">
        <v>1027</v>
      </c>
      <c r="D891" s="33" t="s">
        <v>1686</v>
      </c>
      <c r="E891" s="42" t="s">
        <v>8</v>
      </c>
      <c r="F891" s="24" t="s">
        <v>1038</v>
      </c>
      <c r="G891" s="13" t="s">
        <v>2363</v>
      </c>
      <c r="H891" s="12"/>
      <c r="I891" s="12"/>
      <c r="J891" s="12"/>
      <c r="K891" s="19" t="s">
        <v>1028</v>
      </c>
      <c r="L891" s="51">
        <v>1</v>
      </c>
      <c r="M891" s="51">
        <f t="shared" si="156"/>
        <v>1</v>
      </c>
      <c r="N891" s="52">
        <f t="shared" si="157"/>
        <v>0</v>
      </c>
      <c r="O891" s="52">
        <f t="shared" si="158"/>
        <v>0</v>
      </c>
      <c r="P891" s="52">
        <f t="shared" si="159"/>
        <v>0</v>
      </c>
      <c r="Q891" s="52">
        <f t="shared" si="160"/>
        <v>0</v>
      </c>
      <c r="R891" s="52">
        <f t="shared" si="161"/>
        <v>0</v>
      </c>
      <c r="S891" s="52">
        <f t="shared" si="162"/>
        <v>0</v>
      </c>
      <c r="T891" s="52">
        <f t="shared" si="163"/>
        <v>0</v>
      </c>
      <c r="U891" s="52">
        <f t="shared" si="164"/>
        <v>0</v>
      </c>
      <c r="V891" s="53" t="str">
        <f t="shared" si="165"/>
        <v>OK</v>
      </c>
      <c r="W891" s="53" t="str">
        <f t="shared" si="166"/>
        <v>OK</v>
      </c>
      <c r="X891" s="62" t="str">
        <f t="shared" si="167"/>
        <v>ok</v>
      </c>
      <c r="Y891" s="62">
        <v>1</v>
      </c>
    </row>
    <row r="892" spans="1:25" ht="185.25" x14ac:dyDescent="0.25">
      <c r="A892" s="81">
        <v>889</v>
      </c>
      <c r="B892" s="59">
        <v>82</v>
      </c>
      <c r="C892" s="33" t="s">
        <v>1027</v>
      </c>
      <c r="D892" s="33" t="s">
        <v>1688</v>
      </c>
      <c r="E892" s="42" t="s">
        <v>8</v>
      </c>
      <c r="F892" s="24" t="s">
        <v>1687</v>
      </c>
      <c r="G892" s="13" t="s">
        <v>2363</v>
      </c>
      <c r="H892" s="12"/>
      <c r="I892" s="12"/>
      <c r="J892" s="12"/>
      <c r="K892" s="19" t="s">
        <v>1028</v>
      </c>
      <c r="L892" s="51">
        <v>1</v>
      </c>
      <c r="M892" s="51">
        <f t="shared" si="156"/>
        <v>1</v>
      </c>
      <c r="N892" s="52">
        <f t="shared" si="157"/>
        <v>0</v>
      </c>
      <c r="O892" s="52">
        <f t="shared" si="158"/>
        <v>0</v>
      </c>
      <c r="P892" s="52">
        <f t="shared" si="159"/>
        <v>0</v>
      </c>
      <c r="Q892" s="52">
        <f t="shared" si="160"/>
        <v>0</v>
      </c>
      <c r="R892" s="52">
        <f t="shared" si="161"/>
        <v>0</v>
      </c>
      <c r="S892" s="52">
        <f t="shared" si="162"/>
        <v>0</v>
      </c>
      <c r="T892" s="52">
        <f t="shared" si="163"/>
        <v>0</v>
      </c>
      <c r="U892" s="52">
        <f t="shared" si="164"/>
        <v>0</v>
      </c>
      <c r="V892" s="53" t="str">
        <f t="shared" si="165"/>
        <v>OK</v>
      </c>
      <c r="W892" s="53" t="str">
        <f t="shared" si="166"/>
        <v>OK</v>
      </c>
      <c r="X892" s="62" t="str">
        <f t="shared" si="167"/>
        <v>ok</v>
      </c>
      <c r="Y892" s="62">
        <v>1</v>
      </c>
    </row>
    <row r="893" spans="1:25" ht="185.25" x14ac:dyDescent="0.25">
      <c r="A893" s="81">
        <v>890</v>
      </c>
      <c r="B893" s="59">
        <v>82</v>
      </c>
      <c r="C893" s="33" t="s">
        <v>1027</v>
      </c>
      <c r="D893" s="33" t="s">
        <v>1690</v>
      </c>
      <c r="E893" s="42" t="s">
        <v>8</v>
      </c>
      <c r="F893" s="24" t="s">
        <v>1689</v>
      </c>
      <c r="G893" s="13" t="s">
        <v>2363</v>
      </c>
      <c r="H893" s="12"/>
      <c r="I893" s="12"/>
      <c r="J893" s="12"/>
      <c r="K893" s="19" t="s">
        <v>1028</v>
      </c>
      <c r="L893" s="51">
        <v>1</v>
      </c>
      <c r="M893" s="51">
        <f t="shared" si="156"/>
        <v>1</v>
      </c>
      <c r="N893" s="52">
        <f t="shared" si="157"/>
        <v>0</v>
      </c>
      <c r="O893" s="52">
        <f t="shared" si="158"/>
        <v>0</v>
      </c>
      <c r="P893" s="52">
        <f t="shared" si="159"/>
        <v>0</v>
      </c>
      <c r="Q893" s="52">
        <f t="shared" si="160"/>
        <v>0</v>
      </c>
      <c r="R893" s="52">
        <f t="shared" si="161"/>
        <v>0</v>
      </c>
      <c r="S893" s="52">
        <f t="shared" si="162"/>
        <v>0</v>
      </c>
      <c r="T893" s="52">
        <f t="shared" si="163"/>
        <v>0</v>
      </c>
      <c r="U893" s="52">
        <f t="shared" si="164"/>
        <v>0</v>
      </c>
      <c r="V893" s="53" t="str">
        <f t="shared" si="165"/>
        <v>OK</v>
      </c>
      <c r="W893" s="53" t="str">
        <f t="shared" si="166"/>
        <v>OK</v>
      </c>
      <c r="X893" s="62" t="str">
        <f t="shared" si="167"/>
        <v>ok</v>
      </c>
      <c r="Y893" s="62">
        <v>1</v>
      </c>
    </row>
    <row r="894" spans="1:25" ht="256.5" x14ac:dyDescent="0.25">
      <c r="A894" s="81">
        <v>891</v>
      </c>
      <c r="B894" s="59">
        <v>82</v>
      </c>
      <c r="C894" s="33" t="s">
        <v>1027</v>
      </c>
      <c r="D894" s="33" t="s">
        <v>599</v>
      </c>
      <c r="E894" s="42" t="s">
        <v>8</v>
      </c>
      <c r="F894" s="24" t="s">
        <v>1691</v>
      </c>
      <c r="G894" s="13" t="s">
        <v>2363</v>
      </c>
      <c r="H894" s="12"/>
      <c r="I894" s="12"/>
      <c r="J894" s="12"/>
      <c r="K894" s="19" t="s">
        <v>1028</v>
      </c>
      <c r="L894" s="51">
        <v>1</v>
      </c>
      <c r="M894" s="51">
        <f t="shared" si="156"/>
        <v>1</v>
      </c>
      <c r="N894" s="52">
        <f t="shared" si="157"/>
        <v>0</v>
      </c>
      <c r="O894" s="52">
        <f t="shared" si="158"/>
        <v>0</v>
      </c>
      <c r="P894" s="52">
        <f t="shared" si="159"/>
        <v>0</v>
      </c>
      <c r="Q894" s="52">
        <f t="shared" si="160"/>
        <v>0</v>
      </c>
      <c r="R894" s="52">
        <f t="shared" si="161"/>
        <v>0</v>
      </c>
      <c r="S894" s="52">
        <f t="shared" si="162"/>
        <v>0</v>
      </c>
      <c r="T894" s="52">
        <f t="shared" si="163"/>
        <v>0</v>
      </c>
      <c r="U894" s="52">
        <f t="shared" si="164"/>
        <v>0</v>
      </c>
      <c r="V894" s="53" t="str">
        <f t="shared" si="165"/>
        <v>OK</v>
      </c>
      <c r="W894" s="53" t="str">
        <f t="shared" si="166"/>
        <v>OK</v>
      </c>
      <c r="X894" s="62" t="str">
        <f t="shared" si="167"/>
        <v>ok</v>
      </c>
      <c r="Y894" s="62">
        <v>1</v>
      </c>
    </row>
    <row r="895" spans="1:25" ht="185.25" x14ac:dyDescent="0.25">
      <c r="A895" s="81">
        <v>892</v>
      </c>
      <c r="B895" s="59">
        <v>82</v>
      </c>
      <c r="C895" s="33" t="s">
        <v>1027</v>
      </c>
      <c r="D895" s="33" t="s">
        <v>1102</v>
      </c>
      <c r="E895" s="42" t="s">
        <v>8</v>
      </c>
      <c r="F895" s="24" t="s">
        <v>1692</v>
      </c>
      <c r="G895" s="13" t="s">
        <v>2363</v>
      </c>
      <c r="H895" s="12"/>
      <c r="I895" s="12"/>
      <c r="J895" s="12"/>
      <c r="K895" s="19" t="s">
        <v>1028</v>
      </c>
      <c r="L895" s="51">
        <v>1</v>
      </c>
      <c r="M895" s="51">
        <f t="shared" si="156"/>
        <v>1</v>
      </c>
      <c r="N895" s="52">
        <f t="shared" si="157"/>
        <v>0</v>
      </c>
      <c r="O895" s="52">
        <f t="shared" si="158"/>
        <v>0</v>
      </c>
      <c r="P895" s="52">
        <f t="shared" si="159"/>
        <v>0</v>
      </c>
      <c r="Q895" s="52">
        <f t="shared" si="160"/>
        <v>0</v>
      </c>
      <c r="R895" s="52">
        <f t="shared" si="161"/>
        <v>0</v>
      </c>
      <c r="S895" s="52">
        <f t="shared" si="162"/>
        <v>0</v>
      </c>
      <c r="T895" s="52">
        <f t="shared" si="163"/>
        <v>0</v>
      </c>
      <c r="U895" s="52">
        <f t="shared" si="164"/>
        <v>0</v>
      </c>
      <c r="V895" s="53" t="str">
        <f t="shared" si="165"/>
        <v>OK</v>
      </c>
      <c r="W895" s="53" t="str">
        <f t="shared" si="166"/>
        <v>OK</v>
      </c>
      <c r="X895" s="62" t="str">
        <f t="shared" si="167"/>
        <v>ok</v>
      </c>
      <c r="Y895" s="62">
        <v>1</v>
      </c>
    </row>
    <row r="896" spans="1:25" ht="185.25" x14ac:dyDescent="0.25">
      <c r="A896" s="81">
        <v>893</v>
      </c>
      <c r="B896" s="59">
        <v>82</v>
      </c>
      <c r="C896" s="33" t="s">
        <v>1027</v>
      </c>
      <c r="D896" s="33" t="s">
        <v>1694</v>
      </c>
      <c r="E896" s="42" t="s">
        <v>8</v>
      </c>
      <c r="F896" s="24" t="s">
        <v>1693</v>
      </c>
      <c r="G896" s="13" t="s">
        <v>2366</v>
      </c>
      <c r="H896" s="12" t="s">
        <v>3220</v>
      </c>
      <c r="I896" s="12"/>
      <c r="J896" s="12"/>
      <c r="K896" s="19" t="s">
        <v>1028</v>
      </c>
      <c r="L896" s="51">
        <v>1</v>
      </c>
      <c r="M896" s="51">
        <f t="shared" si="156"/>
        <v>0</v>
      </c>
      <c r="N896" s="52">
        <f t="shared" si="157"/>
        <v>0</v>
      </c>
      <c r="O896" s="52">
        <f t="shared" si="158"/>
        <v>0</v>
      </c>
      <c r="P896" s="52">
        <f t="shared" si="159"/>
        <v>0</v>
      </c>
      <c r="Q896" s="52">
        <f t="shared" si="160"/>
        <v>1</v>
      </c>
      <c r="R896" s="52">
        <f t="shared" si="161"/>
        <v>0</v>
      </c>
      <c r="S896" s="52">
        <f t="shared" si="162"/>
        <v>0</v>
      </c>
      <c r="T896" s="52">
        <f t="shared" si="163"/>
        <v>0</v>
      </c>
      <c r="U896" s="52">
        <f t="shared" si="164"/>
        <v>0</v>
      </c>
      <c r="V896" s="53" t="str">
        <f t="shared" si="165"/>
        <v>OK</v>
      </c>
      <c r="W896" s="53" t="str">
        <f t="shared" si="166"/>
        <v>OK</v>
      </c>
      <c r="X896" s="62" t="str">
        <f t="shared" si="167"/>
        <v>ok</v>
      </c>
      <c r="Y896" s="62">
        <v>1</v>
      </c>
    </row>
    <row r="897" spans="1:25" ht="242.25" x14ac:dyDescent="0.25">
      <c r="A897" s="81">
        <v>894</v>
      </c>
      <c r="B897" s="59">
        <v>82</v>
      </c>
      <c r="C897" s="33" t="s">
        <v>1027</v>
      </c>
      <c r="D897" s="33" t="s">
        <v>605</v>
      </c>
      <c r="E897" s="42" t="s">
        <v>8</v>
      </c>
      <c r="F897" s="24" t="s">
        <v>1695</v>
      </c>
      <c r="G897" s="13" t="s">
        <v>2366</v>
      </c>
      <c r="H897" s="12" t="s">
        <v>3250</v>
      </c>
      <c r="I897" s="12"/>
      <c r="J897" s="12"/>
      <c r="K897" s="19" t="s">
        <v>1028</v>
      </c>
      <c r="L897" s="51">
        <v>1</v>
      </c>
      <c r="M897" s="51">
        <f t="shared" si="156"/>
        <v>0</v>
      </c>
      <c r="N897" s="52">
        <f t="shared" si="157"/>
        <v>0</v>
      </c>
      <c r="O897" s="52">
        <f t="shared" si="158"/>
        <v>0</v>
      </c>
      <c r="P897" s="52">
        <f t="shared" si="159"/>
        <v>0</v>
      </c>
      <c r="Q897" s="52">
        <f t="shared" si="160"/>
        <v>1</v>
      </c>
      <c r="R897" s="52">
        <f t="shared" si="161"/>
        <v>0</v>
      </c>
      <c r="S897" s="52">
        <f t="shared" si="162"/>
        <v>0</v>
      </c>
      <c r="T897" s="52">
        <f t="shared" si="163"/>
        <v>0</v>
      </c>
      <c r="U897" s="52">
        <f t="shared" si="164"/>
        <v>0</v>
      </c>
      <c r="V897" s="53" t="str">
        <f t="shared" si="165"/>
        <v>OK</v>
      </c>
      <c r="W897" s="53" t="str">
        <f t="shared" si="166"/>
        <v>OK</v>
      </c>
      <c r="X897" s="62" t="str">
        <f t="shared" si="167"/>
        <v>ok</v>
      </c>
      <c r="Y897" s="62">
        <v>1</v>
      </c>
    </row>
    <row r="898" spans="1:25" ht="185.25" x14ac:dyDescent="0.25">
      <c r="A898" s="81">
        <v>895</v>
      </c>
      <c r="B898" s="59">
        <v>82</v>
      </c>
      <c r="C898" s="33" t="s">
        <v>1027</v>
      </c>
      <c r="D898" s="33" t="s">
        <v>1697</v>
      </c>
      <c r="E898" s="42" t="s">
        <v>8</v>
      </c>
      <c r="F898" s="24" t="s">
        <v>1696</v>
      </c>
      <c r="G898" s="13" t="s">
        <v>2366</v>
      </c>
      <c r="H898" s="12" t="s">
        <v>3152</v>
      </c>
      <c r="I898" s="12"/>
      <c r="J898" s="12"/>
      <c r="K898" s="19" t="s">
        <v>1028</v>
      </c>
      <c r="L898" s="51">
        <v>1</v>
      </c>
      <c r="M898" s="51">
        <f t="shared" si="156"/>
        <v>0</v>
      </c>
      <c r="N898" s="52">
        <f t="shared" si="157"/>
        <v>0</v>
      </c>
      <c r="O898" s="52">
        <f t="shared" si="158"/>
        <v>0</v>
      </c>
      <c r="P898" s="52">
        <f t="shared" si="159"/>
        <v>0</v>
      </c>
      <c r="Q898" s="52">
        <f t="shared" si="160"/>
        <v>1</v>
      </c>
      <c r="R898" s="52">
        <f t="shared" si="161"/>
        <v>0</v>
      </c>
      <c r="S898" s="52">
        <f t="shared" si="162"/>
        <v>0</v>
      </c>
      <c r="T898" s="52">
        <f t="shared" si="163"/>
        <v>0</v>
      </c>
      <c r="U898" s="52">
        <f t="shared" si="164"/>
        <v>0</v>
      </c>
      <c r="V898" s="53" t="str">
        <f t="shared" si="165"/>
        <v>OK</v>
      </c>
      <c r="W898" s="53" t="str">
        <f t="shared" si="166"/>
        <v>OK</v>
      </c>
      <c r="X898" s="62" t="str">
        <f t="shared" si="167"/>
        <v>ok</v>
      </c>
      <c r="Y898" s="62">
        <v>1</v>
      </c>
    </row>
    <row r="899" spans="1:25" ht="256.5" x14ac:dyDescent="0.25">
      <c r="A899" s="81">
        <v>896</v>
      </c>
      <c r="B899" s="59">
        <v>82</v>
      </c>
      <c r="C899" s="33" t="s">
        <v>1027</v>
      </c>
      <c r="D899" s="33" t="s">
        <v>1699</v>
      </c>
      <c r="E899" s="42" t="s">
        <v>8</v>
      </c>
      <c r="F899" s="24" t="s">
        <v>1698</v>
      </c>
      <c r="G899" s="13" t="s">
        <v>2363</v>
      </c>
      <c r="H899" s="12"/>
      <c r="I899" s="12"/>
      <c r="J899" s="12"/>
      <c r="K899" s="19" t="s">
        <v>1028</v>
      </c>
      <c r="L899" s="51">
        <v>1</v>
      </c>
      <c r="M899" s="51">
        <f t="shared" si="156"/>
        <v>1</v>
      </c>
      <c r="N899" s="52">
        <f t="shared" si="157"/>
        <v>0</v>
      </c>
      <c r="O899" s="52">
        <f t="shared" si="158"/>
        <v>0</v>
      </c>
      <c r="P899" s="52">
        <f t="shared" si="159"/>
        <v>0</v>
      </c>
      <c r="Q899" s="52">
        <f t="shared" si="160"/>
        <v>0</v>
      </c>
      <c r="R899" s="52">
        <f t="shared" si="161"/>
        <v>0</v>
      </c>
      <c r="S899" s="52">
        <f t="shared" si="162"/>
        <v>0</v>
      </c>
      <c r="T899" s="52">
        <f t="shared" si="163"/>
        <v>0</v>
      </c>
      <c r="U899" s="52">
        <f t="shared" si="164"/>
        <v>0</v>
      </c>
      <c r="V899" s="53" t="str">
        <f t="shared" si="165"/>
        <v>OK</v>
      </c>
      <c r="W899" s="53" t="str">
        <f t="shared" si="166"/>
        <v>OK</v>
      </c>
      <c r="X899" s="62" t="str">
        <f t="shared" si="167"/>
        <v>ok</v>
      </c>
      <c r="Y899" s="62">
        <v>1</v>
      </c>
    </row>
    <row r="900" spans="1:25" ht="185.25" x14ac:dyDescent="0.25">
      <c r="A900" s="81">
        <v>897</v>
      </c>
      <c r="B900" s="59">
        <v>82</v>
      </c>
      <c r="C900" s="33" t="s">
        <v>1027</v>
      </c>
      <c r="D900" s="33" t="s">
        <v>1701</v>
      </c>
      <c r="E900" s="42" t="s">
        <v>8</v>
      </c>
      <c r="F900" s="24" t="s">
        <v>1700</v>
      </c>
      <c r="G900" s="13" t="s">
        <v>2366</v>
      </c>
      <c r="H900" s="12" t="s">
        <v>3251</v>
      </c>
      <c r="I900" s="12"/>
      <c r="J900" s="12"/>
      <c r="K900" s="19" t="s">
        <v>1028</v>
      </c>
      <c r="L900" s="51">
        <v>1</v>
      </c>
      <c r="M900" s="51">
        <f t="shared" si="156"/>
        <v>0</v>
      </c>
      <c r="N900" s="52">
        <f t="shared" si="157"/>
        <v>0</v>
      </c>
      <c r="O900" s="52">
        <f t="shared" si="158"/>
        <v>0</v>
      </c>
      <c r="P900" s="52">
        <f t="shared" si="159"/>
        <v>0</v>
      </c>
      <c r="Q900" s="52">
        <f t="shared" si="160"/>
        <v>1</v>
      </c>
      <c r="R900" s="52">
        <f t="shared" si="161"/>
        <v>0</v>
      </c>
      <c r="S900" s="52">
        <f t="shared" si="162"/>
        <v>0</v>
      </c>
      <c r="T900" s="52">
        <f t="shared" si="163"/>
        <v>0</v>
      </c>
      <c r="U900" s="52">
        <f t="shared" si="164"/>
        <v>0</v>
      </c>
      <c r="V900" s="53" t="str">
        <f t="shared" si="165"/>
        <v>OK</v>
      </c>
      <c r="W900" s="53" t="str">
        <f t="shared" si="166"/>
        <v>OK</v>
      </c>
      <c r="X900" s="62" t="str">
        <f t="shared" si="167"/>
        <v>ok</v>
      </c>
      <c r="Y900" s="62">
        <v>1</v>
      </c>
    </row>
    <row r="901" spans="1:25" ht="242.25" x14ac:dyDescent="0.25">
      <c r="A901" s="81">
        <v>898</v>
      </c>
      <c r="B901" s="59">
        <v>82</v>
      </c>
      <c r="C901" s="33" t="s">
        <v>1027</v>
      </c>
      <c r="D901" s="33" t="s">
        <v>1104</v>
      </c>
      <c r="E901" s="42" t="s">
        <v>8</v>
      </c>
      <c r="F901" s="24" t="s">
        <v>1702</v>
      </c>
      <c r="G901" s="13" t="s">
        <v>2363</v>
      </c>
      <c r="H901" s="12"/>
      <c r="I901" s="12"/>
      <c r="J901" s="12"/>
      <c r="K901" s="19" t="s">
        <v>1028</v>
      </c>
      <c r="L901" s="51">
        <v>1</v>
      </c>
      <c r="M901" s="51">
        <f t="shared" ref="M901:M964" si="168">IF(G901="Akceptováno",1,0)</f>
        <v>1</v>
      </c>
      <c r="N901" s="52">
        <f t="shared" ref="N901:N964" si="169">IF(G901="Akceptováno částečně",1,0)</f>
        <v>0</v>
      </c>
      <c r="O901" s="52">
        <f t="shared" ref="O901:O964" si="170">IF(G901="Akceptováno jinak",1,0)</f>
        <v>0</v>
      </c>
      <c r="P901" s="52">
        <f t="shared" ref="P901:P964" si="171">IF(G901="Důvodová zpráva",1,0)</f>
        <v>0</v>
      </c>
      <c r="Q901" s="52">
        <f t="shared" ref="Q901:Q964" si="172">IF(G901="Neakceptováno",1,0)</f>
        <v>0</v>
      </c>
      <c r="R901" s="52">
        <f t="shared" ref="R901:R964" si="173">IF(G901="Přechodná ustanovení",1,0)</f>
        <v>0</v>
      </c>
      <c r="S901" s="52">
        <f t="shared" ref="S901:S964" si="174">IF(G901="Přestupky",1,0)</f>
        <v>0</v>
      </c>
      <c r="T901" s="52">
        <f t="shared" ref="T901:T964" si="175">IF(G901="Vysvětleno",1,0)</f>
        <v>0</v>
      </c>
      <c r="U901" s="52">
        <f t="shared" ref="U901:U964" si="176">IF(G901="Vzato na vědomí",1,0)</f>
        <v>0</v>
      </c>
      <c r="V901" s="53" t="str">
        <f t="shared" ref="V901:V964" si="177">IF((M901+N901+O901+P901+Q901+R901+S901+T901+U901)=0,"Nevypořádáno","OK")</f>
        <v>OK</v>
      </c>
      <c r="W901" s="53" t="str">
        <f t="shared" ref="W901:W964" si="178">IF(G901="","Sloupec G je třeba vyplnit",IF(AND(H901="",(OR(G901="Akceptováno částečně",G901="Akceptováno jinak",G901="Neakceptováno",G901="Vysvětleno"))),"Doplnit text do sloupce H","OK"))</f>
        <v>OK</v>
      </c>
      <c r="X901" s="62" t="str">
        <f t="shared" ref="X901:X964" si="179">IF(A902-A901=1,"ok","error")</f>
        <v>ok</v>
      </c>
      <c r="Y901" s="62">
        <v>1</v>
      </c>
    </row>
    <row r="902" spans="1:25" ht="185.25" x14ac:dyDescent="0.25">
      <c r="A902" s="81">
        <v>899</v>
      </c>
      <c r="B902" s="59">
        <v>82</v>
      </c>
      <c r="C902" s="33" t="s">
        <v>1027</v>
      </c>
      <c r="D902" s="33" t="s">
        <v>1633</v>
      </c>
      <c r="E902" s="42" t="s">
        <v>8</v>
      </c>
      <c r="F902" s="24" t="s">
        <v>1703</v>
      </c>
      <c r="G902" s="13" t="s">
        <v>2363</v>
      </c>
      <c r="H902" s="12"/>
      <c r="I902" s="12"/>
      <c r="J902" s="12"/>
      <c r="K902" s="19" t="s">
        <v>1028</v>
      </c>
      <c r="L902" s="51">
        <v>1</v>
      </c>
      <c r="M902" s="51">
        <f t="shared" si="168"/>
        <v>1</v>
      </c>
      <c r="N902" s="52">
        <f t="shared" si="169"/>
        <v>0</v>
      </c>
      <c r="O902" s="52">
        <f t="shared" si="170"/>
        <v>0</v>
      </c>
      <c r="P902" s="52">
        <f t="shared" si="171"/>
        <v>0</v>
      </c>
      <c r="Q902" s="52">
        <f t="shared" si="172"/>
        <v>0</v>
      </c>
      <c r="R902" s="52">
        <f t="shared" si="173"/>
        <v>0</v>
      </c>
      <c r="S902" s="52">
        <f t="shared" si="174"/>
        <v>0</v>
      </c>
      <c r="T902" s="52">
        <f t="shared" si="175"/>
        <v>0</v>
      </c>
      <c r="U902" s="52">
        <f t="shared" si="176"/>
        <v>0</v>
      </c>
      <c r="V902" s="53" t="str">
        <f t="shared" si="177"/>
        <v>OK</v>
      </c>
      <c r="W902" s="53" t="str">
        <f t="shared" si="178"/>
        <v>OK</v>
      </c>
      <c r="X902" s="62" t="str">
        <f t="shared" si="179"/>
        <v>ok</v>
      </c>
      <c r="Y902" s="62">
        <v>1</v>
      </c>
    </row>
    <row r="903" spans="1:25" ht="185.25" x14ac:dyDescent="0.25">
      <c r="A903" s="81">
        <v>900</v>
      </c>
      <c r="B903" s="59">
        <v>82</v>
      </c>
      <c r="C903" s="33" t="s">
        <v>1027</v>
      </c>
      <c r="D903" s="33" t="s">
        <v>1631</v>
      </c>
      <c r="E903" s="42" t="s">
        <v>8</v>
      </c>
      <c r="F903" s="24" t="s">
        <v>1039</v>
      </c>
      <c r="G903" s="13" t="s">
        <v>2366</v>
      </c>
      <c r="H903" s="12" t="s">
        <v>3149</v>
      </c>
      <c r="I903" s="12"/>
      <c r="J903" s="12"/>
      <c r="K903" s="19" t="s">
        <v>1028</v>
      </c>
      <c r="L903" s="51">
        <v>1</v>
      </c>
      <c r="M903" s="51">
        <f t="shared" si="168"/>
        <v>0</v>
      </c>
      <c r="N903" s="52">
        <f t="shared" si="169"/>
        <v>0</v>
      </c>
      <c r="O903" s="52">
        <f t="shared" si="170"/>
        <v>0</v>
      </c>
      <c r="P903" s="52">
        <f t="shared" si="171"/>
        <v>0</v>
      </c>
      <c r="Q903" s="52">
        <f t="shared" si="172"/>
        <v>1</v>
      </c>
      <c r="R903" s="52">
        <f t="shared" si="173"/>
        <v>0</v>
      </c>
      <c r="S903" s="52">
        <f t="shared" si="174"/>
        <v>0</v>
      </c>
      <c r="T903" s="52">
        <f t="shared" si="175"/>
        <v>0</v>
      </c>
      <c r="U903" s="52">
        <f t="shared" si="176"/>
        <v>0</v>
      </c>
      <c r="V903" s="53" t="str">
        <f t="shared" si="177"/>
        <v>OK</v>
      </c>
      <c r="W903" s="53" t="str">
        <f t="shared" si="178"/>
        <v>OK</v>
      </c>
      <c r="X903" s="62" t="str">
        <f t="shared" si="179"/>
        <v>ok</v>
      </c>
      <c r="Y903" s="62">
        <v>1</v>
      </c>
    </row>
    <row r="904" spans="1:25" ht="185.25" x14ac:dyDescent="0.25">
      <c r="A904" s="81">
        <v>901</v>
      </c>
      <c r="B904" s="59">
        <v>82</v>
      </c>
      <c r="C904" s="33" t="s">
        <v>1027</v>
      </c>
      <c r="D904" s="33" t="s">
        <v>1705</v>
      </c>
      <c r="E904" s="42" t="s">
        <v>12</v>
      </c>
      <c r="F904" s="24" t="s">
        <v>1704</v>
      </c>
      <c r="G904" s="13" t="s">
        <v>2363</v>
      </c>
      <c r="H904" s="12"/>
      <c r="I904" s="12"/>
      <c r="J904" s="12"/>
      <c r="K904" s="19" t="s">
        <v>1028</v>
      </c>
      <c r="L904" s="51">
        <v>1</v>
      </c>
      <c r="M904" s="51">
        <f t="shared" si="168"/>
        <v>1</v>
      </c>
      <c r="N904" s="52">
        <f t="shared" si="169"/>
        <v>0</v>
      </c>
      <c r="O904" s="52">
        <f t="shared" si="170"/>
        <v>0</v>
      </c>
      <c r="P904" s="52">
        <f t="shared" si="171"/>
        <v>0</v>
      </c>
      <c r="Q904" s="52">
        <f t="shared" si="172"/>
        <v>0</v>
      </c>
      <c r="R904" s="52">
        <f t="shared" si="173"/>
        <v>0</v>
      </c>
      <c r="S904" s="52">
        <f t="shared" si="174"/>
        <v>0</v>
      </c>
      <c r="T904" s="52">
        <f t="shared" si="175"/>
        <v>0</v>
      </c>
      <c r="U904" s="52">
        <f t="shared" si="176"/>
        <v>0</v>
      </c>
      <c r="V904" s="53" t="str">
        <f t="shared" si="177"/>
        <v>OK</v>
      </c>
      <c r="W904" s="53" t="str">
        <f t="shared" si="178"/>
        <v>OK</v>
      </c>
      <c r="X904" s="62" t="str">
        <f t="shared" si="179"/>
        <v>ok</v>
      </c>
      <c r="Y904" s="62">
        <v>1</v>
      </c>
    </row>
    <row r="905" spans="1:25" ht="185.25" x14ac:dyDescent="0.25">
      <c r="A905" s="81">
        <v>902</v>
      </c>
      <c r="B905" s="59">
        <v>82</v>
      </c>
      <c r="C905" s="33" t="s">
        <v>1027</v>
      </c>
      <c r="D905" s="33" t="s">
        <v>1629</v>
      </c>
      <c r="E905" s="42" t="s">
        <v>12</v>
      </c>
      <c r="F905" s="24" t="s">
        <v>1706</v>
      </c>
      <c r="G905" s="13" t="s">
        <v>2366</v>
      </c>
      <c r="H905" s="12" t="s">
        <v>3252</v>
      </c>
      <c r="I905" s="12"/>
      <c r="J905" s="12"/>
      <c r="K905" s="19" t="s">
        <v>1028</v>
      </c>
      <c r="L905" s="51">
        <v>1</v>
      </c>
      <c r="M905" s="51">
        <f t="shared" si="168"/>
        <v>0</v>
      </c>
      <c r="N905" s="52">
        <f t="shared" si="169"/>
        <v>0</v>
      </c>
      <c r="O905" s="52">
        <f t="shared" si="170"/>
        <v>0</v>
      </c>
      <c r="P905" s="52">
        <f t="shared" si="171"/>
        <v>0</v>
      </c>
      <c r="Q905" s="52">
        <f t="shared" si="172"/>
        <v>1</v>
      </c>
      <c r="R905" s="52">
        <f t="shared" si="173"/>
        <v>0</v>
      </c>
      <c r="S905" s="52">
        <f t="shared" si="174"/>
        <v>0</v>
      </c>
      <c r="T905" s="52">
        <f t="shared" si="175"/>
        <v>0</v>
      </c>
      <c r="U905" s="52">
        <f t="shared" si="176"/>
        <v>0</v>
      </c>
      <c r="V905" s="53" t="str">
        <f t="shared" si="177"/>
        <v>OK</v>
      </c>
      <c r="W905" s="53" t="str">
        <f t="shared" si="178"/>
        <v>OK</v>
      </c>
      <c r="X905" s="62" t="str">
        <f t="shared" si="179"/>
        <v>ok</v>
      </c>
      <c r="Y905" s="62">
        <v>1</v>
      </c>
    </row>
    <row r="906" spans="1:25" ht="256.5" x14ac:dyDescent="0.25">
      <c r="A906" s="75">
        <v>903</v>
      </c>
      <c r="B906" s="59">
        <v>82</v>
      </c>
      <c r="C906" s="33" t="s">
        <v>1027</v>
      </c>
      <c r="D906" s="33" t="s">
        <v>1707</v>
      </c>
      <c r="E906" s="42" t="s">
        <v>8</v>
      </c>
      <c r="F906" s="24" t="s">
        <v>1040</v>
      </c>
      <c r="G906" s="13" t="s">
        <v>2366</v>
      </c>
      <c r="H906" s="68" t="s">
        <v>3031</v>
      </c>
      <c r="I906" s="12"/>
      <c r="J906" s="12"/>
      <c r="K906" s="19" t="s">
        <v>1028</v>
      </c>
      <c r="L906" s="51">
        <v>1</v>
      </c>
      <c r="M906" s="51">
        <f t="shared" si="168"/>
        <v>0</v>
      </c>
      <c r="N906" s="52">
        <f t="shared" si="169"/>
        <v>0</v>
      </c>
      <c r="O906" s="52">
        <f t="shared" si="170"/>
        <v>0</v>
      </c>
      <c r="P906" s="52">
        <f t="shared" si="171"/>
        <v>0</v>
      </c>
      <c r="Q906" s="52">
        <f t="shared" si="172"/>
        <v>1</v>
      </c>
      <c r="R906" s="52">
        <f t="shared" si="173"/>
        <v>0</v>
      </c>
      <c r="S906" s="52">
        <f t="shared" si="174"/>
        <v>0</v>
      </c>
      <c r="T906" s="52">
        <f t="shared" si="175"/>
        <v>0</v>
      </c>
      <c r="U906" s="52">
        <f t="shared" si="176"/>
        <v>0</v>
      </c>
      <c r="V906" s="53" t="str">
        <f t="shared" si="177"/>
        <v>OK</v>
      </c>
      <c r="W906" s="53" t="str">
        <f t="shared" si="178"/>
        <v>OK</v>
      </c>
      <c r="X906" s="62" t="str">
        <f t="shared" si="179"/>
        <v>ok</v>
      </c>
      <c r="Y906" s="62">
        <v>1</v>
      </c>
    </row>
    <row r="907" spans="1:25" ht="185.25" x14ac:dyDescent="0.25">
      <c r="A907" s="75">
        <v>904</v>
      </c>
      <c r="B907" s="59" t="s">
        <v>2932</v>
      </c>
      <c r="C907" s="33" t="s">
        <v>1027</v>
      </c>
      <c r="D907" s="33" t="s">
        <v>1709</v>
      </c>
      <c r="E907" s="42" t="s">
        <v>8</v>
      </c>
      <c r="F907" s="24" t="s">
        <v>1708</v>
      </c>
      <c r="G907" s="13" t="s">
        <v>2872</v>
      </c>
      <c r="H907" s="12" t="s">
        <v>3080</v>
      </c>
      <c r="I907" s="12"/>
      <c r="J907" s="12"/>
      <c r="K907" s="19" t="s">
        <v>1028</v>
      </c>
      <c r="L907" s="51">
        <v>1</v>
      </c>
      <c r="M907" s="51">
        <f t="shared" si="168"/>
        <v>0</v>
      </c>
      <c r="N907" s="52">
        <f t="shared" si="169"/>
        <v>0</v>
      </c>
      <c r="O907" s="52">
        <f t="shared" si="170"/>
        <v>1</v>
      </c>
      <c r="P907" s="52">
        <f t="shared" si="171"/>
        <v>0</v>
      </c>
      <c r="Q907" s="52">
        <f t="shared" si="172"/>
        <v>0</v>
      </c>
      <c r="R907" s="52">
        <f t="shared" si="173"/>
        <v>0</v>
      </c>
      <c r="S907" s="52">
        <f t="shared" si="174"/>
        <v>0</v>
      </c>
      <c r="T907" s="52">
        <f t="shared" si="175"/>
        <v>0</v>
      </c>
      <c r="U907" s="52">
        <f t="shared" si="176"/>
        <v>0</v>
      </c>
      <c r="V907" s="53" t="str">
        <f t="shared" si="177"/>
        <v>OK</v>
      </c>
      <c r="W907" s="53" t="str">
        <f t="shared" si="178"/>
        <v>OK</v>
      </c>
      <c r="X907" s="62" t="str">
        <f t="shared" si="179"/>
        <v>ok</v>
      </c>
      <c r="Y907" s="62">
        <v>1</v>
      </c>
    </row>
    <row r="908" spans="1:25" ht="185.25" x14ac:dyDescent="0.25">
      <c r="A908" s="75">
        <v>905</v>
      </c>
      <c r="B908" s="59" t="s">
        <v>2932</v>
      </c>
      <c r="C908" s="33" t="s">
        <v>1027</v>
      </c>
      <c r="D908" s="33" t="s">
        <v>1711</v>
      </c>
      <c r="E908" s="42" t="s">
        <v>8</v>
      </c>
      <c r="F908" s="24" t="s">
        <v>1710</v>
      </c>
      <c r="G908" s="13" t="s">
        <v>2363</v>
      </c>
      <c r="H908" s="12" t="s">
        <v>3081</v>
      </c>
      <c r="I908" s="12"/>
      <c r="J908" s="12"/>
      <c r="K908" s="19" t="s">
        <v>1028</v>
      </c>
      <c r="L908" s="51">
        <v>1</v>
      </c>
      <c r="M908" s="51">
        <f t="shared" si="168"/>
        <v>1</v>
      </c>
      <c r="N908" s="52">
        <f t="shared" si="169"/>
        <v>0</v>
      </c>
      <c r="O908" s="52">
        <f t="shared" si="170"/>
        <v>0</v>
      </c>
      <c r="P908" s="52">
        <f t="shared" si="171"/>
        <v>0</v>
      </c>
      <c r="Q908" s="52">
        <f t="shared" si="172"/>
        <v>0</v>
      </c>
      <c r="R908" s="52">
        <f t="shared" si="173"/>
        <v>0</v>
      </c>
      <c r="S908" s="52">
        <f t="shared" si="174"/>
        <v>0</v>
      </c>
      <c r="T908" s="52">
        <f t="shared" si="175"/>
        <v>0</v>
      </c>
      <c r="U908" s="52">
        <f t="shared" si="176"/>
        <v>0</v>
      </c>
      <c r="V908" s="53" t="str">
        <f t="shared" si="177"/>
        <v>OK</v>
      </c>
      <c r="W908" s="53" t="str">
        <f t="shared" si="178"/>
        <v>OK</v>
      </c>
      <c r="X908" s="62" t="str">
        <f t="shared" si="179"/>
        <v>ok</v>
      </c>
      <c r="Y908" s="62">
        <v>1</v>
      </c>
    </row>
    <row r="909" spans="1:25" ht="185.25" x14ac:dyDescent="0.25">
      <c r="A909" s="75">
        <v>906</v>
      </c>
      <c r="B909" s="59">
        <v>81</v>
      </c>
      <c r="C909" s="33" t="s">
        <v>1027</v>
      </c>
      <c r="D909" s="33" t="s">
        <v>1712</v>
      </c>
      <c r="E909" s="42" t="s">
        <v>8</v>
      </c>
      <c r="F909" s="24" t="s">
        <v>1041</v>
      </c>
      <c r="G909" s="13" t="s">
        <v>2366</v>
      </c>
      <c r="H909" s="12" t="s">
        <v>2930</v>
      </c>
      <c r="I909" s="12"/>
      <c r="J909" s="12"/>
      <c r="K909" s="19" t="s">
        <v>1028</v>
      </c>
      <c r="L909" s="51">
        <v>1</v>
      </c>
      <c r="M909" s="51">
        <f t="shared" si="168"/>
        <v>0</v>
      </c>
      <c r="N909" s="52">
        <f t="shared" si="169"/>
        <v>0</v>
      </c>
      <c r="O909" s="52">
        <f t="shared" si="170"/>
        <v>0</v>
      </c>
      <c r="P909" s="52">
        <f t="shared" si="171"/>
        <v>0</v>
      </c>
      <c r="Q909" s="52">
        <f t="shared" si="172"/>
        <v>1</v>
      </c>
      <c r="R909" s="52">
        <f t="shared" si="173"/>
        <v>0</v>
      </c>
      <c r="S909" s="52">
        <f t="shared" si="174"/>
        <v>0</v>
      </c>
      <c r="T909" s="52">
        <f t="shared" si="175"/>
        <v>0</v>
      </c>
      <c r="U909" s="52">
        <f t="shared" si="176"/>
        <v>0</v>
      </c>
      <c r="V909" s="53" t="str">
        <f t="shared" si="177"/>
        <v>OK</v>
      </c>
      <c r="W909" s="53" t="str">
        <f t="shared" si="178"/>
        <v>OK</v>
      </c>
      <c r="X909" s="62" t="str">
        <f t="shared" si="179"/>
        <v>ok</v>
      </c>
      <c r="Y909" s="62">
        <v>1</v>
      </c>
    </row>
    <row r="910" spans="1:25" ht="185.25" x14ac:dyDescent="0.25">
      <c r="A910" s="75">
        <v>907</v>
      </c>
      <c r="B910" s="59" t="s">
        <v>2932</v>
      </c>
      <c r="C910" s="33" t="s">
        <v>1027</v>
      </c>
      <c r="D910" s="33" t="s">
        <v>1713</v>
      </c>
      <c r="E910" s="42" t="s">
        <v>8</v>
      </c>
      <c r="F910" s="24" t="s">
        <v>1042</v>
      </c>
      <c r="G910" s="13" t="s">
        <v>2366</v>
      </c>
      <c r="H910" s="12" t="s">
        <v>3082</v>
      </c>
      <c r="I910" s="12"/>
      <c r="J910" s="12"/>
      <c r="K910" s="19" t="s">
        <v>1028</v>
      </c>
      <c r="L910" s="51">
        <v>1</v>
      </c>
      <c r="M910" s="51">
        <f t="shared" si="168"/>
        <v>0</v>
      </c>
      <c r="N910" s="52">
        <f t="shared" si="169"/>
        <v>0</v>
      </c>
      <c r="O910" s="52">
        <f t="shared" si="170"/>
        <v>0</v>
      </c>
      <c r="P910" s="52">
        <f t="shared" si="171"/>
        <v>0</v>
      </c>
      <c r="Q910" s="52">
        <f t="shared" si="172"/>
        <v>1</v>
      </c>
      <c r="R910" s="52">
        <f t="shared" si="173"/>
        <v>0</v>
      </c>
      <c r="S910" s="52">
        <f t="shared" si="174"/>
        <v>0</v>
      </c>
      <c r="T910" s="52">
        <f t="shared" si="175"/>
        <v>0</v>
      </c>
      <c r="U910" s="52">
        <f t="shared" si="176"/>
        <v>0</v>
      </c>
      <c r="V910" s="53" t="str">
        <f t="shared" si="177"/>
        <v>OK</v>
      </c>
      <c r="W910" s="53" t="str">
        <f t="shared" si="178"/>
        <v>OK</v>
      </c>
      <c r="X910" s="62" t="str">
        <f t="shared" si="179"/>
        <v>ok</v>
      </c>
      <c r="Y910" s="62">
        <v>1</v>
      </c>
    </row>
    <row r="911" spans="1:25" ht="185.25" x14ac:dyDescent="0.25">
      <c r="A911" s="76">
        <v>908</v>
      </c>
      <c r="B911" s="59" t="s">
        <v>2932</v>
      </c>
      <c r="C911" s="33" t="s">
        <v>1027</v>
      </c>
      <c r="D911" s="33" t="s">
        <v>1715</v>
      </c>
      <c r="E911" s="42" t="s">
        <v>8</v>
      </c>
      <c r="F911" s="24" t="s">
        <v>1714</v>
      </c>
      <c r="G911" s="13" t="s">
        <v>2366</v>
      </c>
      <c r="H911" s="12" t="s">
        <v>3083</v>
      </c>
      <c r="I911" s="12"/>
      <c r="J911" s="12"/>
      <c r="K911" s="19" t="s">
        <v>1028</v>
      </c>
      <c r="L911" s="51">
        <v>1</v>
      </c>
      <c r="M911" s="51">
        <f t="shared" si="168"/>
        <v>0</v>
      </c>
      <c r="N911" s="52">
        <f t="shared" si="169"/>
        <v>0</v>
      </c>
      <c r="O911" s="52">
        <f t="shared" si="170"/>
        <v>0</v>
      </c>
      <c r="P911" s="52">
        <f t="shared" si="171"/>
        <v>0</v>
      </c>
      <c r="Q911" s="52">
        <f t="shared" si="172"/>
        <v>1</v>
      </c>
      <c r="R911" s="52">
        <f t="shared" si="173"/>
        <v>0</v>
      </c>
      <c r="S911" s="52">
        <f t="shared" si="174"/>
        <v>0</v>
      </c>
      <c r="T911" s="52">
        <f t="shared" si="175"/>
        <v>0</v>
      </c>
      <c r="U911" s="52">
        <f t="shared" si="176"/>
        <v>0</v>
      </c>
      <c r="V911" s="53" t="str">
        <f t="shared" si="177"/>
        <v>OK</v>
      </c>
      <c r="W911" s="53" t="str">
        <f t="shared" si="178"/>
        <v>OK</v>
      </c>
      <c r="X911" s="62" t="str">
        <f t="shared" si="179"/>
        <v>ok</v>
      </c>
      <c r="Y911" s="62">
        <v>1</v>
      </c>
    </row>
    <row r="912" spans="1:25" ht="185.25" x14ac:dyDescent="0.25">
      <c r="A912" s="75">
        <v>909</v>
      </c>
      <c r="B912" s="59" t="s">
        <v>2932</v>
      </c>
      <c r="C912" s="33" t="s">
        <v>1027</v>
      </c>
      <c r="D912" s="33" t="s">
        <v>1716</v>
      </c>
      <c r="E912" s="42" t="s">
        <v>12</v>
      </c>
      <c r="F912" s="24" t="s">
        <v>1043</v>
      </c>
      <c r="G912" s="13" t="s">
        <v>2366</v>
      </c>
      <c r="H912" s="12" t="s">
        <v>3084</v>
      </c>
      <c r="I912" s="12"/>
      <c r="J912" s="12"/>
      <c r="K912" s="19" t="s">
        <v>1028</v>
      </c>
      <c r="L912" s="51">
        <v>1</v>
      </c>
      <c r="M912" s="51">
        <f t="shared" si="168"/>
        <v>0</v>
      </c>
      <c r="N912" s="52">
        <f t="shared" si="169"/>
        <v>0</v>
      </c>
      <c r="O912" s="52">
        <f t="shared" si="170"/>
        <v>0</v>
      </c>
      <c r="P912" s="52">
        <f t="shared" si="171"/>
        <v>0</v>
      </c>
      <c r="Q912" s="52">
        <f t="shared" si="172"/>
        <v>1</v>
      </c>
      <c r="R912" s="52">
        <f t="shared" si="173"/>
        <v>0</v>
      </c>
      <c r="S912" s="52">
        <f t="shared" si="174"/>
        <v>0</v>
      </c>
      <c r="T912" s="52">
        <f t="shared" si="175"/>
        <v>0</v>
      </c>
      <c r="U912" s="52">
        <f t="shared" si="176"/>
        <v>0</v>
      </c>
      <c r="V912" s="53" t="str">
        <f t="shared" si="177"/>
        <v>OK</v>
      </c>
      <c r="W912" s="53" t="str">
        <f t="shared" si="178"/>
        <v>OK</v>
      </c>
      <c r="X912" s="62" t="str">
        <f t="shared" si="179"/>
        <v>ok</v>
      </c>
      <c r="Y912" s="62">
        <v>1</v>
      </c>
    </row>
    <row r="913" spans="1:25" ht="185.25" x14ac:dyDescent="0.25">
      <c r="A913" s="75">
        <v>910</v>
      </c>
      <c r="B913" s="59" t="s">
        <v>2932</v>
      </c>
      <c r="C913" s="33" t="s">
        <v>1027</v>
      </c>
      <c r="D913" s="33" t="s">
        <v>1717</v>
      </c>
      <c r="E913" s="42" t="s">
        <v>8</v>
      </c>
      <c r="F913" s="24" t="s">
        <v>2510</v>
      </c>
      <c r="G913" s="13" t="s">
        <v>2366</v>
      </c>
      <c r="H913" s="12" t="s">
        <v>3085</v>
      </c>
      <c r="I913" s="12"/>
      <c r="J913" s="12"/>
      <c r="K913" s="19" t="s">
        <v>1028</v>
      </c>
      <c r="L913" s="51">
        <v>1</v>
      </c>
      <c r="M913" s="51">
        <f t="shared" si="168"/>
        <v>0</v>
      </c>
      <c r="N913" s="52">
        <f t="shared" si="169"/>
        <v>0</v>
      </c>
      <c r="O913" s="52">
        <f t="shared" si="170"/>
        <v>0</v>
      </c>
      <c r="P913" s="52">
        <f t="shared" si="171"/>
        <v>0</v>
      </c>
      <c r="Q913" s="52">
        <f t="shared" si="172"/>
        <v>1</v>
      </c>
      <c r="R913" s="52">
        <f t="shared" si="173"/>
        <v>0</v>
      </c>
      <c r="S913" s="52">
        <f t="shared" si="174"/>
        <v>0</v>
      </c>
      <c r="T913" s="52">
        <f t="shared" si="175"/>
        <v>0</v>
      </c>
      <c r="U913" s="52">
        <f t="shared" si="176"/>
        <v>0</v>
      </c>
      <c r="V913" s="53" t="str">
        <f t="shared" si="177"/>
        <v>OK</v>
      </c>
      <c r="W913" s="53" t="str">
        <f t="shared" si="178"/>
        <v>OK</v>
      </c>
      <c r="X913" s="62" t="str">
        <f t="shared" si="179"/>
        <v>ok</v>
      </c>
      <c r="Y913" s="62">
        <v>1</v>
      </c>
    </row>
    <row r="914" spans="1:25" ht="185.25" x14ac:dyDescent="0.25">
      <c r="A914" s="75">
        <v>911</v>
      </c>
      <c r="B914" s="59" t="s">
        <v>2932</v>
      </c>
      <c r="C914" s="33" t="s">
        <v>1027</v>
      </c>
      <c r="D914" s="33" t="s">
        <v>645</v>
      </c>
      <c r="E914" s="42" t="s">
        <v>8</v>
      </c>
      <c r="F914" s="24" t="s">
        <v>1718</v>
      </c>
      <c r="G914" s="13" t="s">
        <v>2366</v>
      </c>
      <c r="H914" s="12" t="s">
        <v>3086</v>
      </c>
      <c r="I914" s="12"/>
      <c r="J914" s="12"/>
      <c r="K914" s="19" t="s">
        <v>1028</v>
      </c>
      <c r="L914" s="51">
        <v>1</v>
      </c>
      <c r="M914" s="51">
        <f t="shared" si="168"/>
        <v>0</v>
      </c>
      <c r="N914" s="52">
        <f t="shared" si="169"/>
        <v>0</v>
      </c>
      <c r="O914" s="52">
        <f t="shared" si="170"/>
        <v>0</v>
      </c>
      <c r="P914" s="52">
        <f t="shared" si="171"/>
        <v>0</v>
      </c>
      <c r="Q914" s="52">
        <f t="shared" si="172"/>
        <v>1</v>
      </c>
      <c r="R914" s="52">
        <f t="shared" si="173"/>
        <v>0</v>
      </c>
      <c r="S914" s="52">
        <f t="shared" si="174"/>
        <v>0</v>
      </c>
      <c r="T914" s="52">
        <f t="shared" si="175"/>
        <v>0</v>
      </c>
      <c r="U914" s="52">
        <f t="shared" si="176"/>
        <v>0</v>
      </c>
      <c r="V914" s="53" t="str">
        <f t="shared" si="177"/>
        <v>OK</v>
      </c>
      <c r="W914" s="53" t="str">
        <f t="shared" si="178"/>
        <v>OK</v>
      </c>
      <c r="X914" s="62" t="str">
        <f t="shared" si="179"/>
        <v>ok</v>
      </c>
      <c r="Y914" s="62">
        <v>1</v>
      </c>
    </row>
    <row r="915" spans="1:25" ht="185.25" x14ac:dyDescent="0.25">
      <c r="A915" s="76">
        <v>912</v>
      </c>
      <c r="B915" s="59" t="s">
        <v>2932</v>
      </c>
      <c r="C915" s="33" t="s">
        <v>1027</v>
      </c>
      <c r="D915" s="33" t="s">
        <v>647</v>
      </c>
      <c r="E915" s="42" t="s">
        <v>8</v>
      </c>
      <c r="F915" s="24" t="s">
        <v>1719</v>
      </c>
      <c r="G915" s="13" t="s">
        <v>2366</v>
      </c>
      <c r="H915" s="12" t="s">
        <v>3070</v>
      </c>
      <c r="I915" s="12"/>
      <c r="J915" s="12"/>
      <c r="K915" s="19" t="s">
        <v>1028</v>
      </c>
      <c r="L915" s="51">
        <v>1</v>
      </c>
      <c r="M915" s="51">
        <f t="shared" si="168"/>
        <v>0</v>
      </c>
      <c r="N915" s="52">
        <f t="shared" si="169"/>
        <v>0</v>
      </c>
      <c r="O915" s="52">
        <f t="shared" si="170"/>
        <v>0</v>
      </c>
      <c r="P915" s="52">
        <f t="shared" si="171"/>
        <v>0</v>
      </c>
      <c r="Q915" s="52">
        <f t="shared" si="172"/>
        <v>1</v>
      </c>
      <c r="R915" s="52">
        <f t="shared" si="173"/>
        <v>0</v>
      </c>
      <c r="S915" s="52">
        <f t="shared" si="174"/>
        <v>0</v>
      </c>
      <c r="T915" s="52">
        <f t="shared" si="175"/>
        <v>0</v>
      </c>
      <c r="U915" s="52">
        <f t="shared" si="176"/>
        <v>0</v>
      </c>
      <c r="V915" s="53" t="str">
        <f t="shared" si="177"/>
        <v>OK</v>
      </c>
      <c r="W915" s="53" t="str">
        <f t="shared" si="178"/>
        <v>OK</v>
      </c>
      <c r="X915" s="62" t="str">
        <f t="shared" si="179"/>
        <v>ok</v>
      </c>
      <c r="Y915" s="62">
        <v>1</v>
      </c>
    </row>
    <row r="916" spans="1:25" ht="185.25" x14ac:dyDescent="0.25">
      <c r="A916" s="75">
        <v>913</v>
      </c>
      <c r="B916" s="59">
        <v>83</v>
      </c>
      <c r="C916" s="33" t="s">
        <v>1027</v>
      </c>
      <c r="D916" s="33" t="s">
        <v>649</v>
      </c>
      <c r="E916" s="42" t="s">
        <v>8</v>
      </c>
      <c r="F916" s="24" t="s">
        <v>1720</v>
      </c>
      <c r="G916" s="13" t="s">
        <v>2366</v>
      </c>
      <c r="H916" s="12" t="s">
        <v>3070</v>
      </c>
      <c r="I916" s="12"/>
      <c r="J916" s="12"/>
      <c r="K916" s="19" t="s">
        <v>1028</v>
      </c>
      <c r="L916" s="51">
        <v>1</v>
      </c>
      <c r="M916" s="51">
        <f t="shared" si="168"/>
        <v>0</v>
      </c>
      <c r="N916" s="52">
        <f t="shared" si="169"/>
        <v>0</v>
      </c>
      <c r="O916" s="52">
        <f t="shared" si="170"/>
        <v>0</v>
      </c>
      <c r="P916" s="52">
        <f t="shared" si="171"/>
        <v>0</v>
      </c>
      <c r="Q916" s="52">
        <f t="shared" si="172"/>
        <v>1</v>
      </c>
      <c r="R916" s="52">
        <f t="shared" si="173"/>
        <v>0</v>
      </c>
      <c r="S916" s="52">
        <f t="shared" si="174"/>
        <v>0</v>
      </c>
      <c r="T916" s="52">
        <f t="shared" si="175"/>
        <v>0</v>
      </c>
      <c r="U916" s="52">
        <f t="shared" si="176"/>
        <v>0</v>
      </c>
      <c r="V916" s="53" t="str">
        <f t="shared" si="177"/>
        <v>OK</v>
      </c>
      <c r="W916" s="53" t="str">
        <f t="shared" si="178"/>
        <v>OK</v>
      </c>
      <c r="X916" s="62" t="str">
        <f t="shared" si="179"/>
        <v>ok</v>
      </c>
      <c r="Y916" s="62">
        <v>1</v>
      </c>
    </row>
    <row r="917" spans="1:25" ht="185.25" x14ac:dyDescent="0.25">
      <c r="A917" s="75">
        <v>914</v>
      </c>
      <c r="B917" s="59" t="s">
        <v>2932</v>
      </c>
      <c r="C917" s="33" t="s">
        <v>1027</v>
      </c>
      <c r="D917" s="33" t="s">
        <v>1722</v>
      </c>
      <c r="E917" s="42" t="s">
        <v>8</v>
      </c>
      <c r="F917" s="24" t="s">
        <v>1721</v>
      </c>
      <c r="G917" s="13" t="s">
        <v>2872</v>
      </c>
      <c r="H917" s="12" t="s">
        <v>3078</v>
      </c>
      <c r="I917" s="12"/>
      <c r="J917" s="12"/>
      <c r="K917" s="19" t="s">
        <v>1028</v>
      </c>
      <c r="L917" s="51">
        <v>1</v>
      </c>
      <c r="M917" s="51">
        <f t="shared" si="168"/>
        <v>0</v>
      </c>
      <c r="N917" s="52">
        <f t="shared" si="169"/>
        <v>0</v>
      </c>
      <c r="O917" s="52">
        <f t="shared" si="170"/>
        <v>1</v>
      </c>
      <c r="P917" s="52">
        <f t="shared" si="171"/>
        <v>0</v>
      </c>
      <c r="Q917" s="52">
        <f t="shared" si="172"/>
        <v>0</v>
      </c>
      <c r="R917" s="52">
        <f t="shared" si="173"/>
        <v>0</v>
      </c>
      <c r="S917" s="52">
        <f t="shared" si="174"/>
        <v>0</v>
      </c>
      <c r="T917" s="52">
        <f t="shared" si="175"/>
        <v>0</v>
      </c>
      <c r="U917" s="52">
        <f t="shared" si="176"/>
        <v>0</v>
      </c>
      <c r="V917" s="53" t="str">
        <f t="shared" si="177"/>
        <v>OK</v>
      </c>
      <c r="W917" s="53" t="str">
        <f t="shared" si="178"/>
        <v>OK</v>
      </c>
      <c r="X917" s="62" t="str">
        <f t="shared" si="179"/>
        <v>ok</v>
      </c>
      <c r="Y917" s="62">
        <v>1</v>
      </c>
    </row>
    <row r="918" spans="1:25" ht="185.25" x14ac:dyDescent="0.25">
      <c r="A918" s="75">
        <v>915</v>
      </c>
      <c r="B918" s="59">
        <v>83</v>
      </c>
      <c r="C918" s="33" t="s">
        <v>1027</v>
      </c>
      <c r="D918" s="33" t="s">
        <v>1205</v>
      </c>
      <c r="E918" s="42" t="s">
        <v>12</v>
      </c>
      <c r="F918" s="24" t="s">
        <v>1723</v>
      </c>
      <c r="G918" s="13" t="s">
        <v>2363</v>
      </c>
      <c r="H918" s="12" t="s">
        <v>3087</v>
      </c>
      <c r="I918" s="12"/>
      <c r="J918" s="12"/>
      <c r="K918" s="19" t="s">
        <v>1028</v>
      </c>
      <c r="L918" s="51">
        <v>1</v>
      </c>
      <c r="M918" s="51">
        <f t="shared" si="168"/>
        <v>1</v>
      </c>
      <c r="N918" s="52">
        <f t="shared" si="169"/>
        <v>0</v>
      </c>
      <c r="O918" s="52">
        <f t="shared" si="170"/>
        <v>0</v>
      </c>
      <c r="P918" s="52">
        <f t="shared" si="171"/>
        <v>0</v>
      </c>
      <c r="Q918" s="52">
        <f t="shared" si="172"/>
        <v>0</v>
      </c>
      <c r="R918" s="52">
        <f t="shared" si="173"/>
        <v>0</v>
      </c>
      <c r="S918" s="52">
        <f t="shared" si="174"/>
        <v>0</v>
      </c>
      <c r="T918" s="52">
        <f t="shared" si="175"/>
        <v>0</v>
      </c>
      <c r="U918" s="52">
        <f t="shared" si="176"/>
        <v>0</v>
      </c>
      <c r="V918" s="53" t="str">
        <f t="shared" si="177"/>
        <v>OK</v>
      </c>
      <c r="W918" s="53" t="str">
        <f t="shared" si="178"/>
        <v>OK</v>
      </c>
      <c r="X918" s="62" t="str">
        <f t="shared" si="179"/>
        <v>ok</v>
      </c>
      <c r="Y918" s="62">
        <v>1</v>
      </c>
    </row>
    <row r="919" spans="1:25" ht="185.25" x14ac:dyDescent="0.25">
      <c r="A919" s="75">
        <v>916</v>
      </c>
      <c r="B919" s="59" t="s">
        <v>2932</v>
      </c>
      <c r="C919" s="33" t="s">
        <v>1027</v>
      </c>
      <c r="D919" s="33" t="s">
        <v>1205</v>
      </c>
      <c r="E919" s="42" t="s">
        <v>12</v>
      </c>
      <c r="F919" s="24" t="s">
        <v>1724</v>
      </c>
      <c r="G919" s="13" t="s">
        <v>2366</v>
      </c>
      <c r="H919" s="12" t="s">
        <v>3088</v>
      </c>
      <c r="I919" s="12"/>
      <c r="J919" s="12"/>
      <c r="K919" s="19" t="s">
        <v>1028</v>
      </c>
      <c r="L919" s="51">
        <v>1</v>
      </c>
      <c r="M919" s="51">
        <f t="shared" si="168"/>
        <v>0</v>
      </c>
      <c r="N919" s="52">
        <f t="shared" si="169"/>
        <v>0</v>
      </c>
      <c r="O919" s="52">
        <f t="shared" si="170"/>
        <v>0</v>
      </c>
      <c r="P919" s="52">
        <f t="shared" si="171"/>
        <v>0</v>
      </c>
      <c r="Q919" s="52">
        <f t="shared" si="172"/>
        <v>1</v>
      </c>
      <c r="R919" s="52">
        <f t="shared" si="173"/>
        <v>0</v>
      </c>
      <c r="S919" s="52">
        <f t="shared" si="174"/>
        <v>0</v>
      </c>
      <c r="T919" s="52">
        <f t="shared" si="175"/>
        <v>0</v>
      </c>
      <c r="U919" s="52">
        <f t="shared" si="176"/>
        <v>0</v>
      </c>
      <c r="V919" s="53" t="str">
        <f t="shared" si="177"/>
        <v>OK</v>
      </c>
      <c r="W919" s="53" t="str">
        <f t="shared" si="178"/>
        <v>OK</v>
      </c>
      <c r="X919" s="62" t="str">
        <f t="shared" si="179"/>
        <v>ok</v>
      </c>
      <c r="Y919" s="62">
        <v>1</v>
      </c>
    </row>
    <row r="920" spans="1:25" ht="185.25" x14ac:dyDescent="0.25">
      <c r="A920" s="75">
        <v>917</v>
      </c>
      <c r="B920" s="59" t="s">
        <v>2932</v>
      </c>
      <c r="C920" s="33" t="s">
        <v>1027</v>
      </c>
      <c r="D920" s="33" t="s">
        <v>1205</v>
      </c>
      <c r="E920" s="42" t="s">
        <v>12</v>
      </c>
      <c r="F920" s="24" t="s">
        <v>1725</v>
      </c>
      <c r="G920" s="13" t="s">
        <v>2363</v>
      </c>
      <c r="H920" s="12"/>
      <c r="I920" s="12"/>
      <c r="J920" s="12"/>
      <c r="K920" s="19" t="s">
        <v>1028</v>
      </c>
      <c r="L920" s="51">
        <v>1</v>
      </c>
      <c r="M920" s="51">
        <f t="shared" si="168"/>
        <v>1</v>
      </c>
      <c r="N920" s="52">
        <f t="shared" si="169"/>
        <v>0</v>
      </c>
      <c r="O920" s="52">
        <f t="shared" si="170"/>
        <v>0</v>
      </c>
      <c r="P920" s="52">
        <f t="shared" si="171"/>
        <v>0</v>
      </c>
      <c r="Q920" s="52">
        <f t="shared" si="172"/>
        <v>0</v>
      </c>
      <c r="R920" s="52">
        <f t="shared" si="173"/>
        <v>0</v>
      </c>
      <c r="S920" s="52">
        <f t="shared" si="174"/>
        <v>0</v>
      </c>
      <c r="T920" s="52">
        <f t="shared" si="175"/>
        <v>0</v>
      </c>
      <c r="U920" s="52">
        <f t="shared" si="176"/>
        <v>0</v>
      </c>
      <c r="V920" s="53" t="str">
        <f t="shared" si="177"/>
        <v>OK</v>
      </c>
      <c r="W920" s="53" t="str">
        <f t="shared" si="178"/>
        <v>OK</v>
      </c>
      <c r="X920" s="62" t="str">
        <f t="shared" si="179"/>
        <v>ok</v>
      </c>
      <c r="Y920" s="62">
        <v>1</v>
      </c>
    </row>
    <row r="921" spans="1:25" ht="185.25" x14ac:dyDescent="0.25">
      <c r="A921" s="75">
        <v>918</v>
      </c>
      <c r="B921" s="59" t="s">
        <v>2932</v>
      </c>
      <c r="C921" s="33" t="s">
        <v>1027</v>
      </c>
      <c r="D921" s="33" t="s">
        <v>1205</v>
      </c>
      <c r="E921" s="42" t="s">
        <v>12</v>
      </c>
      <c r="F921" s="24" t="s">
        <v>1726</v>
      </c>
      <c r="G921" s="13" t="s">
        <v>2370</v>
      </c>
      <c r="H921" s="12"/>
      <c r="I921" s="12"/>
      <c r="J921" s="12"/>
      <c r="K921" s="19" t="s">
        <v>1028</v>
      </c>
      <c r="L921" s="51">
        <v>1</v>
      </c>
      <c r="M921" s="51">
        <f t="shared" si="168"/>
        <v>0</v>
      </c>
      <c r="N921" s="52">
        <f t="shared" si="169"/>
        <v>0</v>
      </c>
      <c r="O921" s="52">
        <f t="shared" si="170"/>
        <v>0</v>
      </c>
      <c r="P921" s="52">
        <f t="shared" si="171"/>
        <v>0</v>
      </c>
      <c r="Q921" s="52">
        <f t="shared" si="172"/>
        <v>0</v>
      </c>
      <c r="R921" s="52">
        <f t="shared" si="173"/>
        <v>0</v>
      </c>
      <c r="S921" s="52">
        <f t="shared" si="174"/>
        <v>0</v>
      </c>
      <c r="T921" s="52">
        <f t="shared" si="175"/>
        <v>0</v>
      </c>
      <c r="U921" s="52">
        <f t="shared" si="176"/>
        <v>1</v>
      </c>
      <c r="V921" s="53" t="str">
        <f t="shared" si="177"/>
        <v>OK</v>
      </c>
      <c r="W921" s="53" t="str">
        <f t="shared" si="178"/>
        <v>OK</v>
      </c>
      <c r="X921" s="62" t="str">
        <f t="shared" si="179"/>
        <v>ok</v>
      </c>
      <c r="Y921" s="62">
        <v>1</v>
      </c>
    </row>
    <row r="922" spans="1:25" ht="185.25" x14ac:dyDescent="0.25">
      <c r="A922" s="75">
        <v>919</v>
      </c>
      <c r="B922" s="59" t="s">
        <v>2932</v>
      </c>
      <c r="C922" s="33" t="s">
        <v>1027</v>
      </c>
      <c r="D922" s="33" t="s">
        <v>1205</v>
      </c>
      <c r="E922" s="42" t="s">
        <v>12</v>
      </c>
      <c r="F922" s="24" t="s">
        <v>1727</v>
      </c>
      <c r="G922" s="13" t="s">
        <v>2370</v>
      </c>
      <c r="H922" s="12"/>
      <c r="I922" s="12"/>
      <c r="J922" s="12"/>
      <c r="K922" s="19" t="s">
        <v>1028</v>
      </c>
      <c r="L922" s="51">
        <v>1</v>
      </c>
      <c r="M922" s="51">
        <f t="shared" si="168"/>
        <v>0</v>
      </c>
      <c r="N922" s="52">
        <f t="shared" si="169"/>
        <v>0</v>
      </c>
      <c r="O922" s="52">
        <f t="shared" si="170"/>
        <v>0</v>
      </c>
      <c r="P922" s="52">
        <f t="shared" si="171"/>
        <v>0</v>
      </c>
      <c r="Q922" s="52">
        <f t="shared" si="172"/>
        <v>0</v>
      </c>
      <c r="R922" s="52">
        <f t="shared" si="173"/>
        <v>0</v>
      </c>
      <c r="S922" s="52">
        <f t="shared" si="174"/>
        <v>0</v>
      </c>
      <c r="T922" s="52">
        <f t="shared" si="175"/>
        <v>0</v>
      </c>
      <c r="U922" s="52">
        <f t="shared" si="176"/>
        <v>1</v>
      </c>
      <c r="V922" s="53" t="str">
        <f t="shared" si="177"/>
        <v>OK</v>
      </c>
      <c r="W922" s="53" t="str">
        <f t="shared" si="178"/>
        <v>OK</v>
      </c>
      <c r="X922" s="62" t="str">
        <f t="shared" si="179"/>
        <v>ok</v>
      </c>
      <c r="Y922" s="62">
        <v>1</v>
      </c>
    </row>
    <row r="923" spans="1:25" ht="185.25" x14ac:dyDescent="0.25">
      <c r="A923" s="81">
        <v>920</v>
      </c>
      <c r="B923" s="59">
        <v>82</v>
      </c>
      <c r="C923" s="33" t="s">
        <v>1027</v>
      </c>
      <c r="D923" s="33" t="s">
        <v>1044</v>
      </c>
      <c r="E923" s="42" t="s">
        <v>8</v>
      </c>
      <c r="F923" s="24" t="s">
        <v>1045</v>
      </c>
      <c r="G923" s="13" t="s">
        <v>2363</v>
      </c>
      <c r="H923" s="12"/>
      <c r="I923" s="12"/>
      <c r="J923" s="12"/>
      <c r="K923" s="19" t="s">
        <v>1028</v>
      </c>
      <c r="L923" s="51">
        <v>1</v>
      </c>
      <c r="M923" s="51">
        <f t="shared" si="168"/>
        <v>1</v>
      </c>
      <c r="N923" s="52">
        <f t="shared" si="169"/>
        <v>0</v>
      </c>
      <c r="O923" s="52">
        <f t="shared" si="170"/>
        <v>0</v>
      </c>
      <c r="P923" s="52">
        <f t="shared" si="171"/>
        <v>0</v>
      </c>
      <c r="Q923" s="52">
        <f t="shared" si="172"/>
        <v>0</v>
      </c>
      <c r="R923" s="52">
        <f t="shared" si="173"/>
        <v>0</v>
      </c>
      <c r="S923" s="52">
        <f t="shared" si="174"/>
        <v>0</v>
      </c>
      <c r="T923" s="52">
        <f t="shared" si="175"/>
        <v>0</v>
      </c>
      <c r="U923" s="52">
        <f t="shared" si="176"/>
        <v>0</v>
      </c>
      <c r="V923" s="53" t="str">
        <f t="shared" si="177"/>
        <v>OK</v>
      </c>
      <c r="W923" s="53" t="str">
        <f t="shared" si="178"/>
        <v>OK</v>
      </c>
      <c r="X923" s="62" t="str">
        <f t="shared" si="179"/>
        <v>ok</v>
      </c>
      <c r="Y923" s="62">
        <v>1</v>
      </c>
    </row>
    <row r="924" spans="1:25" ht="185.25" x14ac:dyDescent="0.25">
      <c r="A924" s="81">
        <v>921</v>
      </c>
      <c r="B924" s="59">
        <v>82</v>
      </c>
      <c r="C924" s="33" t="s">
        <v>1027</v>
      </c>
      <c r="D924" s="33" t="s">
        <v>1635</v>
      </c>
      <c r="E924" s="42" t="s">
        <v>8</v>
      </c>
      <c r="F924" s="24" t="s">
        <v>1728</v>
      </c>
      <c r="G924" s="13" t="s">
        <v>2366</v>
      </c>
      <c r="H924" s="12" t="s">
        <v>2881</v>
      </c>
      <c r="I924" s="12"/>
      <c r="J924" s="12"/>
      <c r="K924" s="19" t="s">
        <v>1028</v>
      </c>
      <c r="L924" s="51">
        <v>1</v>
      </c>
      <c r="M924" s="51">
        <f t="shared" si="168"/>
        <v>0</v>
      </c>
      <c r="N924" s="52">
        <f t="shared" si="169"/>
        <v>0</v>
      </c>
      <c r="O924" s="52">
        <f t="shared" si="170"/>
        <v>0</v>
      </c>
      <c r="P924" s="52">
        <f t="shared" si="171"/>
        <v>0</v>
      </c>
      <c r="Q924" s="52">
        <f t="shared" si="172"/>
        <v>1</v>
      </c>
      <c r="R924" s="52">
        <f t="shared" si="173"/>
        <v>0</v>
      </c>
      <c r="S924" s="52">
        <f t="shared" si="174"/>
        <v>0</v>
      </c>
      <c r="T924" s="52">
        <f t="shared" si="175"/>
        <v>0</v>
      </c>
      <c r="U924" s="52">
        <f t="shared" si="176"/>
        <v>0</v>
      </c>
      <c r="V924" s="53" t="str">
        <f t="shared" si="177"/>
        <v>OK</v>
      </c>
      <c r="W924" s="53" t="str">
        <f t="shared" si="178"/>
        <v>OK</v>
      </c>
      <c r="X924" s="62" t="str">
        <f t="shared" si="179"/>
        <v>ok</v>
      </c>
      <c r="Y924" s="62">
        <v>1</v>
      </c>
    </row>
    <row r="925" spans="1:25" ht="185.25" x14ac:dyDescent="0.25">
      <c r="A925" s="81">
        <v>922</v>
      </c>
      <c r="B925" s="59">
        <v>82</v>
      </c>
      <c r="C925" s="33" t="s">
        <v>1027</v>
      </c>
      <c r="D925" s="33" t="s">
        <v>1212</v>
      </c>
      <c r="E925" s="42" t="s">
        <v>8</v>
      </c>
      <c r="F925" s="24" t="s">
        <v>1046</v>
      </c>
      <c r="G925" s="13" t="s">
        <v>2872</v>
      </c>
      <c r="H925" s="12" t="s">
        <v>2881</v>
      </c>
      <c r="I925" s="12"/>
      <c r="J925" s="12"/>
      <c r="K925" s="19" t="s">
        <v>1028</v>
      </c>
      <c r="L925" s="51">
        <v>1</v>
      </c>
      <c r="M925" s="51">
        <f t="shared" si="168"/>
        <v>0</v>
      </c>
      <c r="N925" s="52">
        <f t="shared" si="169"/>
        <v>0</v>
      </c>
      <c r="O925" s="52">
        <f t="shared" si="170"/>
        <v>1</v>
      </c>
      <c r="P925" s="52">
        <f t="shared" si="171"/>
        <v>0</v>
      </c>
      <c r="Q925" s="52">
        <f t="shared" si="172"/>
        <v>0</v>
      </c>
      <c r="R925" s="52">
        <f t="shared" si="173"/>
        <v>0</v>
      </c>
      <c r="S925" s="52">
        <f t="shared" si="174"/>
        <v>0</v>
      </c>
      <c r="T925" s="52">
        <f t="shared" si="175"/>
        <v>0</v>
      </c>
      <c r="U925" s="52">
        <f t="shared" si="176"/>
        <v>0</v>
      </c>
      <c r="V925" s="53" t="str">
        <f t="shared" si="177"/>
        <v>OK</v>
      </c>
      <c r="W925" s="53" t="str">
        <f t="shared" si="178"/>
        <v>OK</v>
      </c>
      <c r="X925" s="62" t="str">
        <f t="shared" si="179"/>
        <v>ok</v>
      </c>
      <c r="Y925" s="62">
        <v>1</v>
      </c>
    </row>
    <row r="926" spans="1:25" ht="185.25" x14ac:dyDescent="0.25">
      <c r="A926" s="81">
        <v>923</v>
      </c>
      <c r="B926" s="59">
        <v>82</v>
      </c>
      <c r="C926" s="33" t="s">
        <v>1027</v>
      </c>
      <c r="D926" s="33" t="s">
        <v>1047</v>
      </c>
      <c r="E926" s="42" t="s">
        <v>8</v>
      </c>
      <c r="F926" s="24" t="s">
        <v>1729</v>
      </c>
      <c r="G926" s="13" t="s">
        <v>2366</v>
      </c>
      <c r="H926" s="12" t="s">
        <v>3253</v>
      </c>
      <c r="I926" s="12"/>
      <c r="J926" s="12"/>
      <c r="K926" s="19" t="s">
        <v>1028</v>
      </c>
      <c r="L926" s="51">
        <v>1</v>
      </c>
      <c r="M926" s="51">
        <f t="shared" si="168"/>
        <v>0</v>
      </c>
      <c r="N926" s="52">
        <f t="shared" si="169"/>
        <v>0</v>
      </c>
      <c r="O926" s="52">
        <f t="shared" si="170"/>
        <v>0</v>
      </c>
      <c r="P926" s="52">
        <f t="shared" si="171"/>
        <v>0</v>
      </c>
      <c r="Q926" s="52">
        <f t="shared" si="172"/>
        <v>1</v>
      </c>
      <c r="R926" s="52">
        <f t="shared" si="173"/>
        <v>0</v>
      </c>
      <c r="S926" s="52">
        <f t="shared" si="174"/>
        <v>0</v>
      </c>
      <c r="T926" s="52">
        <f t="shared" si="175"/>
        <v>0</v>
      </c>
      <c r="U926" s="52">
        <f t="shared" si="176"/>
        <v>0</v>
      </c>
      <c r="V926" s="53" t="str">
        <f t="shared" si="177"/>
        <v>OK</v>
      </c>
      <c r="W926" s="53" t="str">
        <f t="shared" si="178"/>
        <v>OK</v>
      </c>
      <c r="X926" s="62" t="str">
        <f t="shared" si="179"/>
        <v>ok</v>
      </c>
      <c r="Y926" s="62">
        <v>1</v>
      </c>
    </row>
    <row r="927" spans="1:25" ht="99.75" x14ac:dyDescent="0.25">
      <c r="A927" s="81">
        <v>924</v>
      </c>
      <c r="B927" s="59">
        <v>82</v>
      </c>
      <c r="C927" s="33" t="s">
        <v>1027</v>
      </c>
      <c r="D927" s="33" t="s">
        <v>877</v>
      </c>
      <c r="E927" s="42" t="s">
        <v>12</v>
      </c>
      <c r="F927" s="24" t="s">
        <v>1730</v>
      </c>
      <c r="G927" s="13" t="s">
        <v>2363</v>
      </c>
      <c r="H927" s="12" t="s">
        <v>3254</v>
      </c>
      <c r="I927" s="12"/>
      <c r="J927" s="12"/>
      <c r="K927" s="19" t="s">
        <v>1280</v>
      </c>
      <c r="L927" s="51">
        <v>1</v>
      </c>
      <c r="M927" s="51">
        <f t="shared" si="168"/>
        <v>1</v>
      </c>
      <c r="N927" s="52">
        <f t="shared" si="169"/>
        <v>0</v>
      </c>
      <c r="O927" s="52">
        <f t="shared" si="170"/>
        <v>0</v>
      </c>
      <c r="P927" s="52">
        <f t="shared" si="171"/>
        <v>0</v>
      </c>
      <c r="Q927" s="52">
        <f t="shared" si="172"/>
        <v>0</v>
      </c>
      <c r="R927" s="52">
        <f t="shared" si="173"/>
        <v>0</v>
      </c>
      <c r="S927" s="52">
        <f t="shared" si="174"/>
        <v>0</v>
      </c>
      <c r="T927" s="52">
        <f t="shared" si="175"/>
        <v>0</v>
      </c>
      <c r="U927" s="52">
        <f t="shared" si="176"/>
        <v>0</v>
      </c>
      <c r="V927" s="53" t="str">
        <f t="shared" si="177"/>
        <v>OK</v>
      </c>
      <c r="W927" s="53" t="str">
        <f t="shared" si="178"/>
        <v>OK</v>
      </c>
      <c r="X927" s="62" t="str">
        <f t="shared" si="179"/>
        <v>ok</v>
      </c>
      <c r="Y927" s="62">
        <v>1</v>
      </c>
    </row>
    <row r="928" spans="1:25" ht="356.25" x14ac:dyDescent="0.25">
      <c r="A928" s="83">
        <v>925</v>
      </c>
      <c r="B928" s="59">
        <v>82</v>
      </c>
      <c r="C928" s="33" t="s">
        <v>1027</v>
      </c>
      <c r="D928" s="33" t="s">
        <v>884</v>
      </c>
      <c r="E928" s="42" t="s">
        <v>8</v>
      </c>
      <c r="F928" s="24" t="s">
        <v>1731</v>
      </c>
      <c r="G928" s="13" t="s">
        <v>2872</v>
      </c>
      <c r="H928" s="12" t="s">
        <v>3255</v>
      </c>
      <c r="I928" s="12"/>
      <c r="J928" s="12"/>
      <c r="K928" s="14" t="s">
        <v>983</v>
      </c>
      <c r="L928" s="51">
        <v>1</v>
      </c>
      <c r="M928" s="51">
        <f t="shared" si="168"/>
        <v>0</v>
      </c>
      <c r="N928" s="52">
        <f t="shared" si="169"/>
        <v>0</v>
      </c>
      <c r="O928" s="52">
        <f t="shared" si="170"/>
        <v>1</v>
      </c>
      <c r="P928" s="52">
        <f t="shared" si="171"/>
        <v>0</v>
      </c>
      <c r="Q928" s="52">
        <f t="shared" si="172"/>
        <v>0</v>
      </c>
      <c r="R928" s="52">
        <f t="shared" si="173"/>
        <v>0</v>
      </c>
      <c r="S928" s="52">
        <f t="shared" si="174"/>
        <v>0</v>
      </c>
      <c r="T928" s="52">
        <f t="shared" si="175"/>
        <v>0</v>
      </c>
      <c r="U928" s="52">
        <f t="shared" si="176"/>
        <v>0</v>
      </c>
      <c r="V928" s="53" t="str">
        <f t="shared" si="177"/>
        <v>OK</v>
      </c>
      <c r="W928" s="53" t="str">
        <f t="shared" si="178"/>
        <v>OK</v>
      </c>
      <c r="X928" s="62" t="str">
        <f t="shared" si="179"/>
        <v>ok</v>
      </c>
      <c r="Y928" s="62">
        <v>1</v>
      </c>
    </row>
    <row r="929" spans="1:25" ht="71.25" x14ac:dyDescent="0.25">
      <c r="A929" s="81">
        <v>926</v>
      </c>
      <c r="B929" s="59">
        <v>82</v>
      </c>
      <c r="C929" s="33" t="s">
        <v>1027</v>
      </c>
      <c r="D929" s="33" t="s">
        <v>894</v>
      </c>
      <c r="E929" s="42" t="s">
        <v>8</v>
      </c>
      <c r="F929" s="24" t="s">
        <v>1732</v>
      </c>
      <c r="G929" s="13" t="s">
        <v>2872</v>
      </c>
      <c r="H929" s="12" t="s">
        <v>3209</v>
      </c>
      <c r="I929" s="12"/>
      <c r="J929" s="12"/>
      <c r="K929" s="19"/>
      <c r="L929" s="51">
        <v>1</v>
      </c>
      <c r="M929" s="51">
        <f t="shared" si="168"/>
        <v>0</v>
      </c>
      <c r="N929" s="52">
        <f t="shared" si="169"/>
        <v>0</v>
      </c>
      <c r="O929" s="52">
        <f t="shared" si="170"/>
        <v>1</v>
      </c>
      <c r="P929" s="52">
        <f t="shared" si="171"/>
        <v>0</v>
      </c>
      <c r="Q929" s="52">
        <f t="shared" si="172"/>
        <v>0</v>
      </c>
      <c r="R929" s="52">
        <f t="shared" si="173"/>
        <v>0</v>
      </c>
      <c r="S929" s="52">
        <f t="shared" si="174"/>
        <v>0</v>
      </c>
      <c r="T929" s="52">
        <f t="shared" si="175"/>
        <v>0</v>
      </c>
      <c r="U929" s="52">
        <f t="shared" si="176"/>
        <v>0</v>
      </c>
      <c r="V929" s="53" t="str">
        <f t="shared" si="177"/>
        <v>OK</v>
      </c>
      <c r="W929" s="53" t="str">
        <f t="shared" si="178"/>
        <v>OK</v>
      </c>
      <c r="X929" s="62" t="str">
        <f t="shared" si="179"/>
        <v>ok</v>
      </c>
      <c r="Y929" s="62">
        <v>1</v>
      </c>
    </row>
    <row r="930" spans="1:25" ht="42.75" x14ac:dyDescent="0.25">
      <c r="A930" s="81">
        <v>927</v>
      </c>
      <c r="B930" s="59">
        <v>82</v>
      </c>
      <c r="C930" s="33" t="s">
        <v>1027</v>
      </c>
      <c r="D930" s="33" t="s">
        <v>901</v>
      </c>
      <c r="E930" s="42" t="s">
        <v>12</v>
      </c>
      <c r="F930" s="24" t="s">
        <v>1733</v>
      </c>
      <c r="G930" s="13" t="s">
        <v>2369</v>
      </c>
      <c r="H930" s="12" t="s">
        <v>3205</v>
      </c>
      <c r="I930" s="12"/>
      <c r="J930" s="12"/>
      <c r="K930" s="19" t="s">
        <v>1305</v>
      </c>
      <c r="L930" s="51">
        <v>1</v>
      </c>
      <c r="M930" s="51">
        <f t="shared" si="168"/>
        <v>0</v>
      </c>
      <c r="N930" s="52">
        <f t="shared" si="169"/>
        <v>0</v>
      </c>
      <c r="O930" s="52">
        <f t="shared" si="170"/>
        <v>0</v>
      </c>
      <c r="P930" s="52">
        <f t="shared" si="171"/>
        <v>0</v>
      </c>
      <c r="Q930" s="52">
        <f t="shared" si="172"/>
        <v>0</v>
      </c>
      <c r="R930" s="52">
        <f t="shared" si="173"/>
        <v>0</v>
      </c>
      <c r="S930" s="52">
        <f t="shared" si="174"/>
        <v>0</v>
      </c>
      <c r="T930" s="52">
        <f t="shared" si="175"/>
        <v>1</v>
      </c>
      <c r="U930" s="52">
        <f t="shared" si="176"/>
        <v>0</v>
      </c>
      <c r="V930" s="53" t="str">
        <f t="shared" si="177"/>
        <v>OK</v>
      </c>
      <c r="W930" s="53" t="str">
        <f t="shared" si="178"/>
        <v>OK</v>
      </c>
      <c r="X930" s="62" t="str">
        <f t="shared" si="179"/>
        <v>ok</v>
      </c>
      <c r="Y930" s="62">
        <v>1</v>
      </c>
    </row>
    <row r="931" spans="1:25" ht="185.25" x14ac:dyDescent="0.25">
      <c r="A931" s="81">
        <v>928</v>
      </c>
      <c r="B931" s="59">
        <v>82</v>
      </c>
      <c r="C931" s="33" t="s">
        <v>1027</v>
      </c>
      <c r="D931" s="33" t="s">
        <v>1570</v>
      </c>
      <c r="E931" s="42" t="s">
        <v>8</v>
      </c>
      <c r="F931" s="24" t="s">
        <v>1734</v>
      </c>
      <c r="G931" s="13" t="s">
        <v>2872</v>
      </c>
      <c r="H931" s="12" t="s">
        <v>3395</v>
      </c>
      <c r="I931" s="12"/>
      <c r="J931" s="12"/>
      <c r="K931" s="19" t="s">
        <v>1028</v>
      </c>
      <c r="L931" s="51">
        <v>1</v>
      </c>
      <c r="M931" s="51">
        <f t="shared" si="168"/>
        <v>0</v>
      </c>
      <c r="N931" s="52">
        <f t="shared" si="169"/>
        <v>0</v>
      </c>
      <c r="O931" s="52">
        <f t="shared" si="170"/>
        <v>1</v>
      </c>
      <c r="P931" s="52">
        <f t="shared" si="171"/>
        <v>0</v>
      </c>
      <c r="Q931" s="52">
        <f t="shared" si="172"/>
        <v>0</v>
      </c>
      <c r="R931" s="52">
        <f t="shared" si="173"/>
        <v>0</v>
      </c>
      <c r="S931" s="52">
        <f t="shared" si="174"/>
        <v>0</v>
      </c>
      <c r="T931" s="52">
        <f t="shared" si="175"/>
        <v>0</v>
      </c>
      <c r="U931" s="52">
        <f t="shared" si="176"/>
        <v>0</v>
      </c>
      <c r="V931" s="53" t="str">
        <f t="shared" si="177"/>
        <v>OK</v>
      </c>
      <c r="W931" s="53" t="str">
        <f t="shared" si="178"/>
        <v>OK</v>
      </c>
      <c r="X931" s="62" t="str">
        <f t="shared" si="179"/>
        <v>ok</v>
      </c>
      <c r="Y931" s="62">
        <v>1</v>
      </c>
    </row>
    <row r="932" spans="1:25" ht="185.25" x14ac:dyDescent="0.25">
      <c r="A932" s="75">
        <v>929</v>
      </c>
      <c r="B932" s="59" t="s">
        <v>2932</v>
      </c>
      <c r="C932" s="33" t="s">
        <v>1027</v>
      </c>
      <c r="D932" s="33" t="s">
        <v>26</v>
      </c>
      <c r="E932" s="42" t="s">
        <v>8</v>
      </c>
      <c r="F932" s="24" t="s">
        <v>1735</v>
      </c>
      <c r="G932" s="13" t="s">
        <v>2364</v>
      </c>
      <c r="H932" s="12" t="s">
        <v>3404</v>
      </c>
      <c r="I932" s="12"/>
      <c r="J932" s="12"/>
      <c r="K932" s="19" t="s">
        <v>1028</v>
      </c>
      <c r="L932" s="51">
        <v>1</v>
      </c>
      <c r="M932" s="51">
        <f t="shared" si="168"/>
        <v>0</v>
      </c>
      <c r="N932" s="52">
        <f t="shared" si="169"/>
        <v>1</v>
      </c>
      <c r="O932" s="52">
        <f t="shared" si="170"/>
        <v>0</v>
      </c>
      <c r="P932" s="52">
        <f t="shared" si="171"/>
        <v>0</v>
      </c>
      <c r="Q932" s="52">
        <f t="shared" si="172"/>
        <v>0</v>
      </c>
      <c r="R932" s="52">
        <f t="shared" si="173"/>
        <v>0</v>
      </c>
      <c r="S932" s="52">
        <f t="shared" si="174"/>
        <v>0</v>
      </c>
      <c r="T932" s="52">
        <f t="shared" si="175"/>
        <v>0</v>
      </c>
      <c r="U932" s="52">
        <f t="shared" si="176"/>
        <v>0</v>
      </c>
      <c r="V932" s="53" t="str">
        <f t="shared" si="177"/>
        <v>OK</v>
      </c>
      <c r="W932" s="53" t="str">
        <f t="shared" si="178"/>
        <v>OK</v>
      </c>
      <c r="X932" s="62" t="str">
        <f t="shared" si="179"/>
        <v>ok</v>
      </c>
      <c r="Y932" s="62">
        <v>1</v>
      </c>
    </row>
    <row r="933" spans="1:25" ht="71.25" x14ac:dyDescent="0.25">
      <c r="A933" s="81">
        <v>930</v>
      </c>
      <c r="B933" s="59">
        <v>82</v>
      </c>
      <c r="C933" s="33" t="s">
        <v>1048</v>
      </c>
      <c r="D933" s="33" t="s">
        <v>1049</v>
      </c>
      <c r="E933" s="42" t="s">
        <v>8</v>
      </c>
      <c r="F933" s="19" t="s">
        <v>1050</v>
      </c>
      <c r="G933" s="13" t="s">
        <v>2363</v>
      </c>
      <c r="H933" s="12"/>
      <c r="I933" s="12"/>
      <c r="J933" s="12"/>
      <c r="K933" s="24" t="s">
        <v>1051</v>
      </c>
      <c r="L933" s="51">
        <v>1</v>
      </c>
      <c r="M933" s="51">
        <f t="shared" si="168"/>
        <v>1</v>
      </c>
      <c r="N933" s="52">
        <f t="shared" si="169"/>
        <v>0</v>
      </c>
      <c r="O933" s="52">
        <f t="shared" si="170"/>
        <v>0</v>
      </c>
      <c r="P933" s="52">
        <f t="shared" si="171"/>
        <v>0</v>
      </c>
      <c r="Q933" s="52">
        <f t="shared" si="172"/>
        <v>0</v>
      </c>
      <c r="R933" s="52">
        <f t="shared" si="173"/>
        <v>0</v>
      </c>
      <c r="S933" s="52">
        <f t="shared" si="174"/>
        <v>0</v>
      </c>
      <c r="T933" s="52">
        <f t="shared" si="175"/>
        <v>0</v>
      </c>
      <c r="U933" s="52">
        <f t="shared" si="176"/>
        <v>0</v>
      </c>
      <c r="V933" s="53" t="str">
        <f t="shared" si="177"/>
        <v>OK</v>
      </c>
      <c r="W933" s="53" t="str">
        <f t="shared" si="178"/>
        <v>OK</v>
      </c>
      <c r="X933" s="62" t="str">
        <f t="shared" si="179"/>
        <v>ok</v>
      </c>
      <c r="Y933" s="62">
        <v>1</v>
      </c>
    </row>
    <row r="934" spans="1:25" ht="156.75" x14ac:dyDescent="0.25">
      <c r="A934" s="81">
        <v>931</v>
      </c>
      <c r="B934" s="59">
        <v>82</v>
      </c>
      <c r="C934" s="33" t="s">
        <v>1048</v>
      </c>
      <c r="D934" s="33" t="s">
        <v>1052</v>
      </c>
      <c r="E934" s="42" t="s">
        <v>8</v>
      </c>
      <c r="F934" s="19" t="s">
        <v>1053</v>
      </c>
      <c r="G934" s="13" t="s">
        <v>2872</v>
      </c>
      <c r="H934" s="12" t="s">
        <v>3256</v>
      </c>
      <c r="I934" s="12"/>
      <c r="J934" s="12"/>
      <c r="K934" s="19" t="s">
        <v>1051</v>
      </c>
      <c r="L934" s="51">
        <v>1</v>
      </c>
      <c r="M934" s="51">
        <f t="shared" si="168"/>
        <v>0</v>
      </c>
      <c r="N934" s="52">
        <f t="shared" si="169"/>
        <v>0</v>
      </c>
      <c r="O934" s="52">
        <f t="shared" si="170"/>
        <v>1</v>
      </c>
      <c r="P934" s="52">
        <f t="shared" si="171"/>
        <v>0</v>
      </c>
      <c r="Q934" s="52">
        <f t="shared" si="172"/>
        <v>0</v>
      </c>
      <c r="R934" s="52">
        <f t="shared" si="173"/>
        <v>0</v>
      </c>
      <c r="S934" s="52">
        <f t="shared" si="174"/>
        <v>0</v>
      </c>
      <c r="T934" s="52">
        <f t="shared" si="175"/>
        <v>0</v>
      </c>
      <c r="U934" s="52">
        <f t="shared" si="176"/>
        <v>0</v>
      </c>
      <c r="V934" s="53" t="str">
        <f t="shared" si="177"/>
        <v>OK</v>
      </c>
      <c r="W934" s="53" t="str">
        <f t="shared" si="178"/>
        <v>OK</v>
      </c>
      <c r="X934" s="62" t="str">
        <f t="shared" si="179"/>
        <v>ok</v>
      </c>
      <c r="Y934" s="62">
        <v>1</v>
      </c>
    </row>
    <row r="935" spans="1:25" ht="71.25" x14ac:dyDescent="0.25">
      <c r="A935" s="81">
        <v>932</v>
      </c>
      <c r="B935" s="59">
        <v>82</v>
      </c>
      <c r="C935" s="33" t="s">
        <v>1048</v>
      </c>
      <c r="D935" s="33" t="s">
        <v>1054</v>
      </c>
      <c r="E935" s="42" t="s">
        <v>8</v>
      </c>
      <c r="F935" s="19" t="s">
        <v>1055</v>
      </c>
      <c r="G935" s="13" t="s">
        <v>2363</v>
      </c>
      <c r="H935" s="12"/>
      <c r="I935" s="12"/>
      <c r="J935" s="12"/>
      <c r="K935" s="19" t="s">
        <v>1051</v>
      </c>
      <c r="L935" s="51">
        <v>1</v>
      </c>
      <c r="M935" s="51">
        <f t="shared" si="168"/>
        <v>1</v>
      </c>
      <c r="N935" s="52">
        <f t="shared" si="169"/>
        <v>0</v>
      </c>
      <c r="O935" s="52">
        <f t="shared" si="170"/>
        <v>0</v>
      </c>
      <c r="P935" s="52">
        <f t="shared" si="171"/>
        <v>0</v>
      </c>
      <c r="Q935" s="52">
        <f t="shared" si="172"/>
        <v>0</v>
      </c>
      <c r="R935" s="52">
        <f t="shared" si="173"/>
        <v>0</v>
      </c>
      <c r="S935" s="52">
        <f t="shared" si="174"/>
        <v>0</v>
      </c>
      <c r="T935" s="52">
        <f t="shared" si="175"/>
        <v>0</v>
      </c>
      <c r="U935" s="52">
        <f t="shared" si="176"/>
        <v>0</v>
      </c>
      <c r="V935" s="53" t="str">
        <f t="shared" si="177"/>
        <v>OK</v>
      </c>
      <c r="W935" s="53" t="str">
        <f t="shared" si="178"/>
        <v>OK</v>
      </c>
      <c r="X935" s="62" t="str">
        <f t="shared" si="179"/>
        <v>ok</v>
      </c>
      <c r="Y935" s="62">
        <v>1</v>
      </c>
    </row>
    <row r="936" spans="1:25" ht="171" x14ac:dyDescent="0.25">
      <c r="A936" s="81">
        <v>933</v>
      </c>
      <c r="B936" s="59">
        <v>82</v>
      </c>
      <c r="C936" s="33" t="s">
        <v>1048</v>
      </c>
      <c r="D936" s="33" t="s">
        <v>1056</v>
      </c>
      <c r="E936" s="42" t="s">
        <v>8</v>
      </c>
      <c r="F936" s="19" t="s">
        <v>1057</v>
      </c>
      <c r="G936" s="13" t="s">
        <v>2363</v>
      </c>
      <c r="H936" s="12"/>
      <c r="I936" s="12"/>
      <c r="J936" s="12"/>
      <c r="K936" s="28" t="s">
        <v>1051</v>
      </c>
      <c r="L936" s="51">
        <v>1</v>
      </c>
      <c r="M936" s="51">
        <f t="shared" si="168"/>
        <v>1</v>
      </c>
      <c r="N936" s="52">
        <f t="shared" si="169"/>
        <v>0</v>
      </c>
      <c r="O936" s="52">
        <f t="shared" si="170"/>
        <v>0</v>
      </c>
      <c r="P936" s="52">
        <f t="shared" si="171"/>
        <v>0</v>
      </c>
      <c r="Q936" s="52">
        <f t="shared" si="172"/>
        <v>0</v>
      </c>
      <c r="R936" s="52">
        <f t="shared" si="173"/>
        <v>0</v>
      </c>
      <c r="S936" s="52">
        <f t="shared" si="174"/>
        <v>0</v>
      </c>
      <c r="T936" s="52">
        <f t="shared" si="175"/>
        <v>0</v>
      </c>
      <c r="U936" s="52">
        <f t="shared" si="176"/>
        <v>0</v>
      </c>
      <c r="V936" s="53" t="str">
        <f t="shared" si="177"/>
        <v>OK</v>
      </c>
      <c r="W936" s="53" t="str">
        <f t="shared" si="178"/>
        <v>OK</v>
      </c>
      <c r="X936" s="62" t="str">
        <f t="shared" si="179"/>
        <v>ok</v>
      </c>
      <c r="Y936" s="62">
        <v>1</v>
      </c>
    </row>
    <row r="937" spans="1:25" ht="71.25" x14ac:dyDescent="0.25">
      <c r="A937" s="81">
        <v>934</v>
      </c>
      <c r="B937" s="59">
        <v>82</v>
      </c>
      <c r="C937" s="33" t="s">
        <v>1048</v>
      </c>
      <c r="D937" s="33" t="s">
        <v>1058</v>
      </c>
      <c r="E937" s="42" t="s">
        <v>12</v>
      </c>
      <c r="F937" s="19" t="s">
        <v>1059</v>
      </c>
      <c r="G937" s="13" t="s">
        <v>2363</v>
      </c>
      <c r="H937" s="12"/>
      <c r="I937" s="12"/>
      <c r="J937" s="12"/>
      <c r="K937" s="19" t="s">
        <v>1051</v>
      </c>
      <c r="L937" s="51">
        <v>1</v>
      </c>
      <c r="M937" s="51">
        <f t="shared" si="168"/>
        <v>1</v>
      </c>
      <c r="N937" s="52">
        <f t="shared" si="169"/>
        <v>0</v>
      </c>
      <c r="O937" s="52">
        <f t="shared" si="170"/>
        <v>0</v>
      </c>
      <c r="P937" s="52">
        <f t="shared" si="171"/>
        <v>0</v>
      </c>
      <c r="Q937" s="52">
        <f t="shared" si="172"/>
        <v>0</v>
      </c>
      <c r="R937" s="52">
        <f t="shared" si="173"/>
        <v>0</v>
      </c>
      <c r="S937" s="52">
        <f t="shared" si="174"/>
        <v>0</v>
      </c>
      <c r="T937" s="52">
        <f t="shared" si="175"/>
        <v>0</v>
      </c>
      <c r="U937" s="52">
        <f t="shared" si="176"/>
        <v>0</v>
      </c>
      <c r="V937" s="53" t="str">
        <f t="shared" si="177"/>
        <v>OK</v>
      </c>
      <c r="W937" s="53" t="str">
        <f t="shared" si="178"/>
        <v>OK</v>
      </c>
      <c r="X937" s="62" t="str">
        <f t="shared" si="179"/>
        <v>ok</v>
      </c>
      <c r="Y937" s="62">
        <v>1</v>
      </c>
    </row>
    <row r="938" spans="1:25" ht="71.25" x14ac:dyDescent="0.25">
      <c r="A938" s="81">
        <v>935</v>
      </c>
      <c r="B938" s="59">
        <v>82</v>
      </c>
      <c r="C938" s="33" t="s">
        <v>1048</v>
      </c>
      <c r="D938" s="33" t="s">
        <v>1060</v>
      </c>
      <c r="E938" s="42" t="s">
        <v>8</v>
      </c>
      <c r="F938" s="19" t="s">
        <v>1061</v>
      </c>
      <c r="G938" s="13" t="s">
        <v>2872</v>
      </c>
      <c r="H938" s="12" t="s">
        <v>3164</v>
      </c>
      <c r="I938" s="12"/>
      <c r="J938" s="12"/>
      <c r="K938" s="19" t="s">
        <v>1051</v>
      </c>
      <c r="L938" s="51">
        <v>1</v>
      </c>
      <c r="M938" s="51">
        <f t="shared" si="168"/>
        <v>0</v>
      </c>
      <c r="N938" s="52">
        <f t="shared" si="169"/>
        <v>0</v>
      </c>
      <c r="O938" s="52">
        <f t="shared" si="170"/>
        <v>1</v>
      </c>
      <c r="P938" s="52">
        <f t="shared" si="171"/>
        <v>0</v>
      </c>
      <c r="Q938" s="52">
        <f t="shared" si="172"/>
        <v>0</v>
      </c>
      <c r="R938" s="52">
        <f t="shared" si="173"/>
        <v>0</v>
      </c>
      <c r="S938" s="52">
        <f t="shared" si="174"/>
        <v>0</v>
      </c>
      <c r="T938" s="52">
        <f t="shared" si="175"/>
        <v>0</v>
      </c>
      <c r="U938" s="52">
        <f t="shared" si="176"/>
        <v>0</v>
      </c>
      <c r="V938" s="53" t="str">
        <f t="shared" si="177"/>
        <v>OK</v>
      </c>
      <c r="W938" s="53" t="str">
        <f t="shared" si="178"/>
        <v>OK</v>
      </c>
      <c r="X938" s="62" t="str">
        <f t="shared" si="179"/>
        <v>ok</v>
      </c>
      <c r="Y938" s="62">
        <v>1</v>
      </c>
    </row>
    <row r="939" spans="1:25" ht="71.25" x14ac:dyDescent="0.25">
      <c r="A939" s="81">
        <v>936</v>
      </c>
      <c r="B939" s="59">
        <v>82</v>
      </c>
      <c r="C939" s="33" t="s">
        <v>1048</v>
      </c>
      <c r="D939" s="33" t="s">
        <v>1062</v>
      </c>
      <c r="E939" s="42" t="s">
        <v>8</v>
      </c>
      <c r="F939" s="19" t="s">
        <v>1063</v>
      </c>
      <c r="G939" s="13" t="s">
        <v>2366</v>
      </c>
      <c r="H939" s="12" t="s">
        <v>3216</v>
      </c>
      <c r="I939" s="12"/>
      <c r="J939" s="12"/>
      <c r="K939" s="19" t="s">
        <v>1051</v>
      </c>
      <c r="L939" s="51">
        <v>1</v>
      </c>
      <c r="M939" s="51">
        <f t="shared" si="168"/>
        <v>0</v>
      </c>
      <c r="N939" s="52">
        <f t="shared" si="169"/>
        <v>0</v>
      </c>
      <c r="O939" s="52">
        <f t="shared" si="170"/>
        <v>0</v>
      </c>
      <c r="P939" s="52">
        <f t="shared" si="171"/>
        <v>0</v>
      </c>
      <c r="Q939" s="52">
        <f t="shared" si="172"/>
        <v>1</v>
      </c>
      <c r="R939" s="52">
        <f t="shared" si="173"/>
        <v>0</v>
      </c>
      <c r="S939" s="52">
        <f t="shared" si="174"/>
        <v>0</v>
      </c>
      <c r="T939" s="52">
        <f t="shared" si="175"/>
        <v>0</v>
      </c>
      <c r="U939" s="52">
        <f t="shared" si="176"/>
        <v>0</v>
      </c>
      <c r="V939" s="53" t="str">
        <f t="shared" si="177"/>
        <v>OK</v>
      </c>
      <c r="W939" s="53" t="str">
        <f t="shared" si="178"/>
        <v>OK</v>
      </c>
      <c r="X939" s="62" t="str">
        <f t="shared" si="179"/>
        <v>ok</v>
      </c>
      <c r="Y939" s="62">
        <v>1</v>
      </c>
    </row>
    <row r="940" spans="1:25" ht="71.25" x14ac:dyDescent="0.25">
      <c r="A940" s="83">
        <v>937</v>
      </c>
      <c r="B940" s="59">
        <v>82</v>
      </c>
      <c r="C940" s="33" t="s">
        <v>1048</v>
      </c>
      <c r="D940" s="33" t="s">
        <v>1064</v>
      </c>
      <c r="E940" s="42" t="s">
        <v>12</v>
      </c>
      <c r="F940" s="19" t="s">
        <v>1065</v>
      </c>
      <c r="G940" s="13" t="s">
        <v>2366</v>
      </c>
      <c r="H940" s="12" t="s">
        <v>3125</v>
      </c>
      <c r="I940" s="12"/>
      <c r="J940" s="12"/>
      <c r="K940" s="19" t="s">
        <v>1051</v>
      </c>
      <c r="L940" s="51">
        <v>1</v>
      </c>
      <c r="M940" s="51">
        <f t="shared" si="168"/>
        <v>0</v>
      </c>
      <c r="N940" s="52">
        <f t="shared" si="169"/>
        <v>0</v>
      </c>
      <c r="O940" s="52">
        <f t="shared" si="170"/>
        <v>0</v>
      </c>
      <c r="P940" s="52">
        <f t="shared" si="171"/>
        <v>0</v>
      </c>
      <c r="Q940" s="52">
        <f t="shared" si="172"/>
        <v>1</v>
      </c>
      <c r="R940" s="52">
        <f t="shared" si="173"/>
        <v>0</v>
      </c>
      <c r="S940" s="52">
        <f t="shared" si="174"/>
        <v>0</v>
      </c>
      <c r="T940" s="52">
        <f t="shared" si="175"/>
        <v>0</v>
      </c>
      <c r="U940" s="52">
        <f t="shared" si="176"/>
        <v>0</v>
      </c>
      <c r="V940" s="53" t="str">
        <f t="shared" si="177"/>
        <v>OK</v>
      </c>
      <c r="W940" s="53" t="str">
        <f t="shared" si="178"/>
        <v>OK</v>
      </c>
      <c r="X940" s="62" t="str">
        <f t="shared" si="179"/>
        <v>ok</v>
      </c>
      <c r="Y940" s="62">
        <v>1</v>
      </c>
    </row>
    <row r="941" spans="1:25" ht="71.25" x14ac:dyDescent="0.25">
      <c r="A941" s="81">
        <v>938</v>
      </c>
      <c r="B941" s="59">
        <v>82</v>
      </c>
      <c r="C941" s="33" t="s">
        <v>1048</v>
      </c>
      <c r="D941" s="33" t="s">
        <v>1066</v>
      </c>
      <c r="E941" s="42" t="s">
        <v>12</v>
      </c>
      <c r="F941" s="19" t="s">
        <v>1067</v>
      </c>
      <c r="G941" s="13" t="s">
        <v>2363</v>
      </c>
      <c r="H941" s="12"/>
      <c r="I941" s="12"/>
      <c r="J941" s="12"/>
      <c r="K941" s="19" t="s">
        <v>1051</v>
      </c>
      <c r="L941" s="51">
        <v>1</v>
      </c>
      <c r="M941" s="51">
        <f t="shared" si="168"/>
        <v>1</v>
      </c>
      <c r="N941" s="52">
        <f t="shared" si="169"/>
        <v>0</v>
      </c>
      <c r="O941" s="52">
        <f t="shared" si="170"/>
        <v>0</v>
      </c>
      <c r="P941" s="52">
        <f t="shared" si="171"/>
        <v>0</v>
      </c>
      <c r="Q941" s="52">
        <f t="shared" si="172"/>
        <v>0</v>
      </c>
      <c r="R941" s="52">
        <f t="shared" si="173"/>
        <v>0</v>
      </c>
      <c r="S941" s="52">
        <f t="shared" si="174"/>
        <v>0</v>
      </c>
      <c r="T941" s="52">
        <f t="shared" si="175"/>
        <v>0</v>
      </c>
      <c r="U941" s="52">
        <f t="shared" si="176"/>
        <v>0</v>
      </c>
      <c r="V941" s="53" t="str">
        <f t="shared" si="177"/>
        <v>OK</v>
      </c>
      <c r="W941" s="53" t="str">
        <f t="shared" si="178"/>
        <v>OK</v>
      </c>
      <c r="X941" s="62" t="str">
        <f t="shared" si="179"/>
        <v>ok</v>
      </c>
      <c r="Y941" s="62">
        <v>1</v>
      </c>
    </row>
    <row r="942" spans="1:25" ht="128.25" x14ac:dyDescent="0.25">
      <c r="A942" s="81">
        <v>939</v>
      </c>
      <c r="B942" s="59">
        <v>82</v>
      </c>
      <c r="C942" s="33" t="s">
        <v>1048</v>
      </c>
      <c r="D942" s="33" t="s">
        <v>1068</v>
      </c>
      <c r="E942" s="42" t="s">
        <v>8</v>
      </c>
      <c r="F942" s="19" t="s">
        <v>1069</v>
      </c>
      <c r="G942" s="13" t="s">
        <v>2363</v>
      </c>
      <c r="H942" s="12"/>
      <c r="I942" s="12"/>
      <c r="J942" s="12"/>
      <c r="K942" s="19" t="s">
        <v>1051</v>
      </c>
      <c r="L942" s="51">
        <v>1</v>
      </c>
      <c r="M942" s="51">
        <f t="shared" si="168"/>
        <v>1</v>
      </c>
      <c r="N942" s="52">
        <f t="shared" si="169"/>
        <v>0</v>
      </c>
      <c r="O942" s="52">
        <f t="shared" si="170"/>
        <v>0</v>
      </c>
      <c r="P942" s="52">
        <f t="shared" si="171"/>
        <v>0</v>
      </c>
      <c r="Q942" s="52">
        <f t="shared" si="172"/>
        <v>0</v>
      </c>
      <c r="R942" s="52">
        <f t="shared" si="173"/>
        <v>0</v>
      </c>
      <c r="S942" s="52">
        <f t="shared" si="174"/>
        <v>0</v>
      </c>
      <c r="T942" s="52">
        <f t="shared" si="175"/>
        <v>0</v>
      </c>
      <c r="U942" s="52">
        <f t="shared" si="176"/>
        <v>0</v>
      </c>
      <c r="V942" s="53" t="str">
        <f t="shared" si="177"/>
        <v>OK</v>
      </c>
      <c r="W942" s="53" t="str">
        <f t="shared" si="178"/>
        <v>OK</v>
      </c>
      <c r="X942" s="62" t="str">
        <f t="shared" si="179"/>
        <v>ok</v>
      </c>
      <c r="Y942" s="62">
        <v>1</v>
      </c>
    </row>
    <row r="943" spans="1:25" ht="71.25" x14ac:dyDescent="0.25">
      <c r="A943" s="81">
        <v>940</v>
      </c>
      <c r="B943" s="59">
        <v>82</v>
      </c>
      <c r="C943" s="33" t="s">
        <v>1048</v>
      </c>
      <c r="D943" s="33" t="s">
        <v>1070</v>
      </c>
      <c r="E943" s="42" t="s">
        <v>8</v>
      </c>
      <c r="F943" s="19" t="s">
        <v>1071</v>
      </c>
      <c r="G943" s="13" t="s">
        <v>2364</v>
      </c>
      <c r="H943" s="12" t="s">
        <v>3395</v>
      </c>
      <c r="I943" s="12"/>
      <c r="J943" s="12"/>
      <c r="K943" s="19" t="s">
        <v>1051</v>
      </c>
      <c r="L943" s="51">
        <v>1</v>
      </c>
      <c r="M943" s="51">
        <f t="shared" si="168"/>
        <v>0</v>
      </c>
      <c r="N943" s="52">
        <f t="shared" si="169"/>
        <v>1</v>
      </c>
      <c r="O943" s="52">
        <f t="shared" si="170"/>
        <v>0</v>
      </c>
      <c r="P943" s="52">
        <f t="shared" si="171"/>
        <v>0</v>
      </c>
      <c r="Q943" s="52">
        <f t="shared" si="172"/>
        <v>0</v>
      </c>
      <c r="R943" s="52">
        <f t="shared" si="173"/>
        <v>0</v>
      </c>
      <c r="S943" s="52">
        <f t="shared" si="174"/>
        <v>0</v>
      </c>
      <c r="T943" s="52">
        <f t="shared" si="175"/>
        <v>0</v>
      </c>
      <c r="U943" s="52">
        <f t="shared" si="176"/>
        <v>0</v>
      </c>
      <c r="V943" s="53" t="str">
        <f t="shared" si="177"/>
        <v>OK</v>
      </c>
      <c r="W943" s="53" t="str">
        <f t="shared" si="178"/>
        <v>OK</v>
      </c>
      <c r="X943" s="62" t="str">
        <f t="shared" si="179"/>
        <v>ok</v>
      </c>
      <c r="Y943" s="62">
        <v>1</v>
      </c>
    </row>
    <row r="944" spans="1:25" ht="71.25" x14ac:dyDescent="0.25">
      <c r="A944" s="81">
        <v>941</v>
      </c>
      <c r="B944" s="59">
        <v>82</v>
      </c>
      <c r="C944" s="33" t="s">
        <v>1048</v>
      </c>
      <c r="D944" s="33" t="s">
        <v>151</v>
      </c>
      <c r="E944" s="42" t="s">
        <v>8</v>
      </c>
      <c r="F944" s="19" t="s">
        <v>1072</v>
      </c>
      <c r="G944" s="13" t="s">
        <v>2363</v>
      </c>
      <c r="H944" s="12"/>
      <c r="I944" s="12"/>
      <c r="J944" s="12"/>
      <c r="K944" s="19" t="s">
        <v>1051</v>
      </c>
      <c r="L944" s="51">
        <v>1</v>
      </c>
      <c r="M944" s="51">
        <f t="shared" si="168"/>
        <v>1</v>
      </c>
      <c r="N944" s="52">
        <f t="shared" si="169"/>
        <v>0</v>
      </c>
      <c r="O944" s="52">
        <f t="shared" si="170"/>
        <v>0</v>
      </c>
      <c r="P944" s="52">
        <f t="shared" si="171"/>
        <v>0</v>
      </c>
      <c r="Q944" s="52">
        <f t="shared" si="172"/>
        <v>0</v>
      </c>
      <c r="R944" s="52">
        <f t="shared" si="173"/>
        <v>0</v>
      </c>
      <c r="S944" s="52">
        <f t="shared" si="174"/>
        <v>0</v>
      </c>
      <c r="T944" s="52">
        <f t="shared" si="175"/>
        <v>0</v>
      </c>
      <c r="U944" s="52">
        <f t="shared" si="176"/>
        <v>0</v>
      </c>
      <c r="V944" s="53" t="str">
        <f t="shared" si="177"/>
        <v>OK</v>
      </c>
      <c r="W944" s="53" t="str">
        <f t="shared" si="178"/>
        <v>OK</v>
      </c>
      <c r="X944" s="62" t="str">
        <f t="shared" si="179"/>
        <v>ok</v>
      </c>
      <c r="Y944" s="62">
        <v>1</v>
      </c>
    </row>
    <row r="945" spans="1:25" ht="85.5" x14ac:dyDescent="0.25">
      <c r="A945" s="81">
        <v>942</v>
      </c>
      <c r="B945" s="59">
        <v>82</v>
      </c>
      <c r="C945" s="33" t="s">
        <v>1048</v>
      </c>
      <c r="D945" s="33" t="s">
        <v>223</v>
      </c>
      <c r="E945" s="42" t="s">
        <v>8</v>
      </c>
      <c r="F945" s="19" t="s">
        <v>1073</v>
      </c>
      <c r="G945" s="13" t="s">
        <v>2366</v>
      </c>
      <c r="H945" s="12" t="s">
        <v>3257</v>
      </c>
      <c r="I945" s="12"/>
      <c r="J945" s="12"/>
      <c r="K945" s="19" t="s">
        <v>1051</v>
      </c>
      <c r="L945" s="51">
        <v>1</v>
      </c>
      <c r="M945" s="51">
        <f t="shared" si="168"/>
        <v>0</v>
      </c>
      <c r="N945" s="52">
        <f t="shared" si="169"/>
        <v>0</v>
      </c>
      <c r="O945" s="52">
        <f t="shared" si="170"/>
        <v>0</v>
      </c>
      <c r="P945" s="52">
        <f t="shared" si="171"/>
        <v>0</v>
      </c>
      <c r="Q945" s="52">
        <f t="shared" si="172"/>
        <v>1</v>
      </c>
      <c r="R945" s="52">
        <f t="shared" si="173"/>
        <v>0</v>
      </c>
      <c r="S945" s="52">
        <f t="shared" si="174"/>
        <v>0</v>
      </c>
      <c r="T945" s="52">
        <f t="shared" si="175"/>
        <v>0</v>
      </c>
      <c r="U945" s="52">
        <f t="shared" si="176"/>
        <v>0</v>
      </c>
      <c r="V945" s="53" t="str">
        <f t="shared" si="177"/>
        <v>OK</v>
      </c>
      <c r="W945" s="53" t="str">
        <f t="shared" si="178"/>
        <v>OK</v>
      </c>
      <c r="X945" s="62" t="str">
        <f t="shared" si="179"/>
        <v>ok</v>
      </c>
      <c r="Y945" s="62">
        <v>1</v>
      </c>
    </row>
    <row r="946" spans="1:25" ht="71.25" x14ac:dyDescent="0.25">
      <c r="A946" s="81">
        <v>943</v>
      </c>
      <c r="B946" s="59">
        <v>82</v>
      </c>
      <c r="C946" s="33" t="s">
        <v>1048</v>
      </c>
      <c r="D946" s="33" t="s">
        <v>223</v>
      </c>
      <c r="E946" s="42" t="s">
        <v>8</v>
      </c>
      <c r="F946" s="19" t="s">
        <v>1074</v>
      </c>
      <c r="G946" s="13" t="s">
        <v>2366</v>
      </c>
      <c r="H946" s="12" t="s">
        <v>3257</v>
      </c>
      <c r="I946" s="12"/>
      <c r="J946" s="12"/>
      <c r="K946" s="19" t="s">
        <v>1051</v>
      </c>
      <c r="L946" s="51">
        <v>1</v>
      </c>
      <c r="M946" s="51">
        <f t="shared" si="168"/>
        <v>0</v>
      </c>
      <c r="N946" s="52">
        <f t="shared" si="169"/>
        <v>0</v>
      </c>
      <c r="O946" s="52">
        <f t="shared" si="170"/>
        <v>0</v>
      </c>
      <c r="P946" s="52">
        <f t="shared" si="171"/>
        <v>0</v>
      </c>
      <c r="Q946" s="52">
        <f t="shared" si="172"/>
        <v>1</v>
      </c>
      <c r="R946" s="52">
        <f t="shared" si="173"/>
        <v>0</v>
      </c>
      <c r="S946" s="52">
        <f t="shared" si="174"/>
        <v>0</v>
      </c>
      <c r="T946" s="52">
        <f t="shared" si="175"/>
        <v>0</v>
      </c>
      <c r="U946" s="52">
        <f t="shared" si="176"/>
        <v>0</v>
      </c>
      <c r="V946" s="53" t="str">
        <f t="shared" si="177"/>
        <v>OK</v>
      </c>
      <c r="W946" s="53" t="str">
        <f t="shared" si="178"/>
        <v>OK</v>
      </c>
      <c r="X946" s="62" t="str">
        <f t="shared" si="179"/>
        <v>ok</v>
      </c>
      <c r="Y946" s="62">
        <v>1</v>
      </c>
    </row>
    <row r="947" spans="1:25" ht="71.25" x14ac:dyDescent="0.25">
      <c r="A947" s="75">
        <v>944</v>
      </c>
      <c r="B947" s="59" t="s">
        <v>2932</v>
      </c>
      <c r="C947" s="33" t="s">
        <v>1048</v>
      </c>
      <c r="D947" s="33" t="s">
        <v>1075</v>
      </c>
      <c r="E947" s="42" t="s">
        <v>12</v>
      </c>
      <c r="F947" s="19" t="s">
        <v>1076</v>
      </c>
      <c r="G947" s="13" t="s">
        <v>2363</v>
      </c>
      <c r="H947" s="12"/>
      <c r="I947" s="12"/>
      <c r="J947" s="12"/>
      <c r="K947" s="19" t="s">
        <v>1051</v>
      </c>
      <c r="L947" s="51">
        <v>1</v>
      </c>
      <c r="M947" s="51">
        <f t="shared" si="168"/>
        <v>1</v>
      </c>
      <c r="N947" s="52">
        <f t="shared" si="169"/>
        <v>0</v>
      </c>
      <c r="O947" s="52">
        <f t="shared" si="170"/>
        <v>0</v>
      </c>
      <c r="P947" s="52">
        <f t="shared" si="171"/>
        <v>0</v>
      </c>
      <c r="Q947" s="52">
        <f t="shared" si="172"/>
        <v>0</v>
      </c>
      <c r="R947" s="52">
        <f t="shared" si="173"/>
        <v>0</v>
      </c>
      <c r="S947" s="52">
        <f t="shared" si="174"/>
        <v>0</v>
      </c>
      <c r="T947" s="52">
        <f t="shared" si="175"/>
        <v>0</v>
      </c>
      <c r="U947" s="52">
        <f t="shared" si="176"/>
        <v>0</v>
      </c>
      <c r="V947" s="53" t="str">
        <f t="shared" si="177"/>
        <v>OK</v>
      </c>
      <c r="W947" s="53" t="str">
        <f t="shared" si="178"/>
        <v>OK</v>
      </c>
      <c r="X947" s="62" t="str">
        <f t="shared" si="179"/>
        <v>ok</v>
      </c>
      <c r="Y947" s="62">
        <v>1</v>
      </c>
    </row>
    <row r="948" spans="1:25" ht="142.5" x14ac:dyDescent="0.25">
      <c r="A948" s="75">
        <v>945</v>
      </c>
      <c r="B948" s="59" t="s">
        <v>2932</v>
      </c>
      <c r="C948" s="33" t="s">
        <v>1048</v>
      </c>
      <c r="D948" s="33" t="s">
        <v>1077</v>
      </c>
      <c r="E948" s="42" t="s">
        <v>8</v>
      </c>
      <c r="F948" s="19" t="s">
        <v>1078</v>
      </c>
      <c r="G948" s="13" t="s">
        <v>2364</v>
      </c>
      <c r="H948" s="12" t="s">
        <v>2964</v>
      </c>
      <c r="I948" s="12"/>
      <c r="J948" s="12"/>
      <c r="K948" s="19" t="s">
        <v>1051</v>
      </c>
      <c r="L948" s="51">
        <v>1</v>
      </c>
      <c r="M948" s="51">
        <f t="shared" si="168"/>
        <v>0</v>
      </c>
      <c r="N948" s="52">
        <f t="shared" si="169"/>
        <v>1</v>
      </c>
      <c r="O948" s="52">
        <f t="shared" si="170"/>
        <v>0</v>
      </c>
      <c r="P948" s="52">
        <f t="shared" si="171"/>
        <v>0</v>
      </c>
      <c r="Q948" s="52">
        <f t="shared" si="172"/>
        <v>0</v>
      </c>
      <c r="R948" s="52">
        <f t="shared" si="173"/>
        <v>0</v>
      </c>
      <c r="S948" s="52">
        <f t="shared" si="174"/>
        <v>0</v>
      </c>
      <c r="T948" s="52">
        <f t="shared" si="175"/>
        <v>0</v>
      </c>
      <c r="U948" s="52">
        <f t="shared" si="176"/>
        <v>0</v>
      </c>
      <c r="V948" s="53" t="str">
        <f t="shared" si="177"/>
        <v>OK</v>
      </c>
      <c r="W948" s="53" t="str">
        <f t="shared" si="178"/>
        <v>OK</v>
      </c>
      <c r="X948" s="62" t="str">
        <f t="shared" si="179"/>
        <v>ok</v>
      </c>
      <c r="Y948" s="62">
        <v>1</v>
      </c>
    </row>
    <row r="949" spans="1:25" ht="114" x14ac:dyDescent="0.25">
      <c r="A949" s="75">
        <v>946</v>
      </c>
      <c r="B949" s="59">
        <v>83</v>
      </c>
      <c r="C949" s="33" t="s">
        <v>1048</v>
      </c>
      <c r="D949" s="33" t="s">
        <v>1079</v>
      </c>
      <c r="E949" s="42" t="s">
        <v>8</v>
      </c>
      <c r="F949" s="19" t="s">
        <v>1080</v>
      </c>
      <c r="G949" s="13" t="s">
        <v>2366</v>
      </c>
      <c r="H949" s="12" t="s">
        <v>3063</v>
      </c>
      <c r="I949" s="12"/>
      <c r="J949" s="12"/>
      <c r="K949" s="19" t="s">
        <v>1051</v>
      </c>
      <c r="L949" s="51">
        <v>1</v>
      </c>
      <c r="M949" s="51">
        <f t="shared" si="168"/>
        <v>0</v>
      </c>
      <c r="N949" s="52">
        <f t="shared" si="169"/>
        <v>0</v>
      </c>
      <c r="O949" s="52">
        <f t="shared" si="170"/>
        <v>0</v>
      </c>
      <c r="P949" s="52">
        <f t="shared" si="171"/>
        <v>0</v>
      </c>
      <c r="Q949" s="52">
        <f t="shared" si="172"/>
        <v>1</v>
      </c>
      <c r="R949" s="52">
        <f t="shared" si="173"/>
        <v>0</v>
      </c>
      <c r="S949" s="52">
        <f t="shared" si="174"/>
        <v>0</v>
      </c>
      <c r="T949" s="52">
        <f t="shared" si="175"/>
        <v>0</v>
      </c>
      <c r="U949" s="52">
        <f t="shared" si="176"/>
        <v>0</v>
      </c>
      <c r="V949" s="53" t="str">
        <f t="shared" si="177"/>
        <v>OK</v>
      </c>
      <c r="W949" s="53" t="str">
        <f t="shared" si="178"/>
        <v>OK</v>
      </c>
      <c r="X949" s="62" t="str">
        <f t="shared" si="179"/>
        <v>ok</v>
      </c>
      <c r="Y949" s="62">
        <v>1</v>
      </c>
    </row>
    <row r="950" spans="1:25" ht="85.5" x14ac:dyDescent="0.25">
      <c r="A950" s="75">
        <v>947</v>
      </c>
      <c r="B950" s="59">
        <v>82</v>
      </c>
      <c r="C950" s="33" t="s">
        <v>1048</v>
      </c>
      <c r="D950" s="33" t="s">
        <v>1081</v>
      </c>
      <c r="E950" s="42" t="s">
        <v>8</v>
      </c>
      <c r="F950" s="19" t="s">
        <v>1082</v>
      </c>
      <c r="G950" s="13" t="s">
        <v>2366</v>
      </c>
      <c r="H950" s="68" t="s">
        <v>3031</v>
      </c>
      <c r="I950" s="12"/>
      <c r="J950" s="12"/>
      <c r="K950" s="19" t="s">
        <v>1051</v>
      </c>
      <c r="L950" s="51">
        <v>1</v>
      </c>
      <c r="M950" s="51">
        <f t="shared" si="168"/>
        <v>0</v>
      </c>
      <c r="N950" s="52">
        <f t="shared" si="169"/>
        <v>0</v>
      </c>
      <c r="O950" s="52">
        <f t="shared" si="170"/>
        <v>0</v>
      </c>
      <c r="P950" s="52">
        <f t="shared" si="171"/>
        <v>0</v>
      </c>
      <c r="Q950" s="52">
        <f t="shared" si="172"/>
        <v>1</v>
      </c>
      <c r="R950" s="52">
        <f t="shared" si="173"/>
        <v>0</v>
      </c>
      <c r="S950" s="52">
        <f t="shared" si="174"/>
        <v>0</v>
      </c>
      <c r="T950" s="52">
        <f t="shared" si="175"/>
        <v>0</v>
      </c>
      <c r="U950" s="52">
        <f t="shared" si="176"/>
        <v>0</v>
      </c>
      <c r="V950" s="53" t="str">
        <f t="shared" si="177"/>
        <v>OK</v>
      </c>
      <c r="W950" s="53" t="str">
        <f t="shared" si="178"/>
        <v>OK</v>
      </c>
      <c r="X950" s="62" t="str">
        <f t="shared" si="179"/>
        <v>ok</v>
      </c>
      <c r="Y950" s="62">
        <v>1</v>
      </c>
    </row>
    <row r="951" spans="1:25" ht="71.25" x14ac:dyDescent="0.25">
      <c r="A951" s="75">
        <v>948</v>
      </c>
      <c r="B951" s="59">
        <v>83</v>
      </c>
      <c r="C951" s="33" t="s">
        <v>1048</v>
      </c>
      <c r="D951" s="33" t="s">
        <v>1083</v>
      </c>
      <c r="E951" s="42" t="s">
        <v>8</v>
      </c>
      <c r="F951" s="19" t="s">
        <v>1084</v>
      </c>
      <c r="G951" s="13" t="s">
        <v>2369</v>
      </c>
      <c r="H951" s="12" t="s">
        <v>3089</v>
      </c>
      <c r="I951" s="12"/>
      <c r="J951" s="12"/>
      <c r="K951" s="19" t="s">
        <v>1051</v>
      </c>
      <c r="L951" s="51">
        <v>1</v>
      </c>
      <c r="M951" s="51">
        <f t="shared" si="168"/>
        <v>0</v>
      </c>
      <c r="N951" s="52">
        <f t="shared" si="169"/>
        <v>0</v>
      </c>
      <c r="O951" s="52">
        <f t="shared" si="170"/>
        <v>0</v>
      </c>
      <c r="P951" s="52">
        <f t="shared" si="171"/>
        <v>0</v>
      </c>
      <c r="Q951" s="52">
        <f t="shared" si="172"/>
        <v>0</v>
      </c>
      <c r="R951" s="52">
        <f t="shared" si="173"/>
        <v>0</v>
      </c>
      <c r="S951" s="52">
        <f t="shared" si="174"/>
        <v>0</v>
      </c>
      <c r="T951" s="52">
        <f t="shared" si="175"/>
        <v>1</v>
      </c>
      <c r="U951" s="52">
        <f t="shared" si="176"/>
        <v>0</v>
      </c>
      <c r="V951" s="53" t="str">
        <f t="shared" si="177"/>
        <v>OK</v>
      </c>
      <c r="W951" s="53" t="str">
        <f t="shared" si="178"/>
        <v>OK</v>
      </c>
      <c r="X951" s="62" t="str">
        <f t="shared" si="179"/>
        <v>ok</v>
      </c>
      <c r="Y951" s="62">
        <v>1</v>
      </c>
    </row>
    <row r="952" spans="1:25" ht="71.25" x14ac:dyDescent="0.25">
      <c r="A952" s="75">
        <v>949</v>
      </c>
      <c r="B952" s="59" t="s">
        <v>2932</v>
      </c>
      <c r="C952" s="33" t="s">
        <v>1048</v>
      </c>
      <c r="D952" s="33" t="s">
        <v>1083</v>
      </c>
      <c r="E952" s="33" t="s">
        <v>8</v>
      </c>
      <c r="F952" s="19" t="s">
        <v>1085</v>
      </c>
      <c r="G952" s="13" t="s">
        <v>2872</v>
      </c>
      <c r="H952" s="12" t="s">
        <v>2965</v>
      </c>
      <c r="I952" s="12"/>
      <c r="J952" s="12"/>
      <c r="K952" s="19" t="s">
        <v>1051</v>
      </c>
      <c r="L952" s="51">
        <v>1</v>
      </c>
      <c r="M952" s="51">
        <f t="shared" si="168"/>
        <v>0</v>
      </c>
      <c r="N952" s="52">
        <f t="shared" si="169"/>
        <v>0</v>
      </c>
      <c r="O952" s="52">
        <f t="shared" si="170"/>
        <v>1</v>
      </c>
      <c r="P952" s="52">
        <f t="shared" si="171"/>
        <v>0</v>
      </c>
      <c r="Q952" s="52">
        <f t="shared" si="172"/>
        <v>0</v>
      </c>
      <c r="R952" s="52">
        <f t="shared" si="173"/>
        <v>0</v>
      </c>
      <c r="S952" s="52">
        <f t="shared" si="174"/>
        <v>0</v>
      </c>
      <c r="T952" s="52">
        <f t="shared" si="175"/>
        <v>0</v>
      </c>
      <c r="U952" s="52">
        <f t="shared" si="176"/>
        <v>0</v>
      </c>
      <c r="V952" s="53" t="str">
        <f t="shared" si="177"/>
        <v>OK</v>
      </c>
      <c r="W952" s="53" t="str">
        <f t="shared" si="178"/>
        <v>OK</v>
      </c>
      <c r="X952" s="62" t="str">
        <f t="shared" si="179"/>
        <v>ok</v>
      </c>
      <c r="Y952" s="62">
        <v>1</v>
      </c>
    </row>
    <row r="953" spans="1:25" ht="142.5" x14ac:dyDescent="0.25">
      <c r="A953" s="83">
        <v>950</v>
      </c>
      <c r="B953" s="59">
        <v>82</v>
      </c>
      <c r="C953" s="33" t="s">
        <v>1048</v>
      </c>
      <c r="D953" s="33" t="s">
        <v>1086</v>
      </c>
      <c r="E953" s="33" t="s">
        <v>8</v>
      </c>
      <c r="F953" s="19" t="s">
        <v>1087</v>
      </c>
      <c r="G953" s="13" t="s">
        <v>2366</v>
      </c>
      <c r="H953" s="12" t="s">
        <v>3233</v>
      </c>
      <c r="I953" s="12"/>
      <c r="J953" s="12"/>
      <c r="K953" s="19" t="s">
        <v>1051</v>
      </c>
      <c r="L953" s="51">
        <v>1</v>
      </c>
      <c r="M953" s="51">
        <f t="shared" si="168"/>
        <v>0</v>
      </c>
      <c r="N953" s="52">
        <f t="shared" si="169"/>
        <v>0</v>
      </c>
      <c r="O953" s="52">
        <f t="shared" si="170"/>
        <v>0</v>
      </c>
      <c r="P953" s="52">
        <f t="shared" si="171"/>
        <v>0</v>
      </c>
      <c r="Q953" s="52">
        <f t="shared" si="172"/>
        <v>1</v>
      </c>
      <c r="R953" s="52">
        <f t="shared" si="173"/>
        <v>0</v>
      </c>
      <c r="S953" s="52">
        <f t="shared" si="174"/>
        <v>0</v>
      </c>
      <c r="T953" s="52">
        <f t="shared" si="175"/>
        <v>0</v>
      </c>
      <c r="U953" s="52">
        <f t="shared" si="176"/>
        <v>0</v>
      </c>
      <c r="V953" s="53" t="str">
        <f t="shared" si="177"/>
        <v>OK</v>
      </c>
      <c r="W953" s="53" t="str">
        <f t="shared" si="178"/>
        <v>OK</v>
      </c>
      <c r="X953" s="62" t="str">
        <f t="shared" si="179"/>
        <v>ok</v>
      </c>
      <c r="Y953" s="62">
        <v>1</v>
      </c>
    </row>
    <row r="954" spans="1:25" ht="128.25" x14ac:dyDescent="0.25">
      <c r="A954" s="81">
        <v>951</v>
      </c>
      <c r="B954" s="59">
        <v>82</v>
      </c>
      <c r="C954" s="33" t="s">
        <v>1048</v>
      </c>
      <c r="D954" s="33" t="s">
        <v>1088</v>
      </c>
      <c r="E954" s="33" t="s">
        <v>8</v>
      </c>
      <c r="F954" s="19" t="s">
        <v>1089</v>
      </c>
      <c r="G954" s="13" t="s">
        <v>2369</v>
      </c>
      <c r="H954" s="12" t="s">
        <v>3248</v>
      </c>
      <c r="I954" s="12"/>
      <c r="J954" s="12"/>
      <c r="K954" s="19" t="s">
        <v>1051</v>
      </c>
      <c r="L954" s="51">
        <v>1</v>
      </c>
      <c r="M954" s="51">
        <f t="shared" si="168"/>
        <v>0</v>
      </c>
      <c r="N954" s="52">
        <f t="shared" si="169"/>
        <v>0</v>
      </c>
      <c r="O954" s="52">
        <f t="shared" si="170"/>
        <v>0</v>
      </c>
      <c r="P954" s="52">
        <f t="shared" si="171"/>
        <v>0</v>
      </c>
      <c r="Q954" s="52">
        <f t="shared" si="172"/>
        <v>0</v>
      </c>
      <c r="R954" s="52">
        <f t="shared" si="173"/>
        <v>0</v>
      </c>
      <c r="S954" s="52">
        <f t="shared" si="174"/>
        <v>0</v>
      </c>
      <c r="T954" s="52">
        <f t="shared" si="175"/>
        <v>1</v>
      </c>
      <c r="U954" s="52">
        <f t="shared" si="176"/>
        <v>0</v>
      </c>
      <c r="V954" s="53" t="str">
        <f t="shared" si="177"/>
        <v>OK</v>
      </c>
      <c r="W954" s="53" t="str">
        <f t="shared" si="178"/>
        <v>OK</v>
      </c>
      <c r="X954" s="62" t="str">
        <f t="shared" si="179"/>
        <v>ok</v>
      </c>
      <c r="Y954" s="62">
        <v>1</v>
      </c>
    </row>
    <row r="955" spans="1:25" ht="71.25" x14ac:dyDescent="0.25">
      <c r="A955" s="81">
        <v>952</v>
      </c>
      <c r="B955" s="59">
        <v>82</v>
      </c>
      <c r="C955" s="33" t="s">
        <v>1048</v>
      </c>
      <c r="D955" s="33" t="s">
        <v>1088</v>
      </c>
      <c r="E955" s="33" t="s">
        <v>8</v>
      </c>
      <c r="F955" s="19" t="s">
        <v>1736</v>
      </c>
      <c r="G955" s="13" t="s">
        <v>2369</v>
      </c>
      <c r="H955" s="12" t="s">
        <v>3258</v>
      </c>
      <c r="I955" s="12"/>
      <c r="J955" s="12"/>
      <c r="K955" s="19" t="s">
        <v>1051</v>
      </c>
      <c r="L955" s="51">
        <v>1</v>
      </c>
      <c r="M955" s="51">
        <f t="shared" si="168"/>
        <v>0</v>
      </c>
      <c r="N955" s="52">
        <f t="shared" si="169"/>
        <v>0</v>
      </c>
      <c r="O955" s="52">
        <f t="shared" si="170"/>
        <v>0</v>
      </c>
      <c r="P955" s="52">
        <f t="shared" si="171"/>
        <v>0</v>
      </c>
      <c r="Q955" s="52">
        <f t="shared" si="172"/>
        <v>0</v>
      </c>
      <c r="R955" s="52">
        <f t="shared" si="173"/>
        <v>0</v>
      </c>
      <c r="S955" s="52">
        <f t="shared" si="174"/>
        <v>0</v>
      </c>
      <c r="T955" s="52">
        <f t="shared" si="175"/>
        <v>1</v>
      </c>
      <c r="U955" s="52">
        <f t="shared" si="176"/>
        <v>0</v>
      </c>
      <c r="V955" s="53" t="str">
        <f t="shared" si="177"/>
        <v>OK</v>
      </c>
      <c r="W955" s="53" t="str">
        <f t="shared" si="178"/>
        <v>OK</v>
      </c>
      <c r="X955" s="62" t="str">
        <f t="shared" si="179"/>
        <v>ok</v>
      </c>
      <c r="Y955" s="62">
        <v>1</v>
      </c>
    </row>
    <row r="956" spans="1:25" ht="71.25" x14ac:dyDescent="0.25">
      <c r="A956" s="81">
        <v>953</v>
      </c>
      <c r="B956" s="59">
        <v>82</v>
      </c>
      <c r="C956" s="33" t="s">
        <v>1048</v>
      </c>
      <c r="D956" s="33" t="s">
        <v>1088</v>
      </c>
      <c r="E956" s="33" t="s">
        <v>8</v>
      </c>
      <c r="F956" s="19" t="s">
        <v>1737</v>
      </c>
      <c r="G956" s="13" t="s">
        <v>2363</v>
      </c>
      <c r="H956" s="12" t="s">
        <v>3259</v>
      </c>
      <c r="I956" s="12"/>
      <c r="J956" s="12"/>
      <c r="K956" s="19" t="s">
        <v>1051</v>
      </c>
      <c r="L956" s="51">
        <v>1</v>
      </c>
      <c r="M956" s="51">
        <f t="shared" si="168"/>
        <v>1</v>
      </c>
      <c r="N956" s="52">
        <f t="shared" si="169"/>
        <v>0</v>
      </c>
      <c r="O956" s="52">
        <f t="shared" si="170"/>
        <v>0</v>
      </c>
      <c r="P956" s="52">
        <f t="shared" si="171"/>
        <v>0</v>
      </c>
      <c r="Q956" s="52">
        <f t="shared" si="172"/>
        <v>0</v>
      </c>
      <c r="R956" s="52">
        <f t="shared" si="173"/>
        <v>0</v>
      </c>
      <c r="S956" s="52">
        <f t="shared" si="174"/>
        <v>0</v>
      </c>
      <c r="T956" s="52">
        <f t="shared" si="175"/>
        <v>0</v>
      </c>
      <c r="U956" s="52">
        <f t="shared" si="176"/>
        <v>0</v>
      </c>
      <c r="V956" s="53" t="str">
        <f t="shared" si="177"/>
        <v>OK</v>
      </c>
      <c r="W956" s="53" t="str">
        <f t="shared" si="178"/>
        <v>OK</v>
      </c>
      <c r="X956" s="62" t="str">
        <f t="shared" si="179"/>
        <v>ok</v>
      </c>
      <c r="Y956" s="62">
        <v>1</v>
      </c>
    </row>
    <row r="957" spans="1:25" ht="71.25" x14ac:dyDescent="0.25">
      <c r="A957" s="81">
        <v>954</v>
      </c>
      <c r="B957" s="59">
        <v>82</v>
      </c>
      <c r="C957" s="33" t="s">
        <v>1048</v>
      </c>
      <c r="D957" s="33" t="s">
        <v>1090</v>
      </c>
      <c r="E957" s="33" t="s">
        <v>12</v>
      </c>
      <c r="F957" s="19" t="s">
        <v>1091</v>
      </c>
      <c r="G957" s="13" t="s">
        <v>2363</v>
      </c>
      <c r="H957" s="12"/>
      <c r="I957" s="12"/>
      <c r="J957" s="12"/>
      <c r="K957" s="19" t="s">
        <v>1051</v>
      </c>
      <c r="L957" s="51">
        <v>1</v>
      </c>
      <c r="M957" s="51">
        <f t="shared" si="168"/>
        <v>1</v>
      </c>
      <c r="N957" s="52">
        <f t="shared" si="169"/>
        <v>0</v>
      </c>
      <c r="O957" s="52">
        <f t="shared" si="170"/>
        <v>0</v>
      </c>
      <c r="P957" s="52">
        <f t="shared" si="171"/>
        <v>0</v>
      </c>
      <c r="Q957" s="52">
        <f t="shared" si="172"/>
        <v>0</v>
      </c>
      <c r="R957" s="52">
        <f t="shared" si="173"/>
        <v>0</v>
      </c>
      <c r="S957" s="52">
        <f t="shared" si="174"/>
        <v>0</v>
      </c>
      <c r="T957" s="52">
        <f t="shared" si="175"/>
        <v>0</v>
      </c>
      <c r="U957" s="52">
        <f t="shared" si="176"/>
        <v>0</v>
      </c>
      <c r="V957" s="53" t="str">
        <f t="shared" si="177"/>
        <v>OK</v>
      </c>
      <c r="W957" s="53" t="str">
        <f t="shared" si="178"/>
        <v>OK</v>
      </c>
      <c r="X957" s="62" t="str">
        <f t="shared" si="179"/>
        <v>ok</v>
      </c>
      <c r="Y957" s="62">
        <v>1</v>
      </c>
    </row>
    <row r="958" spans="1:25" ht="171" x14ac:dyDescent="0.25">
      <c r="A958" s="81">
        <v>955</v>
      </c>
      <c r="B958" s="59">
        <v>82</v>
      </c>
      <c r="C958" s="33" t="s">
        <v>1048</v>
      </c>
      <c r="D958" s="33" t="s">
        <v>1092</v>
      </c>
      <c r="E958" s="33" t="s">
        <v>8</v>
      </c>
      <c r="F958" s="19" t="s">
        <v>1093</v>
      </c>
      <c r="G958" s="13" t="s">
        <v>2366</v>
      </c>
      <c r="H958" s="12" t="s">
        <v>3260</v>
      </c>
      <c r="I958" s="12"/>
      <c r="J958" s="12"/>
      <c r="K958" s="19" t="s">
        <v>1051</v>
      </c>
      <c r="L958" s="51">
        <v>1</v>
      </c>
      <c r="M958" s="51">
        <f t="shared" si="168"/>
        <v>0</v>
      </c>
      <c r="N958" s="52">
        <f t="shared" si="169"/>
        <v>0</v>
      </c>
      <c r="O958" s="52">
        <f t="shared" si="170"/>
        <v>0</v>
      </c>
      <c r="P958" s="52">
        <f t="shared" si="171"/>
        <v>0</v>
      </c>
      <c r="Q958" s="52">
        <f t="shared" si="172"/>
        <v>1</v>
      </c>
      <c r="R958" s="52">
        <f t="shared" si="173"/>
        <v>0</v>
      </c>
      <c r="S958" s="52">
        <f t="shared" si="174"/>
        <v>0</v>
      </c>
      <c r="T958" s="52">
        <f t="shared" si="175"/>
        <v>0</v>
      </c>
      <c r="U958" s="52">
        <f t="shared" si="176"/>
        <v>0</v>
      </c>
      <c r="V958" s="53" t="str">
        <f t="shared" si="177"/>
        <v>OK</v>
      </c>
      <c r="W958" s="53" t="str">
        <f t="shared" si="178"/>
        <v>OK</v>
      </c>
      <c r="X958" s="62" t="str">
        <f t="shared" si="179"/>
        <v>ok</v>
      </c>
      <c r="Y958" s="62">
        <v>1</v>
      </c>
    </row>
    <row r="959" spans="1:25" ht="71.25" x14ac:dyDescent="0.25">
      <c r="A959" s="81">
        <v>956</v>
      </c>
      <c r="B959" s="59">
        <v>82</v>
      </c>
      <c r="C959" s="33" t="s">
        <v>1048</v>
      </c>
      <c r="D959" s="33" t="s">
        <v>369</v>
      </c>
      <c r="E959" s="33" t="s">
        <v>8</v>
      </c>
      <c r="F959" s="19" t="s">
        <v>1094</v>
      </c>
      <c r="G959" s="13" t="s">
        <v>2363</v>
      </c>
      <c r="H959" s="12"/>
      <c r="I959" s="12"/>
      <c r="J959" s="12"/>
      <c r="K959" s="19" t="s">
        <v>1051</v>
      </c>
      <c r="L959" s="51">
        <v>1</v>
      </c>
      <c r="M959" s="51">
        <f t="shared" si="168"/>
        <v>1</v>
      </c>
      <c r="N959" s="52">
        <f t="shared" si="169"/>
        <v>0</v>
      </c>
      <c r="O959" s="52">
        <f t="shared" si="170"/>
        <v>0</v>
      </c>
      <c r="P959" s="52">
        <f t="shared" si="171"/>
        <v>0</v>
      </c>
      <c r="Q959" s="52">
        <f t="shared" si="172"/>
        <v>0</v>
      </c>
      <c r="R959" s="52">
        <f t="shared" si="173"/>
        <v>0</v>
      </c>
      <c r="S959" s="52">
        <f t="shared" si="174"/>
        <v>0</v>
      </c>
      <c r="T959" s="52">
        <f t="shared" si="175"/>
        <v>0</v>
      </c>
      <c r="U959" s="52">
        <f t="shared" si="176"/>
        <v>0</v>
      </c>
      <c r="V959" s="53" t="str">
        <f t="shared" si="177"/>
        <v>OK</v>
      </c>
      <c r="W959" s="53" t="str">
        <f t="shared" si="178"/>
        <v>OK</v>
      </c>
      <c r="X959" s="62" t="str">
        <f t="shared" si="179"/>
        <v>ok</v>
      </c>
      <c r="Y959" s="62">
        <v>1</v>
      </c>
    </row>
    <row r="960" spans="1:25" ht="85.5" x14ac:dyDescent="0.25">
      <c r="A960" s="81">
        <v>957</v>
      </c>
      <c r="B960" s="59">
        <v>82</v>
      </c>
      <c r="C960" s="33" t="s">
        <v>1048</v>
      </c>
      <c r="D960" s="33" t="s">
        <v>369</v>
      </c>
      <c r="E960" s="33" t="s">
        <v>8</v>
      </c>
      <c r="F960" s="19" t="s">
        <v>1095</v>
      </c>
      <c r="G960" s="13" t="s">
        <v>2366</v>
      </c>
      <c r="H960" s="12" t="s">
        <v>3252</v>
      </c>
      <c r="I960" s="12"/>
      <c r="J960" s="12"/>
      <c r="K960" s="19" t="s">
        <v>1051</v>
      </c>
      <c r="L960" s="51">
        <v>1</v>
      </c>
      <c r="M960" s="51">
        <f t="shared" si="168"/>
        <v>0</v>
      </c>
      <c r="N960" s="52">
        <f t="shared" si="169"/>
        <v>0</v>
      </c>
      <c r="O960" s="52">
        <f t="shared" si="170"/>
        <v>0</v>
      </c>
      <c r="P960" s="52">
        <f t="shared" si="171"/>
        <v>0</v>
      </c>
      <c r="Q960" s="52">
        <f t="shared" si="172"/>
        <v>1</v>
      </c>
      <c r="R960" s="52">
        <f t="shared" si="173"/>
        <v>0</v>
      </c>
      <c r="S960" s="52">
        <f t="shared" si="174"/>
        <v>0</v>
      </c>
      <c r="T960" s="52">
        <f t="shared" si="175"/>
        <v>0</v>
      </c>
      <c r="U960" s="52">
        <f t="shared" si="176"/>
        <v>0</v>
      </c>
      <c r="V960" s="53" t="str">
        <f t="shared" si="177"/>
        <v>OK</v>
      </c>
      <c r="W960" s="53" t="str">
        <f t="shared" si="178"/>
        <v>OK</v>
      </c>
      <c r="X960" s="62" t="str">
        <f t="shared" si="179"/>
        <v>ok</v>
      </c>
      <c r="Y960" s="62">
        <v>1</v>
      </c>
    </row>
    <row r="961" spans="1:25" ht="71.25" x14ac:dyDescent="0.25">
      <c r="A961" s="81">
        <v>958</v>
      </c>
      <c r="B961" s="59">
        <v>82</v>
      </c>
      <c r="C961" s="33" t="s">
        <v>1048</v>
      </c>
      <c r="D961" s="33" t="s">
        <v>571</v>
      </c>
      <c r="E961" s="33" t="s">
        <v>8</v>
      </c>
      <c r="F961" s="19" t="s">
        <v>1096</v>
      </c>
      <c r="G961" s="13" t="s">
        <v>2363</v>
      </c>
      <c r="H961" s="12"/>
      <c r="I961" s="12"/>
      <c r="J961" s="12"/>
      <c r="K961" s="19" t="s">
        <v>1051</v>
      </c>
      <c r="L961" s="51">
        <v>1</v>
      </c>
      <c r="M961" s="51">
        <f t="shared" si="168"/>
        <v>1</v>
      </c>
      <c r="N961" s="52">
        <f t="shared" si="169"/>
        <v>0</v>
      </c>
      <c r="O961" s="52">
        <f t="shared" si="170"/>
        <v>0</v>
      </c>
      <c r="P961" s="52">
        <f t="shared" si="171"/>
        <v>0</v>
      </c>
      <c r="Q961" s="52">
        <f t="shared" si="172"/>
        <v>0</v>
      </c>
      <c r="R961" s="52">
        <f t="shared" si="173"/>
        <v>0</v>
      </c>
      <c r="S961" s="52">
        <f t="shared" si="174"/>
        <v>0</v>
      </c>
      <c r="T961" s="52">
        <f t="shared" si="175"/>
        <v>0</v>
      </c>
      <c r="U961" s="52">
        <f t="shared" si="176"/>
        <v>0</v>
      </c>
      <c r="V961" s="53" t="str">
        <f t="shared" si="177"/>
        <v>OK</v>
      </c>
      <c r="W961" s="53" t="str">
        <f t="shared" si="178"/>
        <v>OK</v>
      </c>
      <c r="X961" s="62" t="str">
        <f t="shared" si="179"/>
        <v>ok</v>
      </c>
      <c r="Y961" s="62">
        <v>1</v>
      </c>
    </row>
    <row r="962" spans="1:25" ht="114" x14ac:dyDescent="0.25">
      <c r="A962" s="81">
        <v>959</v>
      </c>
      <c r="B962" s="59">
        <v>82</v>
      </c>
      <c r="C962" s="33" t="s">
        <v>1048</v>
      </c>
      <c r="D962" s="33" t="s">
        <v>1097</v>
      </c>
      <c r="E962" s="33" t="s">
        <v>8</v>
      </c>
      <c r="F962" s="19" t="s">
        <v>1098</v>
      </c>
      <c r="G962" s="13" t="s">
        <v>2364</v>
      </c>
      <c r="H962" s="12" t="s">
        <v>3149</v>
      </c>
      <c r="I962" s="12"/>
      <c r="J962" s="12"/>
      <c r="K962" s="19" t="s">
        <v>1051</v>
      </c>
      <c r="L962" s="51">
        <v>1</v>
      </c>
      <c r="M962" s="51">
        <f t="shared" si="168"/>
        <v>0</v>
      </c>
      <c r="N962" s="52">
        <f t="shared" si="169"/>
        <v>1</v>
      </c>
      <c r="O962" s="52">
        <f t="shared" si="170"/>
        <v>0</v>
      </c>
      <c r="P962" s="52">
        <f t="shared" si="171"/>
        <v>0</v>
      </c>
      <c r="Q962" s="52">
        <f t="shared" si="172"/>
        <v>0</v>
      </c>
      <c r="R962" s="52">
        <f t="shared" si="173"/>
        <v>0</v>
      </c>
      <c r="S962" s="52">
        <f t="shared" si="174"/>
        <v>0</v>
      </c>
      <c r="T962" s="52">
        <f t="shared" si="175"/>
        <v>0</v>
      </c>
      <c r="U962" s="52">
        <f t="shared" si="176"/>
        <v>0</v>
      </c>
      <c r="V962" s="53" t="str">
        <f t="shared" si="177"/>
        <v>OK</v>
      </c>
      <c r="W962" s="53" t="str">
        <f t="shared" si="178"/>
        <v>OK</v>
      </c>
      <c r="X962" s="62" t="str">
        <f t="shared" si="179"/>
        <v>ok</v>
      </c>
      <c r="Y962" s="62">
        <v>1</v>
      </c>
    </row>
    <row r="963" spans="1:25" ht="71.25" x14ac:dyDescent="0.25">
      <c r="A963" s="81">
        <v>960</v>
      </c>
      <c r="B963" s="59">
        <v>82</v>
      </c>
      <c r="C963" s="33" t="s">
        <v>1048</v>
      </c>
      <c r="D963" s="33" t="s">
        <v>1099</v>
      </c>
      <c r="E963" s="33" t="s">
        <v>8</v>
      </c>
      <c r="F963" s="19" t="s">
        <v>1100</v>
      </c>
      <c r="G963" s="13" t="s">
        <v>2366</v>
      </c>
      <c r="H963" s="12" t="s">
        <v>3145</v>
      </c>
      <c r="I963" s="12"/>
      <c r="J963" s="12"/>
      <c r="K963" s="19" t="s">
        <v>1051</v>
      </c>
      <c r="L963" s="51">
        <v>1</v>
      </c>
      <c r="M963" s="51">
        <f t="shared" si="168"/>
        <v>0</v>
      </c>
      <c r="N963" s="52">
        <f t="shared" si="169"/>
        <v>0</v>
      </c>
      <c r="O963" s="52">
        <f t="shared" si="170"/>
        <v>0</v>
      </c>
      <c r="P963" s="52">
        <f t="shared" si="171"/>
        <v>0</v>
      </c>
      <c r="Q963" s="52">
        <f t="shared" si="172"/>
        <v>1</v>
      </c>
      <c r="R963" s="52">
        <f t="shared" si="173"/>
        <v>0</v>
      </c>
      <c r="S963" s="52">
        <f t="shared" si="174"/>
        <v>0</v>
      </c>
      <c r="T963" s="52">
        <f t="shared" si="175"/>
        <v>0</v>
      </c>
      <c r="U963" s="52">
        <f t="shared" si="176"/>
        <v>0</v>
      </c>
      <c r="V963" s="53" t="str">
        <f t="shared" si="177"/>
        <v>OK</v>
      </c>
      <c r="W963" s="53" t="str">
        <f t="shared" si="178"/>
        <v>OK</v>
      </c>
      <c r="X963" s="62" t="str">
        <f t="shared" si="179"/>
        <v>ok</v>
      </c>
      <c r="Y963" s="62">
        <v>1</v>
      </c>
    </row>
    <row r="964" spans="1:25" ht="71.25" x14ac:dyDescent="0.25">
      <c r="A964" s="83">
        <v>961</v>
      </c>
      <c r="B964" s="59">
        <v>82</v>
      </c>
      <c r="C964" s="33" t="s">
        <v>1048</v>
      </c>
      <c r="D964" s="33" t="s">
        <v>599</v>
      </c>
      <c r="E964" s="33" t="s">
        <v>8</v>
      </c>
      <c r="F964" s="19" t="s">
        <v>1101</v>
      </c>
      <c r="G964" s="13" t="s">
        <v>2363</v>
      </c>
      <c r="H964" s="12"/>
      <c r="I964" s="12"/>
      <c r="J964" s="12"/>
      <c r="K964" s="19" t="s">
        <v>1051</v>
      </c>
      <c r="L964" s="51">
        <v>1</v>
      </c>
      <c r="M964" s="51">
        <f t="shared" si="168"/>
        <v>1</v>
      </c>
      <c r="N964" s="52">
        <f t="shared" si="169"/>
        <v>0</v>
      </c>
      <c r="O964" s="52">
        <f t="shared" si="170"/>
        <v>0</v>
      </c>
      <c r="P964" s="52">
        <f t="shared" si="171"/>
        <v>0</v>
      </c>
      <c r="Q964" s="52">
        <f t="shared" si="172"/>
        <v>0</v>
      </c>
      <c r="R964" s="52">
        <f t="shared" si="173"/>
        <v>0</v>
      </c>
      <c r="S964" s="52">
        <f t="shared" si="174"/>
        <v>0</v>
      </c>
      <c r="T964" s="52">
        <f t="shared" si="175"/>
        <v>0</v>
      </c>
      <c r="U964" s="52">
        <f t="shared" si="176"/>
        <v>0</v>
      </c>
      <c r="V964" s="53" t="str">
        <f t="shared" si="177"/>
        <v>OK</v>
      </c>
      <c r="W964" s="53" t="str">
        <f t="shared" si="178"/>
        <v>OK</v>
      </c>
      <c r="X964" s="62" t="str">
        <f t="shared" si="179"/>
        <v>ok</v>
      </c>
      <c r="Y964" s="62">
        <v>1</v>
      </c>
    </row>
    <row r="965" spans="1:25" ht="71.25" x14ac:dyDescent="0.25">
      <c r="A965" s="81">
        <v>962</v>
      </c>
      <c r="B965" s="59">
        <v>82</v>
      </c>
      <c r="C965" s="33" t="s">
        <v>1048</v>
      </c>
      <c r="D965" s="33" t="s">
        <v>1102</v>
      </c>
      <c r="E965" s="33" t="s">
        <v>8</v>
      </c>
      <c r="F965" s="19" t="s">
        <v>1101</v>
      </c>
      <c r="G965" s="13" t="s">
        <v>2363</v>
      </c>
      <c r="H965" s="12"/>
      <c r="I965" s="12"/>
      <c r="J965" s="12"/>
      <c r="K965" s="19" t="s">
        <v>1051</v>
      </c>
      <c r="L965" s="51">
        <v>1</v>
      </c>
      <c r="M965" s="51">
        <f t="shared" ref="M965:M1028" si="180">IF(G965="Akceptováno",1,0)</f>
        <v>1</v>
      </c>
      <c r="N965" s="52">
        <f t="shared" ref="N965:N1028" si="181">IF(G965="Akceptováno částečně",1,0)</f>
        <v>0</v>
      </c>
      <c r="O965" s="52">
        <f t="shared" ref="O965:O1028" si="182">IF(G965="Akceptováno jinak",1,0)</f>
        <v>0</v>
      </c>
      <c r="P965" s="52">
        <f t="shared" ref="P965:P1028" si="183">IF(G965="Důvodová zpráva",1,0)</f>
        <v>0</v>
      </c>
      <c r="Q965" s="52">
        <f t="shared" ref="Q965:Q1028" si="184">IF(G965="Neakceptováno",1,0)</f>
        <v>0</v>
      </c>
      <c r="R965" s="52">
        <f t="shared" ref="R965:R1028" si="185">IF(G965="Přechodná ustanovení",1,0)</f>
        <v>0</v>
      </c>
      <c r="S965" s="52">
        <f t="shared" ref="S965:S1028" si="186">IF(G965="Přestupky",1,0)</f>
        <v>0</v>
      </c>
      <c r="T965" s="52">
        <f t="shared" ref="T965:T1028" si="187">IF(G965="Vysvětleno",1,0)</f>
        <v>0</v>
      </c>
      <c r="U965" s="52">
        <f t="shared" ref="U965:U1028" si="188">IF(G965="Vzato na vědomí",1,0)</f>
        <v>0</v>
      </c>
      <c r="V965" s="53" t="str">
        <f t="shared" ref="V965:V1028" si="189">IF((M965+N965+O965+P965+Q965+R965+S965+T965+U965)=0,"Nevypořádáno","OK")</f>
        <v>OK</v>
      </c>
      <c r="W965" s="53" t="str">
        <f t="shared" ref="W965:W1028" si="190">IF(G965="","Sloupec G je třeba vyplnit",IF(AND(H965="",(OR(G965="Akceptováno částečně",G965="Akceptováno jinak",G965="Neakceptováno",G965="Vysvětleno"))),"Doplnit text do sloupce H","OK"))</f>
        <v>OK</v>
      </c>
      <c r="X965" s="62" t="str">
        <f t="shared" ref="X965:X1028" si="191">IF(A966-A965=1,"ok","error")</f>
        <v>ok</v>
      </c>
      <c r="Y965" s="62">
        <v>1</v>
      </c>
    </row>
    <row r="966" spans="1:25" ht="71.25" x14ac:dyDescent="0.25">
      <c r="A966" s="81">
        <v>963</v>
      </c>
      <c r="B966" s="59">
        <v>82</v>
      </c>
      <c r="C966" s="33" t="s">
        <v>1048</v>
      </c>
      <c r="D966" s="33" t="s">
        <v>1738</v>
      </c>
      <c r="E966" s="33" t="s">
        <v>8</v>
      </c>
      <c r="F966" s="19" t="s">
        <v>1103</v>
      </c>
      <c r="G966" s="13" t="s">
        <v>2363</v>
      </c>
      <c r="H966" s="12"/>
      <c r="I966" s="12"/>
      <c r="J966" s="12"/>
      <c r="K966" s="19" t="s">
        <v>1051</v>
      </c>
      <c r="L966" s="51">
        <v>1</v>
      </c>
      <c r="M966" s="51">
        <f t="shared" si="180"/>
        <v>1</v>
      </c>
      <c r="N966" s="52">
        <f t="shared" si="181"/>
        <v>0</v>
      </c>
      <c r="O966" s="52">
        <f t="shared" si="182"/>
        <v>0</v>
      </c>
      <c r="P966" s="52">
        <f t="shared" si="183"/>
        <v>0</v>
      </c>
      <c r="Q966" s="52">
        <f t="shared" si="184"/>
        <v>0</v>
      </c>
      <c r="R966" s="52">
        <f t="shared" si="185"/>
        <v>0</v>
      </c>
      <c r="S966" s="52">
        <f t="shared" si="186"/>
        <v>0</v>
      </c>
      <c r="T966" s="52">
        <f t="shared" si="187"/>
        <v>0</v>
      </c>
      <c r="U966" s="52">
        <f t="shared" si="188"/>
        <v>0</v>
      </c>
      <c r="V966" s="53" t="str">
        <f t="shared" si="189"/>
        <v>OK</v>
      </c>
      <c r="W966" s="53" t="str">
        <f t="shared" si="190"/>
        <v>OK</v>
      </c>
      <c r="X966" s="62" t="str">
        <f t="shared" si="191"/>
        <v>ok</v>
      </c>
      <c r="Y966" s="62">
        <v>1</v>
      </c>
    </row>
    <row r="967" spans="1:25" ht="99.75" x14ac:dyDescent="0.25">
      <c r="A967" s="81">
        <v>964</v>
      </c>
      <c r="B967" s="59">
        <v>82</v>
      </c>
      <c r="C967" s="33" t="s">
        <v>1048</v>
      </c>
      <c r="D967" s="33" t="s">
        <v>1104</v>
      </c>
      <c r="E967" s="33" t="s">
        <v>8</v>
      </c>
      <c r="F967" s="19" t="s">
        <v>1105</v>
      </c>
      <c r="G967" s="13" t="s">
        <v>2363</v>
      </c>
      <c r="H967" s="12"/>
      <c r="I967" s="12"/>
      <c r="J967" s="12"/>
      <c r="K967" s="19" t="s">
        <v>1051</v>
      </c>
      <c r="L967" s="51">
        <v>1</v>
      </c>
      <c r="M967" s="51">
        <f t="shared" si="180"/>
        <v>1</v>
      </c>
      <c r="N967" s="52">
        <f t="shared" si="181"/>
        <v>0</v>
      </c>
      <c r="O967" s="52">
        <f t="shared" si="182"/>
        <v>0</v>
      </c>
      <c r="P967" s="52">
        <f t="shared" si="183"/>
        <v>0</v>
      </c>
      <c r="Q967" s="52">
        <f t="shared" si="184"/>
        <v>0</v>
      </c>
      <c r="R967" s="52">
        <f t="shared" si="185"/>
        <v>0</v>
      </c>
      <c r="S967" s="52">
        <f t="shared" si="186"/>
        <v>0</v>
      </c>
      <c r="T967" s="52">
        <f t="shared" si="187"/>
        <v>0</v>
      </c>
      <c r="U967" s="52">
        <f t="shared" si="188"/>
        <v>0</v>
      </c>
      <c r="V967" s="53" t="str">
        <f t="shared" si="189"/>
        <v>OK</v>
      </c>
      <c r="W967" s="53" t="str">
        <f t="shared" si="190"/>
        <v>OK</v>
      </c>
      <c r="X967" s="62" t="str">
        <f t="shared" si="191"/>
        <v>ok</v>
      </c>
      <c r="Y967" s="62">
        <v>1</v>
      </c>
    </row>
    <row r="968" spans="1:25" ht="71.25" x14ac:dyDescent="0.25">
      <c r="A968" s="83">
        <v>965</v>
      </c>
      <c r="B968" s="59">
        <v>82</v>
      </c>
      <c r="C968" s="33" t="s">
        <v>1048</v>
      </c>
      <c r="D968" s="33" t="s">
        <v>1106</v>
      </c>
      <c r="E968" s="33" t="s">
        <v>8</v>
      </c>
      <c r="F968" s="19" t="s">
        <v>1107</v>
      </c>
      <c r="G968" s="13" t="s">
        <v>2366</v>
      </c>
      <c r="H968" s="12" t="s">
        <v>3145</v>
      </c>
      <c r="I968" s="12"/>
      <c r="J968" s="12"/>
      <c r="K968" s="19" t="s">
        <v>1051</v>
      </c>
      <c r="L968" s="51">
        <v>1</v>
      </c>
      <c r="M968" s="51">
        <f t="shared" si="180"/>
        <v>0</v>
      </c>
      <c r="N968" s="52">
        <f t="shared" si="181"/>
        <v>0</v>
      </c>
      <c r="O968" s="52">
        <f t="shared" si="182"/>
        <v>0</v>
      </c>
      <c r="P968" s="52">
        <f t="shared" si="183"/>
        <v>0</v>
      </c>
      <c r="Q968" s="52">
        <f t="shared" si="184"/>
        <v>1</v>
      </c>
      <c r="R968" s="52">
        <f t="shared" si="185"/>
        <v>0</v>
      </c>
      <c r="S968" s="52">
        <f t="shared" si="186"/>
        <v>0</v>
      </c>
      <c r="T968" s="52">
        <f t="shared" si="187"/>
        <v>0</v>
      </c>
      <c r="U968" s="52">
        <f t="shared" si="188"/>
        <v>0</v>
      </c>
      <c r="V968" s="53" t="str">
        <f t="shared" si="189"/>
        <v>OK</v>
      </c>
      <c r="W968" s="53" t="str">
        <f t="shared" si="190"/>
        <v>OK</v>
      </c>
      <c r="X968" s="62" t="str">
        <f t="shared" si="191"/>
        <v>ok</v>
      </c>
      <c r="Y968" s="62">
        <v>1</v>
      </c>
    </row>
    <row r="969" spans="1:25" ht="114" x14ac:dyDescent="0.25">
      <c r="A969" s="81">
        <v>966</v>
      </c>
      <c r="B969" s="59">
        <v>82</v>
      </c>
      <c r="C969" s="33" t="s">
        <v>1048</v>
      </c>
      <c r="D969" s="33" t="s">
        <v>1108</v>
      </c>
      <c r="E969" s="33" t="s">
        <v>8</v>
      </c>
      <c r="F969" s="19" t="s">
        <v>1109</v>
      </c>
      <c r="G969" s="13" t="s">
        <v>2366</v>
      </c>
      <c r="H969" s="12" t="s">
        <v>3261</v>
      </c>
      <c r="I969" s="12"/>
      <c r="J969" s="12"/>
      <c r="K969" s="19" t="s">
        <v>1051</v>
      </c>
      <c r="L969" s="51">
        <v>1</v>
      </c>
      <c r="M969" s="51">
        <f t="shared" si="180"/>
        <v>0</v>
      </c>
      <c r="N969" s="52">
        <f t="shared" si="181"/>
        <v>0</v>
      </c>
      <c r="O969" s="52">
        <f t="shared" si="182"/>
        <v>0</v>
      </c>
      <c r="P969" s="52">
        <f t="shared" si="183"/>
        <v>0</v>
      </c>
      <c r="Q969" s="52">
        <f t="shared" si="184"/>
        <v>1</v>
      </c>
      <c r="R969" s="52">
        <f t="shared" si="185"/>
        <v>0</v>
      </c>
      <c r="S969" s="52">
        <f t="shared" si="186"/>
        <v>0</v>
      </c>
      <c r="T969" s="52">
        <f t="shared" si="187"/>
        <v>0</v>
      </c>
      <c r="U969" s="52">
        <f t="shared" si="188"/>
        <v>0</v>
      </c>
      <c r="V969" s="53" t="str">
        <f t="shared" si="189"/>
        <v>OK</v>
      </c>
      <c r="W969" s="53" t="str">
        <f t="shared" si="190"/>
        <v>OK</v>
      </c>
      <c r="X969" s="62" t="str">
        <f t="shared" si="191"/>
        <v>ok</v>
      </c>
      <c r="Y969" s="62">
        <v>1</v>
      </c>
    </row>
    <row r="970" spans="1:25" ht="142.5" x14ac:dyDescent="0.25">
      <c r="A970" s="81">
        <v>967</v>
      </c>
      <c r="B970" s="59">
        <v>82</v>
      </c>
      <c r="C970" s="33" t="s">
        <v>1048</v>
      </c>
      <c r="D970" s="33" t="s">
        <v>1108</v>
      </c>
      <c r="E970" s="33" t="s">
        <v>8</v>
      </c>
      <c r="F970" s="19" t="s">
        <v>1110</v>
      </c>
      <c r="G970" s="13" t="s">
        <v>2366</v>
      </c>
      <c r="H970" s="12" t="s">
        <v>3261</v>
      </c>
      <c r="I970" s="12"/>
      <c r="J970" s="12"/>
      <c r="K970" s="19" t="s">
        <v>1051</v>
      </c>
      <c r="L970" s="51">
        <v>1</v>
      </c>
      <c r="M970" s="51">
        <f t="shared" si="180"/>
        <v>0</v>
      </c>
      <c r="N970" s="52">
        <f t="shared" si="181"/>
        <v>0</v>
      </c>
      <c r="O970" s="52">
        <f t="shared" si="182"/>
        <v>0</v>
      </c>
      <c r="P970" s="52">
        <f t="shared" si="183"/>
        <v>0</v>
      </c>
      <c r="Q970" s="52">
        <f t="shared" si="184"/>
        <v>1</v>
      </c>
      <c r="R970" s="52">
        <f t="shared" si="185"/>
        <v>0</v>
      </c>
      <c r="S970" s="52">
        <f t="shared" si="186"/>
        <v>0</v>
      </c>
      <c r="T970" s="52">
        <f t="shared" si="187"/>
        <v>0</v>
      </c>
      <c r="U970" s="52">
        <f t="shared" si="188"/>
        <v>0</v>
      </c>
      <c r="V970" s="53" t="str">
        <f t="shared" si="189"/>
        <v>OK</v>
      </c>
      <c r="W970" s="53" t="str">
        <f t="shared" si="190"/>
        <v>OK</v>
      </c>
      <c r="X970" s="62" t="str">
        <f t="shared" si="191"/>
        <v>ok</v>
      </c>
      <c r="Y970" s="62">
        <v>1</v>
      </c>
    </row>
    <row r="971" spans="1:25" ht="71.25" x14ac:dyDescent="0.25">
      <c r="A971" s="81">
        <v>968</v>
      </c>
      <c r="B971" s="59">
        <v>82</v>
      </c>
      <c r="C971" s="33" t="s">
        <v>1048</v>
      </c>
      <c r="D971" s="33" t="s">
        <v>621</v>
      </c>
      <c r="E971" s="33" t="s">
        <v>12</v>
      </c>
      <c r="F971" s="19" t="s">
        <v>1111</v>
      </c>
      <c r="G971" s="13" t="s">
        <v>2363</v>
      </c>
      <c r="H971" s="12"/>
      <c r="I971" s="12"/>
      <c r="J971" s="12"/>
      <c r="K971" s="19" t="s">
        <v>1051</v>
      </c>
      <c r="L971" s="51">
        <v>1</v>
      </c>
      <c r="M971" s="51">
        <f t="shared" si="180"/>
        <v>1</v>
      </c>
      <c r="N971" s="52">
        <f t="shared" si="181"/>
        <v>0</v>
      </c>
      <c r="O971" s="52">
        <f t="shared" si="182"/>
        <v>0</v>
      </c>
      <c r="P971" s="52">
        <f t="shared" si="183"/>
        <v>0</v>
      </c>
      <c r="Q971" s="52">
        <f t="shared" si="184"/>
        <v>0</v>
      </c>
      <c r="R971" s="52">
        <f t="shared" si="185"/>
        <v>0</v>
      </c>
      <c r="S971" s="52">
        <f t="shared" si="186"/>
        <v>0</v>
      </c>
      <c r="T971" s="52">
        <f t="shared" si="187"/>
        <v>0</v>
      </c>
      <c r="U971" s="52">
        <f t="shared" si="188"/>
        <v>0</v>
      </c>
      <c r="V971" s="53" t="str">
        <f t="shared" si="189"/>
        <v>OK</v>
      </c>
      <c r="W971" s="53" t="str">
        <f t="shared" si="190"/>
        <v>OK</v>
      </c>
      <c r="X971" s="62" t="str">
        <f t="shared" si="191"/>
        <v>ok</v>
      </c>
      <c r="Y971" s="62">
        <v>1</v>
      </c>
    </row>
    <row r="972" spans="1:25" ht="71.25" x14ac:dyDescent="0.25">
      <c r="A972" s="81">
        <v>969</v>
      </c>
      <c r="B972" s="59">
        <v>82</v>
      </c>
      <c r="C972" s="33" t="s">
        <v>1048</v>
      </c>
      <c r="D972" s="33" t="s">
        <v>371</v>
      </c>
      <c r="E972" s="33" t="s">
        <v>8</v>
      </c>
      <c r="F972" s="19" t="s">
        <v>1112</v>
      </c>
      <c r="G972" s="13" t="s">
        <v>2366</v>
      </c>
      <c r="H972" s="12" t="s">
        <v>3262</v>
      </c>
      <c r="I972" s="12"/>
      <c r="J972" s="12"/>
      <c r="K972" s="19" t="s">
        <v>1051</v>
      </c>
      <c r="L972" s="51">
        <v>1</v>
      </c>
      <c r="M972" s="51">
        <f t="shared" si="180"/>
        <v>0</v>
      </c>
      <c r="N972" s="52">
        <f t="shared" si="181"/>
        <v>0</v>
      </c>
      <c r="O972" s="52">
        <f t="shared" si="182"/>
        <v>0</v>
      </c>
      <c r="P972" s="52">
        <f t="shared" si="183"/>
        <v>0</v>
      </c>
      <c r="Q972" s="52">
        <f t="shared" si="184"/>
        <v>1</v>
      </c>
      <c r="R972" s="52">
        <f t="shared" si="185"/>
        <v>0</v>
      </c>
      <c r="S972" s="52">
        <f t="shared" si="186"/>
        <v>0</v>
      </c>
      <c r="T972" s="52">
        <f t="shared" si="187"/>
        <v>0</v>
      </c>
      <c r="U972" s="52">
        <f t="shared" si="188"/>
        <v>0</v>
      </c>
      <c r="V972" s="53" t="str">
        <f t="shared" si="189"/>
        <v>OK</v>
      </c>
      <c r="W972" s="53" t="str">
        <f t="shared" si="190"/>
        <v>OK</v>
      </c>
      <c r="X972" s="62" t="str">
        <f t="shared" si="191"/>
        <v>ok</v>
      </c>
      <c r="Y972" s="62">
        <v>1</v>
      </c>
    </row>
    <row r="973" spans="1:25" ht="85.5" x14ac:dyDescent="0.25">
      <c r="A973" s="83">
        <v>970</v>
      </c>
      <c r="B973" s="59">
        <v>82</v>
      </c>
      <c r="C973" s="33" t="s">
        <v>1048</v>
      </c>
      <c r="D973" s="33" t="s">
        <v>1113</v>
      </c>
      <c r="E973" s="33" t="s">
        <v>8</v>
      </c>
      <c r="F973" s="19" t="s">
        <v>1114</v>
      </c>
      <c r="G973" s="13" t="s">
        <v>2366</v>
      </c>
      <c r="H973" s="12" t="s">
        <v>3263</v>
      </c>
      <c r="I973" s="12"/>
      <c r="J973" s="12"/>
      <c r="K973" s="19" t="s">
        <v>1051</v>
      </c>
      <c r="L973" s="51">
        <v>1</v>
      </c>
      <c r="M973" s="51">
        <f t="shared" si="180"/>
        <v>0</v>
      </c>
      <c r="N973" s="52">
        <f t="shared" si="181"/>
        <v>0</v>
      </c>
      <c r="O973" s="52">
        <f t="shared" si="182"/>
        <v>0</v>
      </c>
      <c r="P973" s="52">
        <f t="shared" si="183"/>
        <v>0</v>
      </c>
      <c r="Q973" s="52">
        <f t="shared" si="184"/>
        <v>1</v>
      </c>
      <c r="R973" s="52">
        <f t="shared" si="185"/>
        <v>0</v>
      </c>
      <c r="S973" s="52">
        <f t="shared" si="186"/>
        <v>0</v>
      </c>
      <c r="T973" s="52">
        <f t="shared" si="187"/>
        <v>0</v>
      </c>
      <c r="U973" s="52">
        <f t="shared" si="188"/>
        <v>0</v>
      </c>
      <c r="V973" s="53" t="str">
        <f t="shared" si="189"/>
        <v>OK</v>
      </c>
      <c r="W973" s="53" t="str">
        <f t="shared" si="190"/>
        <v>OK</v>
      </c>
      <c r="X973" s="62" t="str">
        <f t="shared" si="191"/>
        <v>ok</v>
      </c>
      <c r="Y973" s="62">
        <v>1</v>
      </c>
    </row>
    <row r="974" spans="1:25" ht="71.25" x14ac:dyDescent="0.25">
      <c r="A974" s="83">
        <v>971</v>
      </c>
      <c r="B974" s="59">
        <v>82</v>
      </c>
      <c r="C974" s="33" t="s">
        <v>1048</v>
      </c>
      <c r="D974" s="33" t="s">
        <v>1638</v>
      </c>
      <c r="E974" s="33" t="s">
        <v>8</v>
      </c>
      <c r="F974" s="19" t="s">
        <v>1973</v>
      </c>
      <c r="G974" s="13" t="s">
        <v>2366</v>
      </c>
      <c r="H974" s="12" t="s">
        <v>3264</v>
      </c>
      <c r="I974" s="12"/>
      <c r="J974" s="12"/>
      <c r="K974" s="19" t="s">
        <v>1051</v>
      </c>
      <c r="L974" s="51">
        <v>1</v>
      </c>
      <c r="M974" s="51">
        <f t="shared" si="180"/>
        <v>0</v>
      </c>
      <c r="N974" s="52">
        <f t="shared" si="181"/>
        <v>0</v>
      </c>
      <c r="O974" s="52">
        <f t="shared" si="182"/>
        <v>0</v>
      </c>
      <c r="P974" s="52">
        <f t="shared" si="183"/>
        <v>0</v>
      </c>
      <c r="Q974" s="52">
        <f t="shared" si="184"/>
        <v>1</v>
      </c>
      <c r="R974" s="52">
        <f t="shared" si="185"/>
        <v>0</v>
      </c>
      <c r="S974" s="52">
        <f t="shared" si="186"/>
        <v>0</v>
      </c>
      <c r="T974" s="52">
        <f t="shared" si="187"/>
        <v>0</v>
      </c>
      <c r="U974" s="52">
        <f t="shared" si="188"/>
        <v>0</v>
      </c>
      <c r="V974" s="53" t="str">
        <f t="shared" si="189"/>
        <v>OK</v>
      </c>
      <c r="W974" s="53" t="str">
        <f t="shared" si="190"/>
        <v>OK</v>
      </c>
      <c r="X974" s="62" t="str">
        <f t="shared" si="191"/>
        <v>ok</v>
      </c>
      <c r="Y974" s="62">
        <v>1</v>
      </c>
    </row>
    <row r="975" spans="1:25" ht="356.25" x14ac:dyDescent="0.25">
      <c r="A975" s="81">
        <v>972</v>
      </c>
      <c r="B975" s="59">
        <v>82</v>
      </c>
      <c r="C975" s="33" t="s">
        <v>1048</v>
      </c>
      <c r="D975" s="33" t="s">
        <v>379</v>
      </c>
      <c r="E975" s="33" t="s">
        <v>8</v>
      </c>
      <c r="F975" s="19" t="s">
        <v>1115</v>
      </c>
      <c r="G975" s="13" t="s">
        <v>2369</v>
      </c>
      <c r="H975" s="12" t="s">
        <v>3265</v>
      </c>
      <c r="I975" s="12"/>
      <c r="J975" s="12"/>
      <c r="K975" s="14" t="s">
        <v>983</v>
      </c>
      <c r="L975" s="51">
        <v>1</v>
      </c>
      <c r="M975" s="51">
        <f t="shared" si="180"/>
        <v>0</v>
      </c>
      <c r="N975" s="52">
        <f t="shared" si="181"/>
        <v>0</v>
      </c>
      <c r="O975" s="52">
        <f t="shared" si="182"/>
        <v>0</v>
      </c>
      <c r="P975" s="52">
        <f t="shared" si="183"/>
        <v>0</v>
      </c>
      <c r="Q975" s="52">
        <f t="shared" si="184"/>
        <v>0</v>
      </c>
      <c r="R975" s="52">
        <f t="shared" si="185"/>
        <v>0</v>
      </c>
      <c r="S975" s="52">
        <f t="shared" si="186"/>
        <v>0</v>
      </c>
      <c r="T975" s="52">
        <f t="shared" si="187"/>
        <v>1</v>
      </c>
      <c r="U975" s="52">
        <f t="shared" si="188"/>
        <v>0</v>
      </c>
      <c r="V975" s="53" t="str">
        <f t="shared" si="189"/>
        <v>OK</v>
      </c>
      <c r="W975" s="53" t="str">
        <f t="shared" si="190"/>
        <v>OK</v>
      </c>
      <c r="X975" s="62" t="str">
        <f t="shared" si="191"/>
        <v>ok</v>
      </c>
      <c r="Y975" s="62">
        <v>1</v>
      </c>
    </row>
    <row r="976" spans="1:25" ht="356.25" x14ac:dyDescent="0.25">
      <c r="A976" s="81">
        <v>973</v>
      </c>
      <c r="B976" s="59">
        <v>82</v>
      </c>
      <c r="C976" s="33" t="s">
        <v>1048</v>
      </c>
      <c r="D976" s="33" t="s">
        <v>379</v>
      </c>
      <c r="E976" s="33" t="s">
        <v>8</v>
      </c>
      <c r="F976" s="19" t="s">
        <v>1116</v>
      </c>
      <c r="G976" s="13" t="s">
        <v>2369</v>
      </c>
      <c r="H976" s="12" t="s">
        <v>3266</v>
      </c>
      <c r="I976" s="12"/>
      <c r="J976" s="12"/>
      <c r="K976" s="14" t="s">
        <v>983</v>
      </c>
      <c r="L976" s="51">
        <v>1</v>
      </c>
      <c r="M976" s="51">
        <f t="shared" si="180"/>
        <v>0</v>
      </c>
      <c r="N976" s="52">
        <f t="shared" si="181"/>
        <v>0</v>
      </c>
      <c r="O976" s="52">
        <f t="shared" si="182"/>
        <v>0</v>
      </c>
      <c r="P976" s="52">
        <f t="shared" si="183"/>
        <v>0</v>
      </c>
      <c r="Q976" s="52">
        <f t="shared" si="184"/>
        <v>0</v>
      </c>
      <c r="R976" s="52">
        <f t="shared" si="185"/>
        <v>0</v>
      </c>
      <c r="S976" s="52">
        <f t="shared" si="186"/>
        <v>0</v>
      </c>
      <c r="T976" s="52">
        <f t="shared" si="187"/>
        <v>1</v>
      </c>
      <c r="U976" s="52">
        <f t="shared" si="188"/>
        <v>0</v>
      </c>
      <c r="V976" s="53" t="str">
        <f t="shared" si="189"/>
        <v>OK</v>
      </c>
      <c r="W976" s="53" t="str">
        <f t="shared" si="190"/>
        <v>OK</v>
      </c>
      <c r="X976" s="62" t="str">
        <f t="shared" si="191"/>
        <v>ok</v>
      </c>
      <c r="Y976" s="62">
        <v>1</v>
      </c>
    </row>
    <row r="977" spans="1:25" ht="28.5" x14ac:dyDescent="0.25">
      <c r="A977" s="83">
        <v>974</v>
      </c>
      <c r="B977" s="59">
        <v>82</v>
      </c>
      <c r="C977" s="33" t="s">
        <v>1048</v>
      </c>
      <c r="D977" s="33" t="s">
        <v>1117</v>
      </c>
      <c r="E977" s="33" t="s">
        <v>12</v>
      </c>
      <c r="F977" s="19" t="s">
        <v>1118</v>
      </c>
      <c r="G977" s="13" t="s">
        <v>2363</v>
      </c>
      <c r="H977" s="12" t="s">
        <v>3267</v>
      </c>
      <c r="I977" s="12"/>
      <c r="J977" s="12"/>
      <c r="K977" s="19" t="s">
        <v>1305</v>
      </c>
      <c r="L977" s="51">
        <v>1</v>
      </c>
      <c r="M977" s="51">
        <f t="shared" si="180"/>
        <v>1</v>
      </c>
      <c r="N977" s="52">
        <f t="shared" si="181"/>
        <v>0</v>
      </c>
      <c r="O977" s="52">
        <f t="shared" si="182"/>
        <v>0</v>
      </c>
      <c r="P977" s="52">
        <f t="shared" si="183"/>
        <v>0</v>
      </c>
      <c r="Q977" s="52">
        <f t="shared" si="184"/>
        <v>0</v>
      </c>
      <c r="R977" s="52">
        <f t="shared" si="185"/>
        <v>0</v>
      </c>
      <c r="S977" s="52">
        <f t="shared" si="186"/>
        <v>0</v>
      </c>
      <c r="T977" s="52">
        <f t="shared" si="187"/>
        <v>0</v>
      </c>
      <c r="U977" s="52">
        <f t="shared" si="188"/>
        <v>0</v>
      </c>
      <c r="V977" s="53" t="str">
        <f t="shared" si="189"/>
        <v>OK</v>
      </c>
      <c r="W977" s="53" t="str">
        <f t="shared" si="190"/>
        <v>OK</v>
      </c>
      <c r="X977" s="62" t="str">
        <f t="shared" si="191"/>
        <v>ok</v>
      </c>
      <c r="Y977" s="62">
        <v>1</v>
      </c>
    </row>
    <row r="978" spans="1:25" ht="99.75" x14ac:dyDescent="0.25">
      <c r="A978" s="81">
        <v>975</v>
      </c>
      <c r="B978" s="59">
        <v>82</v>
      </c>
      <c r="C978" s="33" t="s">
        <v>1048</v>
      </c>
      <c r="D978" s="33" t="s">
        <v>880</v>
      </c>
      <c r="E978" s="33" t="s">
        <v>8</v>
      </c>
      <c r="F978" s="19" t="s">
        <v>1119</v>
      </c>
      <c r="G978" s="13" t="s">
        <v>2363</v>
      </c>
      <c r="H978" s="12" t="s">
        <v>3268</v>
      </c>
      <c r="I978" s="12"/>
      <c r="J978" s="12"/>
      <c r="K978" s="19" t="s">
        <v>1305</v>
      </c>
      <c r="L978" s="51">
        <v>1</v>
      </c>
      <c r="M978" s="51">
        <f t="shared" si="180"/>
        <v>1</v>
      </c>
      <c r="N978" s="52">
        <f t="shared" si="181"/>
        <v>0</v>
      </c>
      <c r="O978" s="52">
        <f t="shared" si="182"/>
        <v>0</v>
      </c>
      <c r="P978" s="52">
        <f t="shared" si="183"/>
        <v>0</v>
      </c>
      <c r="Q978" s="52">
        <f t="shared" si="184"/>
        <v>0</v>
      </c>
      <c r="R978" s="52">
        <f t="shared" si="185"/>
        <v>0</v>
      </c>
      <c r="S978" s="52">
        <f t="shared" si="186"/>
        <v>0</v>
      </c>
      <c r="T978" s="52">
        <f t="shared" si="187"/>
        <v>0</v>
      </c>
      <c r="U978" s="52">
        <f t="shared" si="188"/>
        <v>0</v>
      </c>
      <c r="V978" s="53" t="str">
        <f t="shared" si="189"/>
        <v>OK</v>
      </c>
      <c r="W978" s="53" t="str">
        <f t="shared" si="190"/>
        <v>OK</v>
      </c>
      <c r="X978" s="62" t="str">
        <f t="shared" si="191"/>
        <v>ok</v>
      </c>
      <c r="Y978" s="62">
        <v>1</v>
      </c>
    </row>
    <row r="979" spans="1:25" ht="99.75" x14ac:dyDescent="0.25">
      <c r="A979" s="83">
        <v>976</v>
      </c>
      <c r="B979" s="59">
        <v>82</v>
      </c>
      <c r="C979" s="33" t="s">
        <v>1048</v>
      </c>
      <c r="D979" s="33" t="s">
        <v>1120</v>
      </c>
      <c r="E979" s="33" t="s">
        <v>8</v>
      </c>
      <c r="F979" s="19" t="s">
        <v>1121</v>
      </c>
      <c r="G979" s="13" t="s">
        <v>2369</v>
      </c>
      <c r="H979" s="12" t="s">
        <v>3255</v>
      </c>
      <c r="I979" s="12"/>
      <c r="J979" s="12"/>
      <c r="K979" s="19" t="s">
        <v>1305</v>
      </c>
      <c r="L979" s="51">
        <v>1</v>
      </c>
      <c r="M979" s="51">
        <f t="shared" si="180"/>
        <v>0</v>
      </c>
      <c r="N979" s="52">
        <f t="shared" si="181"/>
        <v>0</v>
      </c>
      <c r="O979" s="52">
        <f t="shared" si="182"/>
        <v>0</v>
      </c>
      <c r="P979" s="52">
        <f t="shared" si="183"/>
        <v>0</v>
      </c>
      <c r="Q979" s="52">
        <f t="shared" si="184"/>
        <v>0</v>
      </c>
      <c r="R979" s="52">
        <f t="shared" si="185"/>
        <v>0</v>
      </c>
      <c r="S979" s="52">
        <f t="shared" si="186"/>
        <v>0</v>
      </c>
      <c r="T979" s="52">
        <f t="shared" si="187"/>
        <v>1</v>
      </c>
      <c r="U979" s="52">
        <f t="shared" si="188"/>
        <v>0</v>
      </c>
      <c r="V979" s="53" t="str">
        <f t="shared" si="189"/>
        <v>OK</v>
      </c>
      <c r="W979" s="53" t="str">
        <f t="shared" si="190"/>
        <v>OK</v>
      </c>
      <c r="X979" s="62" t="str">
        <f t="shared" si="191"/>
        <v>ok</v>
      </c>
      <c r="Y979" s="62">
        <v>1</v>
      </c>
    </row>
    <row r="980" spans="1:25" ht="342" x14ac:dyDescent="0.25">
      <c r="A980" s="81">
        <v>977</v>
      </c>
      <c r="B980" s="59">
        <v>82</v>
      </c>
      <c r="C980" s="33" t="s">
        <v>1048</v>
      </c>
      <c r="D980" s="33" t="s">
        <v>894</v>
      </c>
      <c r="E980" s="33" t="s">
        <v>8</v>
      </c>
      <c r="F980" s="19" t="s">
        <v>1122</v>
      </c>
      <c r="G980" s="13" t="s">
        <v>2872</v>
      </c>
      <c r="H980" s="12" t="s">
        <v>3209</v>
      </c>
      <c r="I980" s="12"/>
      <c r="J980" s="12"/>
      <c r="K980" s="19"/>
      <c r="L980" s="51">
        <v>1</v>
      </c>
      <c r="M980" s="51">
        <f t="shared" si="180"/>
        <v>0</v>
      </c>
      <c r="N980" s="52">
        <f t="shared" si="181"/>
        <v>0</v>
      </c>
      <c r="O980" s="52">
        <f t="shared" si="182"/>
        <v>1</v>
      </c>
      <c r="P980" s="52">
        <f t="shared" si="183"/>
        <v>0</v>
      </c>
      <c r="Q980" s="52">
        <f t="shared" si="184"/>
        <v>0</v>
      </c>
      <c r="R980" s="52">
        <f t="shared" si="185"/>
        <v>0</v>
      </c>
      <c r="S980" s="52">
        <f t="shared" si="186"/>
        <v>0</v>
      </c>
      <c r="T980" s="52">
        <f t="shared" si="187"/>
        <v>0</v>
      </c>
      <c r="U980" s="52">
        <f t="shared" si="188"/>
        <v>0</v>
      </c>
      <c r="V980" s="53" t="str">
        <f t="shared" si="189"/>
        <v>OK</v>
      </c>
      <c r="W980" s="53" t="str">
        <f t="shared" si="190"/>
        <v>OK</v>
      </c>
      <c r="X980" s="62" t="str">
        <f t="shared" si="191"/>
        <v>ok</v>
      </c>
      <c r="Y980" s="62">
        <v>1</v>
      </c>
    </row>
    <row r="981" spans="1:25" ht="399" x14ac:dyDescent="0.25">
      <c r="A981" s="76">
        <v>978</v>
      </c>
      <c r="B981" s="59" t="s">
        <v>2932</v>
      </c>
      <c r="C981" s="33" t="s">
        <v>1123</v>
      </c>
      <c r="D981" s="33" t="s">
        <v>26</v>
      </c>
      <c r="E981" s="33" t="s">
        <v>12</v>
      </c>
      <c r="F981" s="19" t="s">
        <v>1974</v>
      </c>
      <c r="G981" s="13" t="s">
        <v>2370</v>
      </c>
      <c r="H981" s="12"/>
      <c r="I981" s="12"/>
      <c r="J981" s="12"/>
      <c r="K981" s="19"/>
      <c r="L981" s="51">
        <v>1</v>
      </c>
      <c r="M981" s="51">
        <f t="shared" si="180"/>
        <v>0</v>
      </c>
      <c r="N981" s="52">
        <f t="shared" si="181"/>
        <v>0</v>
      </c>
      <c r="O981" s="52">
        <f t="shared" si="182"/>
        <v>0</v>
      </c>
      <c r="P981" s="52">
        <f t="shared" si="183"/>
        <v>0</v>
      </c>
      <c r="Q981" s="52">
        <f t="shared" si="184"/>
        <v>0</v>
      </c>
      <c r="R981" s="52">
        <f t="shared" si="185"/>
        <v>0</v>
      </c>
      <c r="S981" s="52">
        <f t="shared" si="186"/>
        <v>0</v>
      </c>
      <c r="T981" s="52">
        <f t="shared" si="187"/>
        <v>0</v>
      </c>
      <c r="U981" s="52">
        <f t="shared" si="188"/>
        <v>1</v>
      </c>
      <c r="V981" s="53" t="str">
        <f t="shared" si="189"/>
        <v>OK</v>
      </c>
      <c r="W981" s="53" t="str">
        <f t="shared" si="190"/>
        <v>OK</v>
      </c>
      <c r="X981" s="62" t="str">
        <f t="shared" si="191"/>
        <v>ok</v>
      </c>
      <c r="Y981" s="62">
        <v>1</v>
      </c>
    </row>
    <row r="982" spans="1:25" ht="299.25" x14ac:dyDescent="0.25">
      <c r="A982" s="75">
        <v>979</v>
      </c>
      <c r="B982" s="59" t="s">
        <v>2932</v>
      </c>
      <c r="C982" s="33" t="s">
        <v>1123</v>
      </c>
      <c r="D982" s="33" t="s">
        <v>26</v>
      </c>
      <c r="E982" s="33" t="s">
        <v>12</v>
      </c>
      <c r="F982" s="19" t="s">
        <v>1975</v>
      </c>
      <c r="G982" s="13" t="s">
        <v>2370</v>
      </c>
      <c r="H982" s="12" t="s">
        <v>3428</v>
      </c>
      <c r="I982" s="12"/>
      <c r="J982" s="12"/>
      <c r="K982" s="19"/>
      <c r="L982" s="51">
        <v>1</v>
      </c>
      <c r="M982" s="51">
        <f t="shared" si="180"/>
        <v>0</v>
      </c>
      <c r="N982" s="52">
        <f t="shared" si="181"/>
        <v>0</v>
      </c>
      <c r="O982" s="52">
        <f t="shared" si="182"/>
        <v>0</v>
      </c>
      <c r="P982" s="52">
        <f t="shared" si="183"/>
        <v>0</v>
      </c>
      <c r="Q982" s="52">
        <f t="shared" si="184"/>
        <v>0</v>
      </c>
      <c r="R982" s="52">
        <f t="shared" si="185"/>
        <v>0</v>
      </c>
      <c r="S982" s="52">
        <f t="shared" si="186"/>
        <v>0</v>
      </c>
      <c r="T982" s="52">
        <f t="shared" si="187"/>
        <v>0</v>
      </c>
      <c r="U982" s="52">
        <f t="shared" si="188"/>
        <v>1</v>
      </c>
      <c r="V982" s="53" t="str">
        <f t="shared" si="189"/>
        <v>OK</v>
      </c>
      <c r="W982" s="53" t="str">
        <f t="shared" si="190"/>
        <v>OK</v>
      </c>
      <c r="X982" s="62" t="str">
        <f t="shared" si="191"/>
        <v>ok</v>
      </c>
      <c r="Y982" s="62">
        <v>1</v>
      </c>
    </row>
    <row r="983" spans="1:25" ht="142.5" x14ac:dyDescent="0.25">
      <c r="A983" s="76">
        <v>980</v>
      </c>
      <c r="B983" s="59" t="s">
        <v>2932</v>
      </c>
      <c r="C983" s="33" t="s">
        <v>1123</v>
      </c>
      <c r="D983" s="33" t="s">
        <v>26</v>
      </c>
      <c r="E983" s="33" t="s">
        <v>12</v>
      </c>
      <c r="F983" s="19" t="s">
        <v>1976</v>
      </c>
      <c r="G983" s="13" t="s">
        <v>2366</v>
      </c>
      <c r="H983" s="12" t="s">
        <v>3429</v>
      </c>
      <c r="I983" s="12"/>
      <c r="J983" s="12"/>
      <c r="K983" s="19"/>
      <c r="L983" s="51">
        <v>1</v>
      </c>
      <c r="M983" s="51">
        <f t="shared" si="180"/>
        <v>0</v>
      </c>
      <c r="N983" s="52">
        <f t="shared" si="181"/>
        <v>0</v>
      </c>
      <c r="O983" s="52">
        <f t="shared" si="182"/>
        <v>0</v>
      </c>
      <c r="P983" s="52">
        <f t="shared" si="183"/>
        <v>0</v>
      </c>
      <c r="Q983" s="52">
        <f t="shared" si="184"/>
        <v>1</v>
      </c>
      <c r="R983" s="52">
        <f t="shared" si="185"/>
        <v>0</v>
      </c>
      <c r="S983" s="52">
        <f t="shared" si="186"/>
        <v>0</v>
      </c>
      <c r="T983" s="52">
        <f t="shared" si="187"/>
        <v>0</v>
      </c>
      <c r="U983" s="52">
        <f t="shared" si="188"/>
        <v>0</v>
      </c>
      <c r="V983" s="53" t="str">
        <f t="shared" si="189"/>
        <v>OK</v>
      </c>
      <c r="W983" s="53" t="str">
        <f t="shared" si="190"/>
        <v>OK</v>
      </c>
      <c r="X983" s="62" t="str">
        <f t="shared" si="191"/>
        <v>ok</v>
      </c>
      <c r="Y983" s="62">
        <v>1</v>
      </c>
    </row>
    <row r="984" spans="1:25" ht="213.75" x14ac:dyDescent="0.25">
      <c r="A984" s="75">
        <v>981</v>
      </c>
      <c r="B984" s="59" t="s">
        <v>2932</v>
      </c>
      <c r="C984" s="33" t="s">
        <v>1123</v>
      </c>
      <c r="D984" s="33" t="s">
        <v>26</v>
      </c>
      <c r="E984" s="33" t="s">
        <v>12</v>
      </c>
      <c r="F984" s="19" t="s">
        <v>1977</v>
      </c>
      <c r="G984" s="13" t="s">
        <v>2366</v>
      </c>
      <c r="H984" s="12" t="s">
        <v>3429</v>
      </c>
      <c r="I984" s="12"/>
      <c r="J984" s="12"/>
      <c r="K984" s="19"/>
      <c r="L984" s="51">
        <v>1</v>
      </c>
      <c r="M984" s="51">
        <f t="shared" si="180"/>
        <v>0</v>
      </c>
      <c r="N984" s="52">
        <f t="shared" si="181"/>
        <v>0</v>
      </c>
      <c r="O984" s="52">
        <f t="shared" si="182"/>
        <v>0</v>
      </c>
      <c r="P984" s="52">
        <f t="shared" si="183"/>
        <v>0</v>
      </c>
      <c r="Q984" s="52">
        <f t="shared" si="184"/>
        <v>1</v>
      </c>
      <c r="R984" s="52">
        <f t="shared" si="185"/>
        <v>0</v>
      </c>
      <c r="S984" s="52">
        <f t="shared" si="186"/>
        <v>0</v>
      </c>
      <c r="T984" s="52">
        <f t="shared" si="187"/>
        <v>0</v>
      </c>
      <c r="U984" s="52">
        <f t="shared" si="188"/>
        <v>0</v>
      </c>
      <c r="V984" s="53" t="str">
        <f t="shared" si="189"/>
        <v>OK</v>
      </c>
      <c r="W984" s="53" t="str">
        <f t="shared" si="190"/>
        <v>OK</v>
      </c>
      <c r="X984" s="62" t="str">
        <f t="shared" si="191"/>
        <v>ok</v>
      </c>
      <c r="Y984" s="62">
        <v>1</v>
      </c>
    </row>
    <row r="985" spans="1:25" ht="409.5" x14ac:dyDescent="0.25">
      <c r="A985" s="75">
        <v>982</v>
      </c>
      <c r="B985" s="59" t="s">
        <v>2932</v>
      </c>
      <c r="C985" s="33" t="s">
        <v>1123</v>
      </c>
      <c r="D985" s="33" t="s">
        <v>26</v>
      </c>
      <c r="E985" s="33" t="s">
        <v>12</v>
      </c>
      <c r="F985" s="19" t="s">
        <v>1978</v>
      </c>
      <c r="G985" s="13" t="s">
        <v>2370</v>
      </c>
      <c r="H985" s="12" t="s">
        <v>3429</v>
      </c>
      <c r="I985" s="12"/>
      <c r="J985" s="12"/>
      <c r="K985" s="19"/>
      <c r="L985" s="51">
        <v>1</v>
      </c>
      <c r="M985" s="51">
        <f t="shared" si="180"/>
        <v>0</v>
      </c>
      <c r="N985" s="52">
        <f t="shared" si="181"/>
        <v>0</v>
      </c>
      <c r="O985" s="52">
        <f t="shared" si="182"/>
        <v>0</v>
      </c>
      <c r="P985" s="52">
        <f t="shared" si="183"/>
        <v>0</v>
      </c>
      <c r="Q985" s="52">
        <f t="shared" si="184"/>
        <v>0</v>
      </c>
      <c r="R985" s="52">
        <f t="shared" si="185"/>
        <v>0</v>
      </c>
      <c r="S985" s="52">
        <f t="shared" si="186"/>
        <v>0</v>
      </c>
      <c r="T985" s="52">
        <f t="shared" si="187"/>
        <v>0</v>
      </c>
      <c r="U985" s="52">
        <f t="shared" si="188"/>
        <v>1</v>
      </c>
      <c r="V985" s="53" t="str">
        <f t="shared" si="189"/>
        <v>OK</v>
      </c>
      <c r="W985" s="53" t="str">
        <f t="shared" si="190"/>
        <v>OK</v>
      </c>
      <c r="X985" s="62" t="str">
        <f t="shared" si="191"/>
        <v>ok</v>
      </c>
      <c r="Y985" s="62">
        <v>1</v>
      </c>
    </row>
    <row r="986" spans="1:25" ht="142.5" x14ac:dyDescent="0.25">
      <c r="A986" s="75">
        <v>983</v>
      </c>
      <c r="B986" s="59" t="s">
        <v>2932</v>
      </c>
      <c r="C986" s="33" t="s">
        <v>1123</v>
      </c>
      <c r="D986" s="33" t="s">
        <v>26</v>
      </c>
      <c r="E986" s="33" t="s">
        <v>12</v>
      </c>
      <c r="F986" s="19" t="s">
        <v>1979</v>
      </c>
      <c r="G986" s="13" t="s">
        <v>2366</v>
      </c>
      <c r="H986" s="12" t="s">
        <v>3429</v>
      </c>
      <c r="I986" s="12"/>
      <c r="J986" s="12"/>
      <c r="K986" s="19"/>
      <c r="L986" s="51">
        <v>1</v>
      </c>
      <c r="M986" s="51">
        <f t="shared" si="180"/>
        <v>0</v>
      </c>
      <c r="N986" s="52">
        <f t="shared" si="181"/>
        <v>0</v>
      </c>
      <c r="O986" s="52">
        <f t="shared" si="182"/>
        <v>0</v>
      </c>
      <c r="P986" s="52">
        <f t="shared" si="183"/>
        <v>0</v>
      </c>
      <c r="Q986" s="52">
        <f t="shared" si="184"/>
        <v>1</v>
      </c>
      <c r="R986" s="52">
        <f t="shared" si="185"/>
        <v>0</v>
      </c>
      <c r="S986" s="52">
        <f t="shared" si="186"/>
        <v>0</v>
      </c>
      <c r="T986" s="52">
        <f t="shared" si="187"/>
        <v>0</v>
      </c>
      <c r="U986" s="52">
        <f t="shared" si="188"/>
        <v>0</v>
      </c>
      <c r="V986" s="53" t="str">
        <f t="shared" si="189"/>
        <v>OK</v>
      </c>
      <c r="W986" s="53" t="str">
        <f t="shared" si="190"/>
        <v>OK</v>
      </c>
      <c r="X986" s="62" t="str">
        <f t="shared" si="191"/>
        <v>ok</v>
      </c>
      <c r="Y986" s="62">
        <v>1</v>
      </c>
    </row>
    <row r="987" spans="1:25" ht="409.5" x14ac:dyDescent="0.25">
      <c r="A987" s="76">
        <v>984</v>
      </c>
      <c r="B987" s="59" t="s">
        <v>2932</v>
      </c>
      <c r="C987" s="33" t="s">
        <v>1123</v>
      </c>
      <c r="D987" s="33" t="s">
        <v>26</v>
      </c>
      <c r="E987" s="42" t="s">
        <v>8</v>
      </c>
      <c r="F987" s="19" t="s">
        <v>1124</v>
      </c>
      <c r="G987" s="13" t="s">
        <v>2366</v>
      </c>
      <c r="H987" s="12" t="s">
        <v>3429</v>
      </c>
      <c r="I987" s="12"/>
      <c r="J987" s="12"/>
      <c r="K987" s="19"/>
      <c r="L987" s="51">
        <v>1</v>
      </c>
      <c r="M987" s="51">
        <f t="shared" si="180"/>
        <v>0</v>
      </c>
      <c r="N987" s="52">
        <f t="shared" si="181"/>
        <v>0</v>
      </c>
      <c r="O987" s="52">
        <f t="shared" si="182"/>
        <v>0</v>
      </c>
      <c r="P987" s="52">
        <f t="shared" si="183"/>
        <v>0</v>
      </c>
      <c r="Q987" s="52">
        <f t="shared" si="184"/>
        <v>1</v>
      </c>
      <c r="R987" s="52">
        <f t="shared" si="185"/>
        <v>0</v>
      </c>
      <c r="S987" s="52">
        <f t="shared" si="186"/>
        <v>0</v>
      </c>
      <c r="T987" s="52">
        <f t="shared" si="187"/>
        <v>0</v>
      </c>
      <c r="U987" s="52">
        <f t="shared" si="188"/>
        <v>0</v>
      </c>
      <c r="V987" s="53" t="str">
        <f t="shared" si="189"/>
        <v>OK</v>
      </c>
      <c r="W987" s="53" t="str">
        <f t="shared" si="190"/>
        <v>OK</v>
      </c>
      <c r="X987" s="62" t="str">
        <f t="shared" si="191"/>
        <v>ok</v>
      </c>
      <c r="Y987" s="62">
        <v>1</v>
      </c>
    </row>
    <row r="988" spans="1:25" ht="128.25" x14ac:dyDescent="0.25">
      <c r="A988" s="81">
        <v>985</v>
      </c>
      <c r="B988" s="59">
        <v>82</v>
      </c>
      <c r="C988" s="33" t="s">
        <v>1123</v>
      </c>
      <c r="D988" s="33" t="s">
        <v>267</v>
      </c>
      <c r="E988" s="42" t="s">
        <v>8</v>
      </c>
      <c r="F988" s="25" t="s">
        <v>1125</v>
      </c>
      <c r="G988" s="13" t="s">
        <v>2363</v>
      </c>
      <c r="H988" s="12"/>
      <c r="I988" s="12"/>
      <c r="J988" s="12"/>
      <c r="K988" s="19"/>
      <c r="L988" s="51">
        <v>1</v>
      </c>
      <c r="M988" s="51">
        <f t="shared" si="180"/>
        <v>1</v>
      </c>
      <c r="N988" s="52">
        <f t="shared" si="181"/>
        <v>0</v>
      </c>
      <c r="O988" s="52">
        <f t="shared" si="182"/>
        <v>0</v>
      </c>
      <c r="P988" s="52">
        <f t="shared" si="183"/>
        <v>0</v>
      </c>
      <c r="Q988" s="52">
        <f t="shared" si="184"/>
        <v>0</v>
      </c>
      <c r="R988" s="52">
        <f t="shared" si="185"/>
        <v>0</v>
      </c>
      <c r="S988" s="52">
        <f t="shared" si="186"/>
        <v>0</v>
      </c>
      <c r="T988" s="52">
        <f t="shared" si="187"/>
        <v>0</v>
      </c>
      <c r="U988" s="52">
        <f t="shared" si="188"/>
        <v>0</v>
      </c>
      <c r="V988" s="53" t="str">
        <f t="shared" si="189"/>
        <v>OK</v>
      </c>
      <c r="W988" s="53" t="str">
        <f t="shared" si="190"/>
        <v>OK</v>
      </c>
      <c r="X988" s="62" t="str">
        <f t="shared" si="191"/>
        <v>ok</v>
      </c>
      <c r="Y988" s="62">
        <v>1</v>
      </c>
    </row>
    <row r="989" spans="1:25" ht="42.75" x14ac:dyDescent="0.25">
      <c r="A989" s="81">
        <v>986</v>
      </c>
      <c r="B989" s="59">
        <v>82</v>
      </c>
      <c r="C989" s="33" t="s">
        <v>1123</v>
      </c>
      <c r="D989" s="33" t="s">
        <v>268</v>
      </c>
      <c r="E989" s="42" t="s">
        <v>8</v>
      </c>
      <c r="F989" s="19" t="s">
        <v>1126</v>
      </c>
      <c r="G989" s="13" t="s">
        <v>2872</v>
      </c>
      <c r="H989" s="12" t="s">
        <v>3127</v>
      </c>
      <c r="I989" s="12"/>
      <c r="J989" s="12"/>
      <c r="K989" s="19"/>
      <c r="L989" s="51">
        <v>1</v>
      </c>
      <c r="M989" s="51">
        <f t="shared" si="180"/>
        <v>0</v>
      </c>
      <c r="N989" s="52">
        <f t="shared" si="181"/>
        <v>0</v>
      </c>
      <c r="O989" s="52">
        <f t="shared" si="182"/>
        <v>1</v>
      </c>
      <c r="P989" s="52">
        <f t="shared" si="183"/>
        <v>0</v>
      </c>
      <c r="Q989" s="52">
        <f t="shared" si="184"/>
        <v>0</v>
      </c>
      <c r="R989" s="52">
        <f t="shared" si="185"/>
        <v>0</v>
      </c>
      <c r="S989" s="52">
        <f t="shared" si="186"/>
        <v>0</v>
      </c>
      <c r="T989" s="52">
        <f t="shared" si="187"/>
        <v>0</v>
      </c>
      <c r="U989" s="52">
        <f t="shared" si="188"/>
        <v>0</v>
      </c>
      <c r="V989" s="53" t="str">
        <f t="shared" si="189"/>
        <v>OK</v>
      </c>
      <c r="W989" s="53" t="str">
        <f t="shared" si="190"/>
        <v>OK</v>
      </c>
      <c r="X989" s="62" t="str">
        <f t="shared" si="191"/>
        <v>ok</v>
      </c>
      <c r="Y989" s="62">
        <v>1</v>
      </c>
    </row>
    <row r="990" spans="1:25" ht="42.75" x14ac:dyDescent="0.25">
      <c r="A990" s="81">
        <v>987</v>
      </c>
      <c r="B990" s="59">
        <v>82</v>
      </c>
      <c r="C990" s="33" t="s">
        <v>1123</v>
      </c>
      <c r="D990" s="33" t="s">
        <v>269</v>
      </c>
      <c r="E990" s="42" t="s">
        <v>8</v>
      </c>
      <c r="F990" s="19" t="s">
        <v>1127</v>
      </c>
      <c r="G990" s="13" t="s">
        <v>2872</v>
      </c>
      <c r="H990" s="12" t="s">
        <v>3127</v>
      </c>
      <c r="I990" s="12"/>
      <c r="J990" s="12"/>
      <c r="K990" s="19"/>
      <c r="L990" s="51">
        <v>1</v>
      </c>
      <c r="M990" s="51">
        <f t="shared" si="180"/>
        <v>0</v>
      </c>
      <c r="N990" s="52">
        <f t="shared" si="181"/>
        <v>0</v>
      </c>
      <c r="O990" s="52">
        <f t="shared" si="182"/>
        <v>1</v>
      </c>
      <c r="P990" s="52">
        <f t="shared" si="183"/>
        <v>0</v>
      </c>
      <c r="Q990" s="52">
        <f t="shared" si="184"/>
        <v>0</v>
      </c>
      <c r="R990" s="52">
        <f t="shared" si="185"/>
        <v>0</v>
      </c>
      <c r="S990" s="52">
        <f t="shared" si="186"/>
        <v>0</v>
      </c>
      <c r="T990" s="52">
        <f t="shared" si="187"/>
        <v>0</v>
      </c>
      <c r="U990" s="52">
        <f t="shared" si="188"/>
        <v>0</v>
      </c>
      <c r="V990" s="53" t="str">
        <f t="shared" si="189"/>
        <v>OK</v>
      </c>
      <c r="W990" s="53" t="str">
        <f t="shared" si="190"/>
        <v>OK</v>
      </c>
      <c r="X990" s="62" t="str">
        <f t="shared" si="191"/>
        <v>ok</v>
      </c>
      <c r="Y990" s="62">
        <v>1</v>
      </c>
    </row>
    <row r="991" spans="1:25" ht="42.75" x14ac:dyDescent="0.25">
      <c r="A991" s="81">
        <v>988</v>
      </c>
      <c r="B991" s="59">
        <v>82</v>
      </c>
      <c r="C991" s="33" t="s">
        <v>1123</v>
      </c>
      <c r="D991" s="33" t="s">
        <v>270</v>
      </c>
      <c r="E991" s="42" t="s">
        <v>8</v>
      </c>
      <c r="F991" s="19" t="s">
        <v>1128</v>
      </c>
      <c r="G991" s="13" t="s">
        <v>2872</v>
      </c>
      <c r="H991" s="12" t="s">
        <v>3127</v>
      </c>
      <c r="I991" s="12"/>
      <c r="J991" s="12"/>
      <c r="K991" s="19"/>
      <c r="L991" s="51">
        <v>1</v>
      </c>
      <c r="M991" s="51">
        <f t="shared" si="180"/>
        <v>0</v>
      </c>
      <c r="N991" s="52">
        <f t="shared" si="181"/>
        <v>0</v>
      </c>
      <c r="O991" s="52">
        <f t="shared" si="182"/>
        <v>1</v>
      </c>
      <c r="P991" s="52">
        <f t="shared" si="183"/>
        <v>0</v>
      </c>
      <c r="Q991" s="52">
        <f t="shared" si="184"/>
        <v>0</v>
      </c>
      <c r="R991" s="52">
        <f t="shared" si="185"/>
        <v>0</v>
      </c>
      <c r="S991" s="52">
        <f t="shared" si="186"/>
        <v>0</v>
      </c>
      <c r="T991" s="52">
        <f t="shared" si="187"/>
        <v>0</v>
      </c>
      <c r="U991" s="52">
        <f t="shared" si="188"/>
        <v>0</v>
      </c>
      <c r="V991" s="53" t="str">
        <f t="shared" si="189"/>
        <v>OK</v>
      </c>
      <c r="W991" s="53" t="str">
        <f t="shared" si="190"/>
        <v>OK</v>
      </c>
      <c r="X991" s="62" t="str">
        <f t="shared" si="191"/>
        <v>ok</v>
      </c>
      <c r="Y991" s="62">
        <v>1</v>
      </c>
    </row>
    <row r="992" spans="1:25" ht="85.5" x14ac:dyDescent="0.25">
      <c r="A992" s="81">
        <v>989</v>
      </c>
      <c r="B992" s="59">
        <v>82</v>
      </c>
      <c r="C992" s="33" t="s">
        <v>1123</v>
      </c>
      <c r="D992" s="33" t="s">
        <v>271</v>
      </c>
      <c r="E992" s="42" t="s">
        <v>8</v>
      </c>
      <c r="F992" s="19" t="s">
        <v>1129</v>
      </c>
      <c r="G992" s="13" t="s">
        <v>2366</v>
      </c>
      <c r="H992" s="12" t="s">
        <v>3269</v>
      </c>
      <c r="I992" s="12"/>
      <c r="J992" s="12"/>
      <c r="K992" s="19"/>
      <c r="L992" s="51">
        <v>1</v>
      </c>
      <c r="M992" s="51">
        <f t="shared" si="180"/>
        <v>0</v>
      </c>
      <c r="N992" s="52">
        <f t="shared" si="181"/>
        <v>0</v>
      </c>
      <c r="O992" s="52">
        <f t="shared" si="182"/>
        <v>0</v>
      </c>
      <c r="P992" s="52">
        <f t="shared" si="183"/>
        <v>0</v>
      </c>
      <c r="Q992" s="52">
        <f t="shared" si="184"/>
        <v>1</v>
      </c>
      <c r="R992" s="52">
        <f t="shared" si="185"/>
        <v>0</v>
      </c>
      <c r="S992" s="52">
        <f t="shared" si="186"/>
        <v>0</v>
      </c>
      <c r="T992" s="52">
        <f t="shared" si="187"/>
        <v>0</v>
      </c>
      <c r="U992" s="52">
        <f t="shared" si="188"/>
        <v>0</v>
      </c>
      <c r="V992" s="53" t="str">
        <f t="shared" si="189"/>
        <v>OK</v>
      </c>
      <c r="W992" s="53" t="str">
        <f t="shared" si="190"/>
        <v>OK</v>
      </c>
      <c r="X992" s="62" t="str">
        <f t="shared" si="191"/>
        <v>ok</v>
      </c>
      <c r="Y992" s="62">
        <v>1</v>
      </c>
    </row>
    <row r="993" spans="1:25" ht="228.75" x14ac:dyDescent="0.25">
      <c r="A993" s="83">
        <v>990</v>
      </c>
      <c r="B993" s="59">
        <v>82</v>
      </c>
      <c r="C993" s="33" t="s">
        <v>1123</v>
      </c>
      <c r="D993" s="33" t="s">
        <v>272</v>
      </c>
      <c r="E993" s="42" t="s">
        <v>12</v>
      </c>
      <c r="F993" s="25" t="s">
        <v>2511</v>
      </c>
      <c r="G993" s="13" t="s">
        <v>2872</v>
      </c>
      <c r="H993" s="12" t="s">
        <v>3127</v>
      </c>
      <c r="I993" s="12"/>
      <c r="J993" s="12"/>
      <c r="K993" s="19"/>
      <c r="L993" s="51">
        <v>1</v>
      </c>
      <c r="M993" s="51">
        <f t="shared" si="180"/>
        <v>0</v>
      </c>
      <c r="N993" s="52">
        <f t="shared" si="181"/>
        <v>0</v>
      </c>
      <c r="O993" s="52">
        <f t="shared" si="182"/>
        <v>1</v>
      </c>
      <c r="P993" s="52">
        <f t="shared" si="183"/>
        <v>0</v>
      </c>
      <c r="Q993" s="52">
        <f t="shared" si="184"/>
        <v>0</v>
      </c>
      <c r="R993" s="52">
        <f t="shared" si="185"/>
        <v>0</v>
      </c>
      <c r="S993" s="52">
        <f t="shared" si="186"/>
        <v>0</v>
      </c>
      <c r="T993" s="52">
        <f t="shared" si="187"/>
        <v>0</v>
      </c>
      <c r="U993" s="52">
        <f t="shared" si="188"/>
        <v>0</v>
      </c>
      <c r="V993" s="53" t="str">
        <f t="shared" si="189"/>
        <v>OK</v>
      </c>
      <c r="W993" s="53" t="str">
        <f t="shared" si="190"/>
        <v>OK</v>
      </c>
      <c r="X993" s="62" t="str">
        <f t="shared" si="191"/>
        <v>ok</v>
      </c>
      <c r="Y993" s="62">
        <v>1</v>
      </c>
    </row>
    <row r="994" spans="1:25" ht="42.75" x14ac:dyDescent="0.25">
      <c r="A994" s="83">
        <v>991</v>
      </c>
      <c r="B994" s="59">
        <v>82</v>
      </c>
      <c r="C994" s="33" t="s">
        <v>1123</v>
      </c>
      <c r="D994" s="33" t="s">
        <v>1740</v>
      </c>
      <c r="E994" s="42" t="s">
        <v>8</v>
      </c>
      <c r="F994" s="19" t="s">
        <v>1739</v>
      </c>
      <c r="G994" s="13" t="s">
        <v>2366</v>
      </c>
      <c r="H994" s="12" t="s">
        <v>3208</v>
      </c>
      <c r="I994" s="12"/>
      <c r="J994" s="12"/>
      <c r="K994" s="19"/>
      <c r="L994" s="51">
        <v>1</v>
      </c>
      <c r="M994" s="51">
        <f t="shared" si="180"/>
        <v>0</v>
      </c>
      <c r="N994" s="52">
        <f t="shared" si="181"/>
        <v>0</v>
      </c>
      <c r="O994" s="52">
        <f t="shared" si="182"/>
        <v>0</v>
      </c>
      <c r="P994" s="52">
        <f t="shared" si="183"/>
        <v>0</v>
      </c>
      <c r="Q994" s="52">
        <f t="shared" si="184"/>
        <v>1</v>
      </c>
      <c r="R994" s="52">
        <f t="shared" si="185"/>
        <v>0</v>
      </c>
      <c r="S994" s="52">
        <f t="shared" si="186"/>
        <v>0</v>
      </c>
      <c r="T994" s="52">
        <f t="shared" si="187"/>
        <v>0</v>
      </c>
      <c r="U994" s="52">
        <f t="shared" si="188"/>
        <v>0</v>
      </c>
      <c r="V994" s="53" t="str">
        <f t="shared" si="189"/>
        <v>OK</v>
      </c>
      <c r="W994" s="53" t="str">
        <f t="shared" si="190"/>
        <v>OK</v>
      </c>
      <c r="X994" s="62" t="str">
        <f t="shared" si="191"/>
        <v>ok</v>
      </c>
      <c r="Y994" s="62">
        <v>1</v>
      </c>
    </row>
    <row r="995" spans="1:25" ht="42.75" x14ac:dyDescent="0.25">
      <c r="A995" s="81">
        <v>992</v>
      </c>
      <c r="B995" s="59">
        <v>82</v>
      </c>
      <c r="C995" s="33" t="s">
        <v>1123</v>
      </c>
      <c r="D995" s="33" t="s">
        <v>274</v>
      </c>
      <c r="E995" s="42" t="s">
        <v>8</v>
      </c>
      <c r="F995" s="19" t="s">
        <v>1130</v>
      </c>
      <c r="G995" s="13" t="s">
        <v>2366</v>
      </c>
      <c r="H995" s="12" t="s">
        <v>3208</v>
      </c>
      <c r="I995" s="12"/>
      <c r="J995" s="12"/>
      <c r="K995" s="19"/>
      <c r="L995" s="51">
        <v>1</v>
      </c>
      <c r="M995" s="51">
        <f t="shared" si="180"/>
        <v>0</v>
      </c>
      <c r="N995" s="52">
        <f t="shared" si="181"/>
        <v>0</v>
      </c>
      <c r="O995" s="52">
        <f t="shared" si="182"/>
        <v>0</v>
      </c>
      <c r="P995" s="52">
        <f t="shared" si="183"/>
        <v>0</v>
      </c>
      <c r="Q995" s="52">
        <f t="shared" si="184"/>
        <v>1</v>
      </c>
      <c r="R995" s="52">
        <f t="shared" si="185"/>
        <v>0</v>
      </c>
      <c r="S995" s="52">
        <f t="shared" si="186"/>
        <v>0</v>
      </c>
      <c r="T995" s="52">
        <f t="shared" si="187"/>
        <v>0</v>
      </c>
      <c r="U995" s="52">
        <f t="shared" si="188"/>
        <v>0</v>
      </c>
      <c r="V995" s="53" t="str">
        <f t="shared" si="189"/>
        <v>OK</v>
      </c>
      <c r="W995" s="53" t="str">
        <f t="shared" si="190"/>
        <v>OK</v>
      </c>
      <c r="X995" s="62" t="str">
        <f t="shared" si="191"/>
        <v>ok</v>
      </c>
      <c r="Y995" s="62">
        <v>1</v>
      </c>
    </row>
    <row r="996" spans="1:25" ht="42.75" x14ac:dyDescent="0.25">
      <c r="A996" s="81">
        <v>993</v>
      </c>
      <c r="B996" s="59">
        <v>82</v>
      </c>
      <c r="C996" s="33" t="s">
        <v>1123</v>
      </c>
      <c r="D996" s="33" t="s">
        <v>276</v>
      </c>
      <c r="E996" s="42" t="s">
        <v>8</v>
      </c>
      <c r="F996" s="19" t="s">
        <v>1131</v>
      </c>
      <c r="G996" s="13" t="s">
        <v>2363</v>
      </c>
      <c r="H996" s="12"/>
      <c r="I996" s="12"/>
      <c r="J996" s="12"/>
      <c r="K996" s="19"/>
      <c r="L996" s="51">
        <v>1</v>
      </c>
      <c r="M996" s="51">
        <f t="shared" si="180"/>
        <v>1</v>
      </c>
      <c r="N996" s="52">
        <f t="shared" si="181"/>
        <v>0</v>
      </c>
      <c r="O996" s="52">
        <f t="shared" si="182"/>
        <v>0</v>
      </c>
      <c r="P996" s="52">
        <f t="shared" si="183"/>
        <v>0</v>
      </c>
      <c r="Q996" s="52">
        <f t="shared" si="184"/>
        <v>0</v>
      </c>
      <c r="R996" s="52">
        <f t="shared" si="185"/>
        <v>0</v>
      </c>
      <c r="S996" s="52">
        <f t="shared" si="186"/>
        <v>0</v>
      </c>
      <c r="T996" s="52">
        <f t="shared" si="187"/>
        <v>0</v>
      </c>
      <c r="U996" s="52">
        <f t="shared" si="188"/>
        <v>0</v>
      </c>
      <c r="V996" s="53" t="str">
        <f t="shared" si="189"/>
        <v>OK</v>
      </c>
      <c r="W996" s="53" t="str">
        <f t="shared" si="190"/>
        <v>OK</v>
      </c>
      <c r="X996" s="62" t="str">
        <f t="shared" si="191"/>
        <v>ok</v>
      </c>
      <c r="Y996" s="62">
        <v>1</v>
      </c>
    </row>
    <row r="997" spans="1:25" ht="42.75" x14ac:dyDescent="0.25">
      <c r="A997" s="81">
        <v>994</v>
      </c>
      <c r="B997" s="59">
        <v>82</v>
      </c>
      <c r="C997" s="33" t="s">
        <v>1123</v>
      </c>
      <c r="D997" s="33" t="s">
        <v>278</v>
      </c>
      <c r="E997" s="42" t="s">
        <v>8</v>
      </c>
      <c r="F997" s="24" t="s">
        <v>1132</v>
      </c>
      <c r="G997" s="13" t="s">
        <v>2363</v>
      </c>
      <c r="H997" s="12"/>
      <c r="I997" s="12"/>
      <c r="J997" s="12"/>
      <c r="K997" s="19"/>
      <c r="L997" s="51">
        <v>1</v>
      </c>
      <c r="M997" s="51">
        <f t="shared" si="180"/>
        <v>1</v>
      </c>
      <c r="N997" s="52">
        <f t="shared" si="181"/>
        <v>0</v>
      </c>
      <c r="O997" s="52">
        <f t="shared" si="182"/>
        <v>0</v>
      </c>
      <c r="P997" s="52">
        <f t="shared" si="183"/>
        <v>0</v>
      </c>
      <c r="Q997" s="52">
        <f t="shared" si="184"/>
        <v>0</v>
      </c>
      <c r="R997" s="52">
        <f t="shared" si="185"/>
        <v>0</v>
      </c>
      <c r="S997" s="52">
        <f t="shared" si="186"/>
        <v>0</v>
      </c>
      <c r="T997" s="52">
        <f t="shared" si="187"/>
        <v>0</v>
      </c>
      <c r="U997" s="52">
        <f t="shared" si="188"/>
        <v>0</v>
      </c>
      <c r="V997" s="53" t="str">
        <f t="shared" si="189"/>
        <v>OK</v>
      </c>
      <c r="W997" s="53" t="str">
        <f t="shared" si="190"/>
        <v>OK</v>
      </c>
      <c r="X997" s="62" t="str">
        <f t="shared" si="191"/>
        <v>ok</v>
      </c>
      <c r="Y997" s="62">
        <v>1</v>
      </c>
    </row>
    <row r="998" spans="1:25" ht="42.75" x14ac:dyDescent="0.25">
      <c r="A998" s="81">
        <v>995</v>
      </c>
      <c r="B998" s="59">
        <v>82</v>
      </c>
      <c r="C998" s="33" t="s">
        <v>1123</v>
      </c>
      <c r="D998" s="33" t="s">
        <v>279</v>
      </c>
      <c r="E998" s="42" t="s">
        <v>8</v>
      </c>
      <c r="F998" s="19" t="s">
        <v>1133</v>
      </c>
      <c r="G998" s="13" t="s">
        <v>2872</v>
      </c>
      <c r="H998" s="12" t="s">
        <v>3127</v>
      </c>
      <c r="I998" s="12"/>
      <c r="J998" s="12"/>
      <c r="K998" s="19"/>
      <c r="L998" s="51">
        <v>1</v>
      </c>
      <c r="M998" s="51">
        <f t="shared" si="180"/>
        <v>0</v>
      </c>
      <c r="N998" s="52">
        <f t="shared" si="181"/>
        <v>0</v>
      </c>
      <c r="O998" s="52">
        <f t="shared" si="182"/>
        <v>1</v>
      </c>
      <c r="P998" s="52">
        <f t="shared" si="183"/>
        <v>0</v>
      </c>
      <c r="Q998" s="52">
        <f t="shared" si="184"/>
        <v>0</v>
      </c>
      <c r="R998" s="52">
        <f t="shared" si="185"/>
        <v>0</v>
      </c>
      <c r="S998" s="52">
        <f t="shared" si="186"/>
        <v>0</v>
      </c>
      <c r="T998" s="52">
        <f t="shared" si="187"/>
        <v>0</v>
      </c>
      <c r="U998" s="52">
        <f t="shared" si="188"/>
        <v>0</v>
      </c>
      <c r="V998" s="53" t="str">
        <f t="shared" si="189"/>
        <v>OK</v>
      </c>
      <c r="W998" s="53" t="str">
        <f t="shared" si="190"/>
        <v>OK</v>
      </c>
      <c r="X998" s="62" t="str">
        <f t="shared" si="191"/>
        <v>ok</v>
      </c>
      <c r="Y998" s="62">
        <v>1</v>
      </c>
    </row>
    <row r="999" spans="1:25" ht="57" x14ac:dyDescent="0.25">
      <c r="A999" s="81">
        <v>996</v>
      </c>
      <c r="B999" s="59">
        <v>82</v>
      </c>
      <c r="C999" s="33" t="s">
        <v>1123</v>
      </c>
      <c r="D999" s="33" t="s">
        <v>282</v>
      </c>
      <c r="E999" s="42" t="s">
        <v>12</v>
      </c>
      <c r="F999" s="29" t="s">
        <v>2512</v>
      </c>
      <c r="G999" s="13" t="s">
        <v>2872</v>
      </c>
      <c r="H999" s="12" t="s">
        <v>3127</v>
      </c>
      <c r="I999" s="12"/>
      <c r="J999" s="12"/>
      <c r="K999" s="19"/>
      <c r="L999" s="51">
        <v>1</v>
      </c>
      <c r="M999" s="51">
        <f t="shared" si="180"/>
        <v>0</v>
      </c>
      <c r="N999" s="52">
        <f t="shared" si="181"/>
        <v>0</v>
      </c>
      <c r="O999" s="52">
        <f t="shared" si="182"/>
        <v>1</v>
      </c>
      <c r="P999" s="52">
        <f t="shared" si="183"/>
        <v>0</v>
      </c>
      <c r="Q999" s="52">
        <f t="shared" si="184"/>
        <v>0</v>
      </c>
      <c r="R999" s="52">
        <f t="shared" si="185"/>
        <v>0</v>
      </c>
      <c r="S999" s="52">
        <f t="shared" si="186"/>
        <v>0</v>
      </c>
      <c r="T999" s="52">
        <f t="shared" si="187"/>
        <v>0</v>
      </c>
      <c r="U999" s="52">
        <f t="shared" si="188"/>
        <v>0</v>
      </c>
      <c r="V999" s="53" t="str">
        <f t="shared" si="189"/>
        <v>OK</v>
      </c>
      <c r="W999" s="53" t="str">
        <f t="shared" si="190"/>
        <v>OK</v>
      </c>
      <c r="X999" s="62" t="str">
        <f t="shared" si="191"/>
        <v>ok</v>
      </c>
      <c r="Y999" s="62">
        <v>1</v>
      </c>
    </row>
    <row r="1000" spans="1:25" ht="42.75" x14ac:dyDescent="0.25">
      <c r="A1000" s="81">
        <v>997</v>
      </c>
      <c r="B1000" s="59">
        <v>82</v>
      </c>
      <c r="C1000" s="33" t="s">
        <v>1123</v>
      </c>
      <c r="D1000" s="33" t="s">
        <v>283</v>
      </c>
      <c r="E1000" s="42" t="s">
        <v>8</v>
      </c>
      <c r="F1000" s="19" t="s">
        <v>1134</v>
      </c>
      <c r="G1000" s="13" t="s">
        <v>2872</v>
      </c>
      <c r="H1000" s="12" t="s">
        <v>3127</v>
      </c>
      <c r="I1000" s="12"/>
      <c r="J1000" s="12"/>
      <c r="K1000" s="19"/>
      <c r="L1000" s="51">
        <v>1</v>
      </c>
      <c r="M1000" s="51">
        <f t="shared" si="180"/>
        <v>0</v>
      </c>
      <c r="N1000" s="52">
        <f t="shared" si="181"/>
        <v>0</v>
      </c>
      <c r="O1000" s="52">
        <f t="shared" si="182"/>
        <v>1</v>
      </c>
      <c r="P1000" s="52">
        <f t="shared" si="183"/>
        <v>0</v>
      </c>
      <c r="Q1000" s="52">
        <f t="shared" si="184"/>
        <v>0</v>
      </c>
      <c r="R1000" s="52">
        <f t="shared" si="185"/>
        <v>0</v>
      </c>
      <c r="S1000" s="52">
        <f t="shared" si="186"/>
        <v>0</v>
      </c>
      <c r="T1000" s="52">
        <f t="shared" si="187"/>
        <v>0</v>
      </c>
      <c r="U1000" s="52">
        <f t="shared" si="188"/>
        <v>0</v>
      </c>
      <c r="V1000" s="53" t="str">
        <f t="shared" si="189"/>
        <v>OK</v>
      </c>
      <c r="W1000" s="53" t="str">
        <f t="shared" si="190"/>
        <v>OK</v>
      </c>
      <c r="X1000" s="62" t="str">
        <f t="shared" si="191"/>
        <v>ok</v>
      </c>
      <c r="Y1000" s="62">
        <v>1</v>
      </c>
    </row>
    <row r="1001" spans="1:25" ht="42.75" x14ac:dyDescent="0.25">
      <c r="A1001" s="81">
        <v>998</v>
      </c>
      <c r="B1001" s="59">
        <v>82</v>
      </c>
      <c r="C1001" s="33" t="s">
        <v>1123</v>
      </c>
      <c r="D1001" s="33" t="s">
        <v>284</v>
      </c>
      <c r="E1001" s="42" t="s">
        <v>8</v>
      </c>
      <c r="F1001" s="19" t="s">
        <v>1135</v>
      </c>
      <c r="G1001" s="13" t="s">
        <v>2872</v>
      </c>
      <c r="H1001" s="12" t="s">
        <v>3127</v>
      </c>
      <c r="I1001" s="12"/>
      <c r="J1001" s="12"/>
      <c r="K1001" s="19"/>
      <c r="L1001" s="51">
        <v>1</v>
      </c>
      <c r="M1001" s="51">
        <f t="shared" si="180"/>
        <v>0</v>
      </c>
      <c r="N1001" s="52">
        <f t="shared" si="181"/>
        <v>0</v>
      </c>
      <c r="O1001" s="52">
        <f t="shared" si="182"/>
        <v>1</v>
      </c>
      <c r="P1001" s="52">
        <f t="shared" si="183"/>
        <v>0</v>
      </c>
      <c r="Q1001" s="52">
        <f t="shared" si="184"/>
        <v>0</v>
      </c>
      <c r="R1001" s="52">
        <f t="shared" si="185"/>
        <v>0</v>
      </c>
      <c r="S1001" s="52">
        <f t="shared" si="186"/>
        <v>0</v>
      </c>
      <c r="T1001" s="52">
        <f t="shared" si="187"/>
        <v>0</v>
      </c>
      <c r="U1001" s="52">
        <f t="shared" si="188"/>
        <v>0</v>
      </c>
      <c r="V1001" s="53" t="str">
        <f t="shared" si="189"/>
        <v>OK</v>
      </c>
      <c r="W1001" s="53" t="str">
        <f t="shared" si="190"/>
        <v>OK</v>
      </c>
      <c r="X1001" s="62" t="str">
        <f t="shared" si="191"/>
        <v>ok</v>
      </c>
      <c r="Y1001" s="62">
        <v>1</v>
      </c>
    </row>
    <row r="1002" spans="1:25" ht="42.75" x14ac:dyDescent="0.25">
      <c r="A1002" s="81">
        <v>999</v>
      </c>
      <c r="B1002" s="59">
        <v>82</v>
      </c>
      <c r="C1002" s="33" t="s">
        <v>1123</v>
      </c>
      <c r="D1002" s="33" t="s">
        <v>285</v>
      </c>
      <c r="E1002" s="42" t="s">
        <v>8</v>
      </c>
      <c r="F1002" s="19" t="s">
        <v>1136</v>
      </c>
      <c r="G1002" s="13" t="s">
        <v>2872</v>
      </c>
      <c r="H1002" s="12" t="s">
        <v>3127</v>
      </c>
      <c r="I1002" s="12"/>
      <c r="J1002" s="12"/>
      <c r="K1002" s="19"/>
      <c r="L1002" s="51">
        <v>1</v>
      </c>
      <c r="M1002" s="51">
        <f t="shared" si="180"/>
        <v>0</v>
      </c>
      <c r="N1002" s="52">
        <f t="shared" si="181"/>
        <v>0</v>
      </c>
      <c r="O1002" s="52">
        <f t="shared" si="182"/>
        <v>1</v>
      </c>
      <c r="P1002" s="52">
        <f t="shared" si="183"/>
        <v>0</v>
      </c>
      <c r="Q1002" s="52">
        <f t="shared" si="184"/>
        <v>0</v>
      </c>
      <c r="R1002" s="52">
        <f t="shared" si="185"/>
        <v>0</v>
      </c>
      <c r="S1002" s="52">
        <f t="shared" si="186"/>
        <v>0</v>
      </c>
      <c r="T1002" s="52">
        <f t="shared" si="187"/>
        <v>0</v>
      </c>
      <c r="U1002" s="52">
        <f t="shared" si="188"/>
        <v>0</v>
      </c>
      <c r="V1002" s="53" t="str">
        <f t="shared" si="189"/>
        <v>OK</v>
      </c>
      <c r="W1002" s="53" t="str">
        <f t="shared" si="190"/>
        <v>OK</v>
      </c>
      <c r="X1002" s="62" t="str">
        <f t="shared" si="191"/>
        <v>ok</v>
      </c>
      <c r="Y1002" s="62">
        <v>1</v>
      </c>
    </row>
    <row r="1003" spans="1:25" ht="42.75" x14ac:dyDescent="0.25">
      <c r="A1003" s="81">
        <v>1000</v>
      </c>
      <c r="B1003" s="59">
        <v>82</v>
      </c>
      <c r="C1003" s="33" t="s">
        <v>1123</v>
      </c>
      <c r="D1003" s="33" t="s">
        <v>286</v>
      </c>
      <c r="E1003" s="42" t="s">
        <v>8</v>
      </c>
      <c r="F1003" s="19" t="s">
        <v>1137</v>
      </c>
      <c r="G1003" s="13" t="s">
        <v>2872</v>
      </c>
      <c r="H1003" s="12" t="s">
        <v>3127</v>
      </c>
      <c r="I1003" s="12"/>
      <c r="J1003" s="12"/>
      <c r="K1003" s="19"/>
      <c r="L1003" s="51">
        <v>1</v>
      </c>
      <c r="M1003" s="51">
        <f t="shared" si="180"/>
        <v>0</v>
      </c>
      <c r="N1003" s="52">
        <f t="shared" si="181"/>
        <v>0</v>
      </c>
      <c r="O1003" s="52">
        <f t="shared" si="182"/>
        <v>1</v>
      </c>
      <c r="P1003" s="52">
        <f t="shared" si="183"/>
        <v>0</v>
      </c>
      <c r="Q1003" s="52">
        <f t="shared" si="184"/>
        <v>0</v>
      </c>
      <c r="R1003" s="52">
        <f t="shared" si="185"/>
        <v>0</v>
      </c>
      <c r="S1003" s="52">
        <f t="shared" si="186"/>
        <v>0</v>
      </c>
      <c r="T1003" s="52">
        <f t="shared" si="187"/>
        <v>0</v>
      </c>
      <c r="U1003" s="52">
        <f t="shared" si="188"/>
        <v>0</v>
      </c>
      <c r="V1003" s="53" t="str">
        <f t="shared" si="189"/>
        <v>OK</v>
      </c>
      <c r="W1003" s="53" t="str">
        <f t="shared" si="190"/>
        <v>OK</v>
      </c>
      <c r="X1003" s="62" t="str">
        <f t="shared" si="191"/>
        <v>ok</v>
      </c>
      <c r="Y1003" s="62">
        <v>1</v>
      </c>
    </row>
    <row r="1004" spans="1:25" ht="42.75" x14ac:dyDescent="0.25">
      <c r="A1004" s="81">
        <v>1001</v>
      </c>
      <c r="B1004" s="59">
        <v>82</v>
      </c>
      <c r="C1004" s="33" t="s">
        <v>1123</v>
      </c>
      <c r="D1004" s="33" t="s">
        <v>287</v>
      </c>
      <c r="E1004" s="42" t="s">
        <v>8</v>
      </c>
      <c r="F1004" s="19" t="s">
        <v>1138</v>
      </c>
      <c r="G1004" s="13" t="s">
        <v>2872</v>
      </c>
      <c r="H1004" s="12" t="s">
        <v>3127</v>
      </c>
      <c r="I1004" s="12"/>
      <c r="J1004" s="12"/>
      <c r="K1004" s="19"/>
      <c r="L1004" s="51">
        <v>1</v>
      </c>
      <c r="M1004" s="51">
        <f t="shared" si="180"/>
        <v>0</v>
      </c>
      <c r="N1004" s="52">
        <f t="shared" si="181"/>
        <v>0</v>
      </c>
      <c r="O1004" s="52">
        <f t="shared" si="182"/>
        <v>1</v>
      </c>
      <c r="P1004" s="52">
        <f t="shared" si="183"/>
        <v>0</v>
      </c>
      <c r="Q1004" s="52">
        <f t="shared" si="184"/>
        <v>0</v>
      </c>
      <c r="R1004" s="52">
        <f t="shared" si="185"/>
        <v>0</v>
      </c>
      <c r="S1004" s="52">
        <f t="shared" si="186"/>
        <v>0</v>
      </c>
      <c r="T1004" s="52">
        <f t="shared" si="187"/>
        <v>0</v>
      </c>
      <c r="U1004" s="52">
        <f t="shared" si="188"/>
        <v>0</v>
      </c>
      <c r="V1004" s="53" t="str">
        <f t="shared" si="189"/>
        <v>OK</v>
      </c>
      <c r="W1004" s="53" t="str">
        <f t="shared" si="190"/>
        <v>OK</v>
      </c>
      <c r="X1004" s="62" t="str">
        <f t="shared" si="191"/>
        <v>ok</v>
      </c>
      <c r="Y1004" s="62">
        <v>1</v>
      </c>
    </row>
    <row r="1005" spans="1:25" ht="42.75" x14ac:dyDescent="0.25">
      <c r="A1005" s="81">
        <v>1002</v>
      </c>
      <c r="B1005" s="59">
        <v>82</v>
      </c>
      <c r="C1005" s="33" t="s">
        <v>1123</v>
      </c>
      <c r="D1005" s="33" t="s">
        <v>288</v>
      </c>
      <c r="E1005" s="42" t="s">
        <v>8</v>
      </c>
      <c r="F1005" s="19" t="s">
        <v>1139</v>
      </c>
      <c r="G1005" s="13" t="s">
        <v>2872</v>
      </c>
      <c r="H1005" s="12" t="s">
        <v>3127</v>
      </c>
      <c r="I1005" s="12"/>
      <c r="J1005" s="12"/>
      <c r="K1005" s="19"/>
      <c r="L1005" s="51">
        <v>1</v>
      </c>
      <c r="M1005" s="51">
        <f t="shared" si="180"/>
        <v>0</v>
      </c>
      <c r="N1005" s="52">
        <f t="shared" si="181"/>
        <v>0</v>
      </c>
      <c r="O1005" s="52">
        <f t="shared" si="182"/>
        <v>1</v>
      </c>
      <c r="P1005" s="52">
        <f t="shared" si="183"/>
        <v>0</v>
      </c>
      <c r="Q1005" s="52">
        <f t="shared" si="184"/>
        <v>0</v>
      </c>
      <c r="R1005" s="52">
        <f t="shared" si="185"/>
        <v>0</v>
      </c>
      <c r="S1005" s="52">
        <f t="shared" si="186"/>
        <v>0</v>
      </c>
      <c r="T1005" s="52">
        <f t="shared" si="187"/>
        <v>0</v>
      </c>
      <c r="U1005" s="52">
        <f t="shared" si="188"/>
        <v>0</v>
      </c>
      <c r="V1005" s="53" t="str">
        <f t="shared" si="189"/>
        <v>OK</v>
      </c>
      <c r="W1005" s="53" t="str">
        <f t="shared" si="190"/>
        <v>OK</v>
      </c>
      <c r="X1005" s="62" t="str">
        <f t="shared" si="191"/>
        <v>ok</v>
      </c>
      <c r="Y1005" s="62">
        <v>1</v>
      </c>
    </row>
    <row r="1006" spans="1:25" ht="28.5" x14ac:dyDescent="0.25">
      <c r="A1006" s="83">
        <v>1003</v>
      </c>
      <c r="B1006" s="59">
        <v>82</v>
      </c>
      <c r="C1006" s="33" t="s">
        <v>1123</v>
      </c>
      <c r="D1006" s="33" t="s">
        <v>289</v>
      </c>
      <c r="E1006" s="42" t="s">
        <v>8</v>
      </c>
      <c r="F1006" s="19" t="s">
        <v>1140</v>
      </c>
      <c r="G1006" s="13" t="s">
        <v>2872</v>
      </c>
      <c r="H1006" s="12" t="s">
        <v>3127</v>
      </c>
      <c r="I1006" s="12"/>
      <c r="J1006" s="12"/>
      <c r="K1006" s="19"/>
      <c r="L1006" s="51">
        <v>1</v>
      </c>
      <c r="M1006" s="51">
        <f t="shared" si="180"/>
        <v>0</v>
      </c>
      <c r="N1006" s="52">
        <f t="shared" si="181"/>
        <v>0</v>
      </c>
      <c r="O1006" s="52">
        <f t="shared" si="182"/>
        <v>1</v>
      </c>
      <c r="P1006" s="52">
        <f t="shared" si="183"/>
        <v>0</v>
      </c>
      <c r="Q1006" s="52">
        <f t="shared" si="184"/>
        <v>0</v>
      </c>
      <c r="R1006" s="52">
        <f t="shared" si="185"/>
        <v>0</v>
      </c>
      <c r="S1006" s="52">
        <f t="shared" si="186"/>
        <v>0</v>
      </c>
      <c r="T1006" s="52">
        <f t="shared" si="187"/>
        <v>0</v>
      </c>
      <c r="U1006" s="52">
        <f t="shared" si="188"/>
        <v>0</v>
      </c>
      <c r="V1006" s="53" t="str">
        <f t="shared" si="189"/>
        <v>OK</v>
      </c>
      <c r="W1006" s="53" t="str">
        <f t="shared" si="190"/>
        <v>OK</v>
      </c>
      <c r="X1006" s="62" t="str">
        <f t="shared" si="191"/>
        <v>ok</v>
      </c>
      <c r="Y1006" s="62">
        <v>1</v>
      </c>
    </row>
    <row r="1007" spans="1:25" ht="171.75" x14ac:dyDescent="0.25">
      <c r="A1007" s="81">
        <v>1004</v>
      </c>
      <c r="B1007" s="59">
        <v>82</v>
      </c>
      <c r="C1007" s="33" t="s">
        <v>1123</v>
      </c>
      <c r="D1007" s="33" t="s">
        <v>1049</v>
      </c>
      <c r="E1007" s="42" t="s">
        <v>8</v>
      </c>
      <c r="F1007" s="19" t="s">
        <v>2513</v>
      </c>
      <c r="G1007" s="13" t="s">
        <v>2363</v>
      </c>
      <c r="H1007" s="12"/>
      <c r="I1007" s="12"/>
      <c r="J1007" s="12"/>
      <c r="K1007" s="19"/>
      <c r="L1007" s="51">
        <v>1</v>
      </c>
      <c r="M1007" s="51">
        <f t="shared" si="180"/>
        <v>1</v>
      </c>
      <c r="N1007" s="52">
        <f t="shared" si="181"/>
        <v>0</v>
      </c>
      <c r="O1007" s="52">
        <f t="shared" si="182"/>
        <v>0</v>
      </c>
      <c r="P1007" s="52">
        <f t="shared" si="183"/>
        <v>0</v>
      </c>
      <c r="Q1007" s="52">
        <f t="shared" si="184"/>
        <v>0</v>
      </c>
      <c r="R1007" s="52">
        <f t="shared" si="185"/>
        <v>0</v>
      </c>
      <c r="S1007" s="52">
        <f t="shared" si="186"/>
        <v>0</v>
      </c>
      <c r="T1007" s="52">
        <f t="shared" si="187"/>
        <v>0</v>
      </c>
      <c r="U1007" s="52">
        <f t="shared" si="188"/>
        <v>0</v>
      </c>
      <c r="V1007" s="53" t="str">
        <f t="shared" si="189"/>
        <v>OK</v>
      </c>
      <c r="W1007" s="53" t="str">
        <f t="shared" si="190"/>
        <v>OK</v>
      </c>
      <c r="X1007" s="62" t="str">
        <f t="shared" si="191"/>
        <v>ok</v>
      </c>
      <c r="Y1007" s="62">
        <v>1</v>
      </c>
    </row>
    <row r="1008" spans="1:25" ht="285" x14ac:dyDescent="0.25">
      <c r="A1008" s="81">
        <v>1005</v>
      </c>
      <c r="B1008" s="59">
        <v>82</v>
      </c>
      <c r="C1008" s="33" t="s">
        <v>1123</v>
      </c>
      <c r="D1008" s="33" t="s">
        <v>1052</v>
      </c>
      <c r="E1008" s="42" t="s">
        <v>8</v>
      </c>
      <c r="F1008" s="19" t="s">
        <v>1741</v>
      </c>
      <c r="G1008" s="13" t="s">
        <v>2872</v>
      </c>
      <c r="H1008" s="12" t="s">
        <v>3164</v>
      </c>
      <c r="I1008" s="12"/>
      <c r="J1008" s="12"/>
      <c r="K1008" s="19"/>
      <c r="L1008" s="51">
        <v>1</v>
      </c>
      <c r="M1008" s="51">
        <f t="shared" si="180"/>
        <v>0</v>
      </c>
      <c r="N1008" s="52">
        <f t="shared" si="181"/>
        <v>0</v>
      </c>
      <c r="O1008" s="52">
        <f t="shared" si="182"/>
        <v>1</v>
      </c>
      <c r="P1008" s="52">
        <f t="shared" si="183"/>
        <v>0</v>
      </c>
      <c r="Q1008" s="52">
        <f t="shared" si="184"/>
        <v>0</v>
      </c>
      <c r="R1008" s="52">
        <f t="shared" si="185"/>
        <v>0</v>
      </c>
      <c r="S1008" s="52">
        <f t="shared" si="186"/>
        <v>0</v>
      </c>
      <c r="T1008" s="52">
        <f t="shared" si="187"/>
        <v>0</v>
      </c>
      <c r="U1008" s="52">
        <f t="shared" si="188"/>
        <v>0</v>
      </c>
      <c r="V1008" s="53" t="str">
        <f t="shared" si="189"/>
        <v>OK</v>
      </c>
      <c r="W1008" s="53" t="str">
        <f t="shared" si="190"/>
        <v>OK</v>
      </c>
      <c r="X1008" s="62" t="str">
        <f t="shared" si="191"/>
        <v>ok</v>
      </c>
      <c r="Y1008" s="62">
        <v>1</v>
      </c>
    </row>
    <row r="1009" spans="1:25" ht="213.75" x14ac:dyDescent="0.25">
      <c r="A1009" s="81">
        <v>1006</v>
      </c>
      <c r="B1009" s="59">
        <v>82</v>
      </c>
      <c r="C1009" s="33" t="s">
        <v>1123</v>
      </c>
      <c r="D1009" s="33" t="s">
        <v>1054</v>
      </c>
      <c r="E1009" s="42" t="s">
        <v>8</v>
      </c>
      <c r="F1009" s="19" t="s">
        <v>1742</v>
      </c>
      <c r="G1009" s="13" t="s">
        <v>2363</v>
      </c>
      <c r="H1009" s="12"/>
      <c r="I1009" s="12"/>
      <c r="J1009" s="12"/>
      <c r="K1009" s="19"/>
      <c r="L1009" s="51">
        <v>1</v>
      </c>
      <c r="M1009" s="51">
        <f t="shared" si="180"/>
        <v>1</v>
      </c>
      <c r="N1009" s="52">
        <f t="shared" si="181"/>
        <v>0</v>
      </c>
      <c r="O1009" s="52">
        <f t="shared" si="182"/>
        <v>0</v>
      </c>
      <c r="P1009" s="52">
        <f t="shared" si="183"/>
        <v>0</v>
      </c>
      <c r="Q1009" s="52">
        <f t="shared" si="184"/>
        <v>0</v>
      </c>
      <c r="R1009" s="52">
        <f t="shared" si="185"/>
        <v>0</v>
      </c>
      <c r="S1009" s="52">
        <f t="shared" si="186"/>
        <v>0</v>
      </c>
      <c r="T1009" s="52">
        <f t="shared" si="187"/>
        <v>0</v>
      </c>
      <c r="U1009" s="52">
        <f t="shared" si="188"/>
        <v>0</v>
      </c>
      <c r="V1009" s="53" t="str">
        <f t="shared" si="189"/>
        <v>OK</v>
      </c>
      <c r="W1009" s="53" t="str">
        <f t="shared" si="190"/>
        <v>OK</v>
      </c>
      <c r="X1009" s="62" t="str">
        <f t="shared" si="191"/>
        <v>ok</v>
      </c>
      <c r="Y1009" s="62">
        <v>1</v>
      </c>
    </row>
    <row r="1010" spans="1:25" ht="270.75" x14ac:dyDescent="0.25">
      <c r="A1010" s="81">
        <v>1007</v>
      </c>
      <c r="B1010" s="59">
        <v>82</v>
      </c>
      <c r="C1010" s="33" t="s">
        <v>1123</v>
      </c>
      <c r="D1010" s="33" t="s">
        <v>949</v>
      </c>
      <c r="E1010" s="42" t="s">
        <v>8</v>
      </c>
      <c r="F1010" s="19" t="s">
        <v>1743</v>
      </c>
      <c r="G1010" s="13" t="s">
        <v>2872</v>
      </c>
      <c r="H1010" s="12" t="s">
        <v>3164</v>
      </c>
      <c r="I1010" s="12"/>
      <c r="J1010" s="12"/>
      <c r="K1010" s="19"/>
      <c r="L1010" s="51">
        <v>1</v>
      </c>
      <c r="M1010" s="51">
        <f t="shared" si="180"/>
        <v>0</v>
      </c>
      <c r="N1010" s="52">
        <f t="shared" si="181"/>
        <v>0</v>
      </c>
      <c r="O1010" s="52">
        <f t="shared" si="182"/>
        <v>1</v>
      </c>
      <c r="P1010" s="52">
        <f t="shared" si="183"/>
        <v>0</v>
      </c>
      <c r="Q1010" s="52">
        <f t="shared" si="184"/>
        <v>0</v>
      </c>
      <c r="R1010" s="52">
        <f t="shared" si="185"/>
        <v>0</v>
      </c>
      <c r="S1010" s="52">
        <f t="shared" si="186"/>
        <v>0</v>
      </c>
      <c r="T1010" s="52">
        <f t="shared" si="187"/>
        <v>0</v>
      </c>
      <c r="U1010" s="52">
        <f t="shared" si="188"/>
        <v>0</v>
      </c>
      <c r="V1010" s="53" t="str">
        <f t="shared" si="189"/>
        <v>OK</v>
      </c>
      <c r="W1010" s="53" t="str">
        <f t="shared" si="190"/>
        <v>OK</v>
      </c>
      <c r="X1010" s="62" t="str">
        <f t="shared" si="191"/>
        <v>ok</v>
      </c>
      <c r="Y1010" s="62">
        <v>1</v>
      </c>
    </row>
    <row r="1011" spans="1:25" ht="228" x14ac:dyDescent="0.25">
      <c r="A1011" s="81">
        <v>1008</v>
      </c>
      <c r="B1011" s="59">
        <v>82</v>
      </c>
      <c r="C1011" s="33" t="s">
        <v>1123</v>
      </c>
      <c r="D1011" s="33" t="s">
        <v>1745</v>
      </c>
      <c r="E1011" s="42" t="s">
        <v>8</v>
      </c>
      <c r="F1011" s="19" t="s">
        <v>1744</v>
      </c>
      <c r="G1011" s="13" t="s">
        <v>2872</v>
      </c>
      <c r="H1011" s="12" t="s">
        <v>3164</v>
      </c>
      <c r="I1011" s="12"/>
      <c r="J1011" s="12"/>
      <c r="K1011" s="19"/>
      <c r="L1011" s="51">
        <v>1</v>
      </c>
      <c r="M1011" s="51">
        <f t="shared" si="180"/>
        <v>0</v>
      </c>
      <c r="N1011" s="52">
        <f t="shared" si="181"/>
        <v>0</v>
      </c>
      <c r="O1011" s="52">
        <f t="shared" si="182"/>
        <v>1</v>
      </c>
      <c r="P1011" s="52">
        <f t="shared" si="183"/>
        <v>0</v>
      </c>
      <c r="Q1011" s="52">
        <f t="shared" si="184"/>
        <v>0</v>
      </c>
      <c r="R1011" s="52">
        <f t="shared" si="185"/>
        <v>0</v>
      </c>
      <c r="S1011" s="52">
        <f t="shared" si="186"/>
        <v>0</v>
      </c>
      <c r="T1011" s="52">
        <f t="shared" si="187"/>
        <v>0</v>
      </c>
      <c r="U1011" s="52">
        <f t="shared" si="188"/>
        <v>0</v>
      </c>
      <c r="V1011" s="53" t="str">
        <f t="shared" si="189"/>
        <v>OK</v>
      </c>
      <c r="W1011" s="53" t="str">
        <f t="shared" si="190"/>
        <v>OK</v>
      </c>
      <c r="X1011" s="62" t="str">
        <f t="shared" si="191"/>
        <v>ok</v>
      </c>
      <c r="Y1011" s="62">
        <v>1</v>
      </c>
    </row>
    <row r="1012" spans="1:25" ht="228" x14ac:dyDescent="0.25">
      <c r="A1012" s="81">
        <v>1009</v>
      </c>
      <c r="B1012" s="59">
        <v>82</v>
      </c>
      <c r="C1012" s="33" t="s">
        <v>1123</v>
      </c>
      <c r="D1012" s="33" t="s">
        <v>799</v>
      </c>
      <c r="E1012" s="42" t="s">
        <v>8</v>
      </c>
      <c r="F1012" s="19" t="s">
        <v>1746</v>
      </c>
      <c r="G1012" s="13" t="s">
        <v>2872</v>
      </c>
      <c r="H1012" s="12" t="s">
        <v>3244</v>
      </c>
      <c r="I1012" s="12"/>
      <c r="J1012" s="12"/>
      <c r="K1012" s="19"/>
      <c r="L1012" s="51">
        <v>1</v>
      </c>
      <c r="M1012" s="51">
        <f t="shared" si="180"/>
        <v>0</v>
      </c>
      <c r="N1012" s="52">
        <f t="shared" si="181"/>
        <v>0</v>
      </c>
      <c r="O1012" s="52">
        <f t="shared" si="182"/>
        <v>1</v>
      </c>
      <c r="P1012" s="52">
        <f t="shared" si="183"/>
        <v>0</v>
      </c>
      <c r="Q1012" s="52">
        <f t="shared" si="184"/>
        <v>0</v>
      </c>
      <c r="R1012" s="52">
        <f t="shared" si="185"/>
        <v>0</v>
      </c>
      <c r="S1012" s="52">
        <f t="shared" si="186"/>
        <v>0</v>
      </c>
      <c r="T1012" s="52">
        <f t="shared" si="187"/>
        <v>0</v>
      </c>
      <c r="U1012" s="52">
        <f t="shared" si="188"/>
        <v>0</v>
      </c>
      <c r="V1012" s="53" t="str">
        <f t="shared" si="189"/>
        <v>OK</v>
      </c>
      <c r="W1012" s="53" t="str">
        <f t="shared" si="190"/>
        <v>OK</v>
      </c>
      <c r="X1012" s="62" t="str">
        <f t="shared" si="191"/>
        <v>ok</v>
      </c>
      <c r="Y1012" s="62">
        <v>1</v>
      </c>
    </row>
    <row r="1013" spans="1:25" ht="327.75" x14ac:dyDescent="0.25">
      <c r="A1013" s="81">
        <v>1010</v>
      </c>
      <c r="B1013" s="59">
        <v>82</v>
      </c>
      <c r="C1013" s="33" t="s">
        <v>1123</v>
      </c>
      <c r="D1013" s="33" t="s">
        <v>1060</v>
      </c>
      <c r="E1013" s="42" t="s">
        <v>8</v>
      </c>
      <c r="F1013" s="19" t="s">
        <v>1747</v>
      </c>
      <c r="G1013" s="13" t="s">
        <v>2872</v>
      </c>
      <c r="H1013" s="12" t="s">
        <v>3164</v>
      </c>
      <c r="I1013" s="12"/>
      <c r="J1013" s="12"/>
      <c r="K1013" s="19"/>
      <c r="L1013" s="51">
        <v>1</v>
      </c>
      <c r="M1013" s="51">
        <f t="shared" si="180"/>
        <v>0</v>
      </c>
      <c r="N1013" s="52">
        <f t="shared" si="181"/>
        <v>0</v>
      </c>
      <c r="O1013" s="52">
        <f t="shared" si="182"/>
        <v>1</v>
      </c>
      <c r="P1013" s="52">
        <f t="shared" si="183"/>
        <v>0</v>
      </c>
      <c r="Q1013" s="52">
        <f t="shared" si="184"/>
        <v>0</v>
      </c>
      <c r="R1013" s="52">
        <f t="shared" si="185"/>
        <v>0</v>
      </c>
      <c r="S1013" s="52">
        <f t="shared" si="186"/>
        <v>0</v>
      </c>
      <c r="T1013" s="52">
        <f t="shared" si="187"/>
        <v>0</v>
      </c>
      <c r="U1013" s="52">
        <f t="shared" si="188"/>
        <v>0</v>
      </c>
      <c r="V1013" s="53" t="str">
        <f t="shared" si="189"/>
        <v>OK</v>
      </c>
      <c r="W1013" s="53" t="str">
        <f t="shared" si="190"/>
        <v>OK</v>
      </c>
      <c r="X1013" s="62" t="str">
        <f t="shared" si="191"/>
        <v>ok</v>
      </c>
      <c r="Y1013" s="62">
        <v>1</v>
      </c>
    </row>
    <row r="1014" spans="1:25" ht="270.75" x14ac:dyDescent="0.25">
      <c r="A1014" s="81">
        <v>1011</v>
      </c>
      <c r="B1014" s="59">
        <v>82</v>
      </c>
      <c r="C1014" s="33" t="s">
        <v>1123</v>
      </c>
      <c r="D1014" s="33" t="s">
        <v>1749</v>
      </c>
      <c r="E1014" s="42" t="s">
        <v>8</v>
      </c>
      <c r="F1014" s="19" t="s">
        <v>1748</v>
      </c>
      <c r="G1014" s="13" t="s">
        <v>2872</v>
      </c>
      <c r="H1014" s="12" t="s">
        <v>3164</v>
      </c>
      <c r="I1014" s="12"/>
      <c r="J1014" s="12"/>
      <c r="K1014" s="19"/>
      <c r="L1014" s="51">
        <v>1</v>
      </c>
      <c r="M1014" s="51">
        <f t="shared" si="180"/>
        <v>0</v>
      </c>
      <c r="N1014" s="52">
        <f t="shared" si="181"/>
        <v>0</v>
      </c>
      <c r="O1014" s="52">
        <f t="shared" si="182"/>
        <v>1</v>
      </c>
      <c r="P1014" s="52">
        <f t="shared" si="183"/>
        <v>0</v>
      </c>
      <c r="Q1014" s="52">
        <f t="shared" si="184"/>
        <v>0</v>
      </c>
      <c r="R1014" s="52">
        <f t="shared" si="185"/>
        <v>0</v>
      </c>
      <c r="S1014" s="52">
        <f t="shared" si="186"/>
        <v>0</v>
      </c>
      <c r="T1014" s="52">
        <f t="shared" si="187"/>
        <v>0</v>
      </c>
      <c r="U1014" s="52">
        <f t="shared" si="188"/>
        <v>0</v>
      </c>
      <c r="V1014" s="53" t="str">
        <f t="shared" si="189"/>
        <v>OK</v>
      </c>
      <c r="W1014" s="53" t="str">
        <f t="shared" si="190"/>
        <v>OK</v>
      </c>
      <c r="X1014" s="62" t="str">
        <f t="shared" si="191"/>
        <v>ok</v>
      </c>
      <c r="Y1014" s="62">
        <v>1</v>
      </c>
    </row>
    <row r="1015" spans="1:25" ht="270.75" x14ac:dyDescent="0.25">
      <c r="A1015" s="81">
        <v>1012</v>
      </c>
      <c r="B1015" s="59">
        <v>82</v>
      </c>
      <c r="C1015" s="33" t="s">
        <v>1123</v>
      </c>
      <c r="D1015" s="33" t="s">
        <v>1751</v>
      </c>
      <c r="E1015" s="42" t="s">
        <v>8</v>
      </c>
      <c r="F1015" s="19" t="s">
        <v>1750</v>
      </c>
      <c r="G1015" s="13" t="s">
        <v>2872</v>
      </c>
      <c r="H1015" s="12" t="s">
        <v>3164</v>
      </c>
      <c r="I1015" s="12"/>
      <c r="J1015" s="12"/>
      <c r="K1015" s="19"/>
      <c r="L1015" s="51">
        <v>1</v>
      </c>
      <c r="M1015" s="51">
        <f t="shared" si="180"/>
        <v>0</v>
      </c>
      <c r="N1015" s="52">
        <f t="shared" si="181"/>
        <v>0</v>
      </c>
      <c r="O1015" s="52">
        <f t="shared" si="182"/>
        <v>1</v>
      </c>
      <c r="P1015" s="52">
        <f t="shared" si="183"/>
        <v>0</v>
      </c>
      <c r="Q1015" s="52">
        <f t="shared" si="184"/>
        <v>0</v>
      </c>
      <c r="R1015" s="52">
        <f t="shared" si="185"/>
        <v>0</v>
      </c>
      <c r="S1015" s="52">
        <f t="shared" si="186"/>
        <v>0</v>
      </c>
      <c r="T1015" s="52">
        <f t="shared" si="187"/>
        <v>0</v>
      </c>
      <c r="U1015" s="52">
        <f t="shared" si="188"/>
        <v>0</v>
      </c>
      <c r="V1015" s="53" t="str">
        <f t="shared" si="189"/>
        <v>OK</v>
      </c>
      <c r="W1015" s="53" t="str">
        <f t="shared" si="190"/>
        <v>OK</v>
      </c>
      <c r="X1015" s="62" t="str">
        <f t="shared" si="191"/>
        <v>ok</v>
      </c>
      <c r="Y1015" s="62">
        <v>1</v>
      </c>
    </row>
    <row r="1016" spans="1:25" ht="409.5" x14ac:dyDescent="0.25">
      <c r="A1016" s="81">
        <v>1013</v>
      </c>
      <c r="B1016" s="59">
        <v>82</v>
      </c>
      <c r="C1016" s="33" t="s">
        <v>1123</v>
      </c>
      <c r="D1016" s="33" t="s">
        <v>1655</v>
      </c>
      <c r="E1016" s="42" t="s">
        <v>8</v>
      </c>
      <c r="F1016" s="19" t="s">
        <v>2514</v>
      </c>
      <c r="G1016" s="13" t="s">
        <v>2872</v>
      </c>
      <c r="H1016" s="12" t="s">
        <v>3164</v>
      </c>
      <c r="I1016" s="12"/>
      <c r="J1016" s="12"/>
      <c r="K1016" s="19"/>
      <c r="L1016" s="51">
        <v>1</v>
      </c>
      <c r="M1016" s="51">
        <f t="shared" si="180"/>
        <v>0</v>
      </c>
      <c r="N1016" s="52">
        <f t="shared" si="181"/>
        <v>0</v>
      </c>
      <c r="O1016" s="52">
        <f t="shared" si="182"/>
        <v>1</v>
      </c>
      <c r="P1016" s="52">
        <f t="shared" si="183"/>
        <v>0</v>
      </c>
      <c r="Q1016" s="52">
        <f t="shared" si="184"/>
        <v>0</v>
      </c>
      <c r="R1016" s="52">
        <f t="shared" si="185"/>
        <v>0</v>
      </c>
      <c r="S1016" s="52">
        <f t="shared" si="186"/>
        <v>0</v>
      </c>
      <c r="T1016" s="52">
        <f t="shared" si="187"/>
        <v>0</v>
      </c>
      <c r="U1016" s="52">
        <f t="shared" si="188"/>
        <v>0</v>
      </c>
      <c r="V1016" s="53" t="str">
        <f t="shared" si="189"/>
        <v>OK</v>
      </c>
      <c r="W1016" s="53" t="str">
        <f t="shared" si="190"/>
        <v>OK</v>
      </c>
      <c r="X1016" s="62" t="str">
        <f t="shared" si="191"/>
        <v>ok</v>
      </c>
      <c r="Y1016" s="62">
        <v>1</v>
      </c>
    </row>
    <row r="1017" spans="1:25" ht="230.25" x14ac:dyDescent="0.25">
      <c r="A1017" s="81">
        <v>1014</v>
      </c>
      <c r="B1017" s="59">
        <v>82</v>
      </c>
      <c r="C1017" s="33" t="s">
        <v>1123</v>
      </c>
      <c r="D1017" s="33" t="s">
        <v>1062</v>
      </c>
      <c r="E1017" s="42" t="s">
        <v>8</v>
      </c>
      <c r="F1017" s="19" t="s">
        <v>2515</v>
      </c>
      <c r="G1017" s="13" t="s">
        <v>2366</v>
      </c>
      <c r="H1017" s="12" t="s">
        <v>3216</v>
      </c>
      <c r="I1017" s="12"/>
      <c r="J1017" s="12"/>
      <c r="K1017" s="19"/>
      <c r="L1017" s="51">
        <v>1</v>
      </c>
      <c r="M1017" s="51">
        <f t="shared" si="180"/>
        <v>0</v>
      </c>
      <c r="N1017" s="52">
        <f t="shared" si="181"/>
        <v>0</v>
      </c>
      <c r="O1017" s="52">
        <f t="shared" si="182"/>
        <v>0</v>
      </c>
      <c r="P1017" s="52">
        <f t="shared" si="183"/>
        <v>0</v>
      </c>
      <c r="Q1017" s="52">
        <f t="shared" si="184"/>
        <v>1</v>
      </c>
      <c r="R1017" s="52">
        <f t="shared" si="185"/>
        <v>0</v>
      </c>
      <c r="S1017" s="52">
        <f t="shared" si="186"/>
        <v>0</v>
      </c>
      <c r="T1017" s="52">
        <f t="shared" si="187"/>
        <v>0</v>
      </c>
      <c r="U1017" s="52">
        <f t="shared" si="188"/>
        <v>0</v>
      </c>
      <c r="V1017" s="53" t="str">
        <f t="shared" si="189"/>
        <v>OK</v>
      </c>
      <c r="W1017" s="53" t="str">
        <f t="shared" si="190"/>
        <v>OK</v>
      </c>
      <c r="X1017" s="62" t="str">
        <f t="shared" si="191"/>
        <v>ok</v>
      </c>
      <c r="Y1017" s="62">
        <v>1</v>
      </c>
    </row>
    <row r="1018" spans="1:25" ht="370.5" x14ac:dyDescent="0.25">
      <c r="A1018" s="81">
        <v>1015</v>
      </c>
      <c r="B1018" s="59">
        <v>82</v>
      </c>
      <c r="C1018" s="33" t="s">
        <v>1123</v>
      </c>
      <c r="D1018" s="33" t="s">
        <v>1064</v>
      </c>
      <c r="E1018" s="42" t="s">
        <v>8</v>
      </c>
      <c r="F1018" s="19" t="s">
        <v>1760</v>
      </c>
      <c r="G1018" s="13" t="s">
        <v>2366</v>
      </c>
      <c r="H1018" s="12" t="s">
        <v>3270</v>
      </c>
      <c r="I1018" s="12"/>
      <c r="J1018" s="12"/>
      <c r="K1018" s="19"/>
      <c r="L1018" s="51">
        <v>1</v>
      </c>
      <c r="M1018" s="51">
        <f t="shared" si="180"/>
        <v>0</v>
      </c>
      <c r="N1018" s="52">
        <f t="shared" si="181"/>
        <v>0</v>
      </c>
      <c r="O1018" s="52">
        <f t="shared" si="182"/>
        <v>0</v>
      </c>
      <c r="P1018" s="52">
        <f t="shared" si="183"/>
        <v>0</v>
      </c>
      <c r="Q1018" s="52">
        <f t="shared" si="184"/>
        <v>1</v>
      </c>
      <c r="R1018" s="52">
        <f t="shared" si="185"/>
        <v>0</v>
      </c>
      <c r="S1018" s="52">
        <f t="shared" si="186"/>
        <v>0</v>
      </c>
      <c r="T1018" s="52">
        <f t="shared" si="187"/>
        <v>0</v>
      </c>
      <c r="U1018" s="52">
        <f t="shared" si="188"/>
        <v>0</v>
      </c>
      <c r="V1018" s="53" t="str">
        <f t="shared" si="189"/>
        <v>OK</v>
      </c>
      <c r="W1018" s="53" t="str">
        <f t="shared" si="190"/>
        <v>OK</v>
      </c>
      <c r="X1018" s="62" t="str">
        <f t="shared" si="191"/>
        <v>ok</v>
      </c>
      <c r="Y1018" s="62">
        <v>1</v>
      </c>
    </row>
    <row r="1019" spans="1:25" ht="213.75" x14ac:dyDescent="0.25">
      <c r="A1019" s="81">
        <v>1016</v>
      </c>
      <c r="B1019" s="59">
        <v>82</v>
      </c>
      <c r="C1019" s="33" t="s">
        <v>1123</v>
      </c>
      <c r="D1019" s="33" t="s">
        <v>1066</v>
      </c>
      <c r="E1019" s="42" t="s">
        <v>8</v>
      </c>
      <c r="F1019" s="19" t="s">
        <v>1761</v>
      </c>
      <c r="G1019" s="13" t="s">
        <v>2366</v>
      </c>
      <c r="H1019" s="12" t="s">
        <v>3270</v>
      </c>
      <c r="I1019" s="12"/>
      <c r="J1019" s="12"/>
      <c r="K1019" s="19"/>
      <c r="L1019" s="51">
        <v>1</v>
      </c>
      <c r="M1019" s="51">
        <f t="shared" si="180"/>
        <v>0</v>
      </c>
      <c r="N1019" s="52">
        <f t="shared" si="181"/>
        <v>0</v>
      </c>
      <c r="O1019" s="52">
        <f t="shared" si="182"/>
        <v>0</v>
      </c>
      <c r="P1019" s="52">
        <f t="shared" si="183"/>
        <v>0</v>
      </c>
      <c r="Q1019" s="52">
        <f t="shared" si="184"/>
        <v>1</v>
      </c>
      <c r="R1019" s="52">
        <f t="shared" si="185"/>
        <v>0</v>
      </c>
      <c r="S1019" s="52">
        <f t="shared" si="186"/>
        <v>0</v>
      </c>
      <c r="T1019" s="52">
        <f t="shared" si="187"/>
        <v>0</v>
      </c>
      <c r="U1019" s="52">
        <f t="shared" si="188"/>
        <v>0</v>
      </c>
      <c r="V1019" s="53" t="str">
        <f t="shared" si="189"/>
        <v>OK</v>
      </c>
      <c r="W1019" s="53" t="str">
        <f t="shared" si="190"/>
        <v>OK</v>
      </c>
      <c r="X1019" s="62" t="str">
        <f t="shared" si="191"/>
        <v>ok</v>
      </c>
      <c r="Y1019" s="62">
        <v>1</v>
      </c>
    </row>
    <row r="1020" spans="1:25" ht="213.75" x14ac:dyDescent="0.25">
      <c r="A1020" s="81">
        <v>1017</v>
      </c>
      <c r="B1020" s="59">
        <v>82</v>
      </c>
      <c r="C1020" s="33" t="s">
        <v>1123</v>
      </c>
      <c r="D1020" s="33" t="s">
        <v>1752</v>
      </c>
      <c r="E1020" s="42" t="s">
        <v>8</v>
      </c>
      <c r="F1020" s="19" t="s">
        <v>1762</v>
      </c>
      <c r="G1020" s="13" t="s">
        <v>2366</v>
      </c>
      <c r="H1020" s="12" t="s">
        <v>3270</v>
      </c>
      <c r="I1020" s="12"/>
      <c r="J1020" s="12"/>
      <c r="K1020" s="19"/>
      <c r="L1020" s="51">
        <v>1</v>
      </c>
      <c r="M1020" s="51">
        <f t="shared" si="180"/>
        <v>0</v>
      </c>
      <c r="N1020" s="52">
        <f t="shared" si="181"/>
        <v>0</v>
      </c>
      <c r="O1020" s="52">
        <f t="shared" si="182"/>
        <v>0</v>
      </c>
      <c r="P1020" s="52">
        <f t="shared" si="183"/>
        <v>0</v>
      </c>
      <c r="Q1020" s="52">
        <f t="shared" si="184"/>
        <v>1</v>
      </c>
      <c r="R1020" s="52">
        <f t="shared" si="185"/>
        <v>0</v>
      </c>
      <c r="S1020" s="52">
        <f t="shared" si="186"/>
        <v>0</v>
      </c>
      <c r="T1020" s="52">
        <f t="shared" si="187"/>
        <v>0</v>
      </c>
      <c r="U1020" s="52">
        <f t="shared" si="188"/>
        <v>0</v>
      </c>
      <c r="V1020" s="53" t="str">
        <f t="shared" si="189"/>
        <v>OK</v>
      </c>
      <c r="W1020" s="53" t="str">
        <f t="shared" si="190"/>
        <v>OK</v>
      </c>
      <c r="X1020" s="62" t="str">
        <f t="shared" si="191"/>
        <v>ok</v>
      </c>
      <c r="Y1020" s="62">
        <v>1</v>
      </c>
    </row>
    <row r="1021" spans="1:25" ht="142.5" x14ac:dyDescent="0.25">
      <c r="A1021" s="81">
        <v>1018</v>
      </c>
      <c r="B1021" s="59">
        <v>82</v>
      </c>
      <c r="C1021" s="33" t="s">
        <v>1123</v>
      </c>
      <c r="D1021" s="33" t="s">
        <v>1068</v>
      </c>
      <c r="E1021" s="42" t="s">
        <v>8</v>
      </c>
      <c r="F1021" s="19" t="s">
        <v>1763</v>
      </c>
      <c r="G1021" s="13" t="s">
        <v>2872</v>
      </c>
      <c r="H1021" s="12" t="s">
        <v>3244</v>
      </c>
      <c r="I1021" s="12"/>
      <c r="J1021" s="12"/>
      <c r="K1021" s="19"/>
      <c r="L1021" s="51">
        <v>1</v>
      </c>
      <c r="M1021" s="51">
        <f t="shared" si="180"/>
        <v>0</v>
      </c>
      <c r="N1021" s="52">
        <f t="shared" si="181"/>
        <v>0</v>
      </c>
      <c r="O1021" s="52">
        <f t="shared" si="182"/>
        <v>1</v>
      </c>
      <c r="P1021" s="52">
        <f t="shared" si="183"/>
        <v>0</v>
      </c>
      <c r="Q1021" s="52">
        <f t="shared" si="184"/>
        <v>0</v>
      </c>
      <c r="R1021" s="52">
        <f t="shared" si="185"/>
        <v>0</v>
      </c>
      <c r="S1021" s="52">
        <f t="shared" si="186"/>
        <v>0</v>
      </c>
      <c r="T1021" s="52">
        <f t="shared" si="187"/>
        <v>0</v>
      </c>
      <c r="U1021" s="52">
        <f t="shared" si="188"/>
        <v>0</v>
      </c>
      <c r="V1021" s="53" t="str">
        <f t="shared" si="189"/>
        <v>OK</v>
      </c>
      <c r="W1021" s="53" t="str">
        <f t="shared" si="190"/>
        <v>OK</v>
      </c>
      <c r="X1021" s="62" t="str">
        <f t="shared" si="191"/>
        <v>ok</v>
      </c>
      <c r="Y1021" s="62">
        <v>1</v>
      </c>
    </row>
    <row r="1022" spans="1:25" ht="99.75" x14ac:dyDescent="0.25">
      <c r="A1022" s="81">
        <v>1019</v>
      </c>
      <c r="B1022" s="59">
        <v>82</v>
      </c>
      <c r="C1022" s="33" t="s">
        <v>1123</v>
      </c>
      <c r="D1022" s="33" t="s">
        <v>1753</v>
      </c>
      <c r="E1022" s="42" t="s">
        <v>8</v>
      </c>
      <c r="F1022" s="19" t="s">
        <v>1764</v>
      </c>
      <c r="G1022" s="13" t="s">
        <v>2872</v>
      </c>
      <c r="H1022" s="12" t="s">
        <v>3164</v>
      </c>
      <c r="I1022" s="12"/>
      <c r="J1022" s="12"/>
      <c r="K1022" s="19"/>
      <c r="L1022" s="51">
        <v>1</v>
      </c>
      <c r="M1022" s="51">
        <f t="shared" si="180"/>
        <v>0</v>
      </c>
      <c r="N1022" s="52">
        <f t="shared" si="181"/>
        <v>0</v>
      </c>
      <c r="O1022" s="52">
        <f t="shared" si="182"/>
        <v>1</v>
      </c>
      <c r="P1022" s="52">
        <f t="shared" si="183"/>
        <v>0</v>
      </c>
      <c r="Q1022" s="52">
        <f t="shared" si="184"/>
        <v>0</v>
      </c>
      <c r="R1022" s="52">
        <f t="shared" si="185"/>
        <v>0</v>
      </c>
      <c r="S1022" s="52">
        <f t="shared" si="186"/>
        <v>0</v>
      </c>
      <c r="T1022" s="52">
        <f t="shared" si="187"/>
        <v>0</v>
      </c>
      <c r="U1022" s="52">
        <f t="shared" si="188"/>
        <v>0</v>
      </c>
      <c r="V1022" s="53" t="str">
        <f t="shared" si="189"/>
        <v>OK</v>
      </c>
      <c r="W1022" s="53" t="str">
        <f t="shared" si="190"/>
        <v>OK</v>
      </c>
      <c r="X1022" s="62" t="str">
        <f t="shared" si="191"/>
        <v>ok</v>
      </c>
      <c r="Y1022" s="62">
        <v>1</v>
      </c>
    </row>
    <row r="1023" spans="1:25" ht="156.75" x14ac:dyDescent="0.25">
      <c r="A1023" s="81">
        <v>1020</v>
      </c>
      <c r="B1023" s="59">
        <v>82</v>
      </c>
      <c r="C1023" s="33" t="s">
        <v>1123</v>
      </c>
      <c r="D1023" s="33" t="s">
        <v>1754</v>
      </c>
      <c r="E1023" s="42" t="s">
        <v>8</v>
      </c>
      <c r="F1023" s="19" t="s">
        <v>1765</v>
      </c>
      <c r="G1023" s="13" t="s">
        <v>2872</v>
      </c>
      <c r="H1023" s="12" t="s">
        <v>3164</v>
      </c>
      <c r="I1023" s="12"/>
      <c r="J1023" s="12"/>
      <c r="K1023" s="19"/>
      <c r="L1023" s="51">
        <v>1</v>
      </c>
      <c r="M1023" s="51">
        <f t="shared" si="180"/>
        <v>0</v>
      </c>
      <c r="N1023" s="52">
        <f t="shared" si="181"/>
        <v>0</v>
      </c>
      <c r="O1023" s="52">
        <f t="shared" si="182"/>
        <v>1</v>
      </c>
      <c r="P1023" s="52">
        <f t="shared" si="183"/>
        <v>0</v>
      </c>
      <c r="Q1023" s="52">
        <f t="shared" si="184"/>
        <v>0</v>
      </c>
      <c r="R1023" s="52">
        <f t="shared" si="185"/>
        <v>0</v>
      </c>
      <c r="S1023" s="52">
        <f t="shared" si="186"/>
        <v>0</v>
      </c>
      <c r="T1023" s="52">
        <f t="shared" si="187"/>
        <v>0</v>
      </c>
      <c r="U1023" s="52">
        <f t="shared" si="188"/>
        <v>0</v>
      </c>
      <c r="V1023" s="53" t="str">
        <f t="shared" si="189"/>
        <v>OK</v>
      </c>
      <c r="W1023" s="53" t="str">
        <f t="shared" si="190"/>
        <v>OK</v>
      </c>
      <c r="X1023" s="62" t="str">
        <f t="shared" si="191"/>
        <v>ok</v>
      </c>
      <c r="Y1023" s="62">
        <v>1</v>
      </c>
    </row>
    <row r="1024" spans="1:25" ht="199.5" x14ac:dyDescent="0.25">
      <c r="A1024" s="81">
        <v>1021</v>
      </c>
      <c r="B1024" s="59">
        <v>82</v>
      </c>
      <c r="C1024" s="33" t="s">
        <v>1123</v>
      </c>
      <c r="D1024" s="33" t="s">
        <v>1755</v>
      </c>
      <c r="E1024" s="42" t="s">
        <v>8</v>
      </c>
      <c r="F1024" s="19" t="s">
        <v>1766</v>
      </c>
      <c r="G1024" s="13" t="s">
        <v>2872</v>
      </c>
      <c r="H1024" s="12" t="s">
        <v>3164</v>
      </c>
      <c r="I1024" s="12"/>
      <c r="J1024" s="12"/>
      <c r="K1024" s="19"/>
      <c r="L1024" s="51">
        <v>1</v>
      </c>
      <c r="M1024" s="51">
        <f t="shared" si="180"/>
        <v>0</v>
      </c>
      <c r="N1024" s="52">
        <f t="shared" si="181"/>
        <v>0</v>
      </c>
      <c r="O1024" s="52">
        <f t="shared" si="182"/>
        <v>1</v>
      </c>
      <c r="P1024" s="52">
        <f t="shared" si="183"/>
        <v>0</v>
      </c>
      <c r="Q1024" s="52">
        <f t="shared" si="184"/>
        <v>0</v>
      </c>
      <c r="R1024" s="52">
        <f t="shared" si="185"/>
        <v>0</v>
      </c>
      <c r="S1024" s="52">
        <f t="shared" si="186"/>
        <v>0</v>
      </c>
      <c r="T1024" s="52">
        <f t="shared" si="187"/>
        <v>0</v>
      </c>
      <c r="U1024" s="52">
        <f t="shared" si="188"/>
        <v>0</v>
      </c>
      <c r="V1024" s="53" t="str">
        <f t="shared" si="189"/>
        <v>OK</v>
      </c>
      <c r="W1024" s="53" t="str">
        <f t="shared" si="190"/>
        <v>OK</v>
      </c>
      <c r="X1024" s="62" t="str">
        <f t="shared" si="191"/>
        <v>ok</v>
      </c>
      <c r="Y1024" s="62">
        <v>1</v>
      </c>
    </row>
    <row r="1025" spans="1:25" ht="85.5" x14ac:dyDescent="0.25">
      <c r="A1025" s="83">
        <v>1022</v>
      </c>
      <c r="B1025" s="59">
        <v>82</v>
      </c>
      <c r="C1025" s="33" t="s">
        <v>1123</v>
      </c>
      <c r="D1025" s="33" t="s">
        <v>1756</v>
      </c>
      <c r="E1025" s="42" t="s">
        <v>8</v>
      </c>
      <c r="F1025" s="19" t="s">
        <v>1767</v>
      </c>
      <c r="G1025" s="13" t="s">
        <v>2366</v>
      </c>
      <c r="H1025" s="12" t="s">
        <v>3271</v>
      </c>
      <c r="I1025" s="12"/>
      <c r="J1025" s="12"/>
      <c r="K1025" s="19"/>
      <c r="L1025" s="51">
        <v>1</v>
      </c>
      <c r="M1025" s="51">
        <f t="shared" si="180"/>
        <v>0</v>
      </c>
      <c r="N1025" s="52">
        <f t="shared" si="181"/>
        <v>0</v>
      </c>
      <c r="O1025" s="52">
        <f t="shared" si="182"/>
        <v>0</v>
      </c>
      <c r="P1025" s="52">
        <f t="shared" si="183"/>
        <v>0</v>
      </c>
      <c r="Q1025" s="52">
        <f t="shared" si="184"/>
        <v>1</v>
      </c>
      <c r="R1025" s="52">
        <f t="shared" si="185"/>
        <v>0</v>
      </c>
      <c r="S1025" s="52">
        <f t="shared" si="186"/>
        <v>0</v>
      </c>
      <c r="T1025" s="52">
        <f t="shared" si="187"/>
        <v>0</v>
      </c>
      <c r="U1025" s="52">
        <f t="shared" si="188"/>
        <v>0</v>
      </c>
      <c r="V1025" s="53" t="str">
        <f t="shared" si="189"/>
        <v>OK</v>
      </c>
      <c r="W1025" s="53" t="str">
        <f t="shared" si="190"/>
        <v>OK</v>
      </c>
      <c r="X1025" s="62" t="str">
        <f t="shared" si="191"/>
        <v>ok</v>
      </c>
      <c r="Y1025" s="62">
        <v>1</v>
      </c>
    </row>
    <row r="1026" spans="1:25" ht="85.5" x14ac:dyDescent="0.25">
      <c r="A1026" s="81">
        <v>1023</v>
      </c>
      <c r="B1026" s="59">
        <v>82</v>
      </c>
      <c r="C1026" s="33" t="s">
        <v>1123</v>
      </c>
      <c r="D1026" s="33" t="s">
        <v>1757</v>
      </c>
      <c r="E1026" s="42" t="s">
        <v>8</v>
      </c>
      <c r="F1026" s="19" t="s">
        <v>1768</v>
      </c>
      <c r="G1026" s="13" t="s">
        <v>2366</v>
      </c>
      <c r="H1026" s="12" t="s">
        <v>3271</v>
      </c>
      <c r="I1026" s="12"/>
      <c r="J1026" s="12"/>
      <c r="K1026" s="19"/>
      <c r="L1026" s="51">
        <v>1</v>
      </c>
      <c r="M1026" s="51">
        <f t="shared" si="180"/>
        <v>0</v>
      </c>
      <c r="N1026" s="52">
        <f t="shared" si="181"/>
        <v>0</v>
      </c>
      <c r="O1026" s="52">
        <f t="shared" si="182"/>
        <v>0</v>
      </c>
      <c r="P1026" s="52">
        <f t="shared" si="183"/>
        <v>0</v>
      </c>
      <c r="Q1026" s="52">
        <f t="shared" si="184"/>
        <v>1</v>
      </c>
      <c r="R1026" s="52">
        <f t="shared" si="185"/>
        <v>0</v>
      </c>
      <c r="S1026" s="52">
        <f t="shared" si="186"/>
        <v>0</v>
      </c>
      <c r="T1026" s="52">
        <f t="shared" si="187"/>
        <v>0</v>
      </c>
      <c r="U1026" s="52">
        <f t="shared" si="188"/>
        <v>0</v>
      </c>
      <c r="V1026" s="53" t="str">
        <f t="shared" si="189"/>
        <v>OK</v>
      </c>
      <c r="W1026" s="53" t="str">
        <f t="shared" si="190"/>
        <v>OK</v>
      </c>
      <c r="X1026" s="62" t="str">
        <f t="shared" si="191"/>
        <v>ok</v>
      </c>
      <c r="Y1026" s="62">
        <v>1</v>
      </c>
    </row>
    <row r="1027" spans="1:25" ht="85.5" x14ac:dyDescent="0.25">
      <c r="A1027" s="81">
        <v>1024</v>
      </c>
      <c r="B1027" s="59">
        <v>82</v>
      </c>
      <c r="C1027" s="33" t="s">
        <v>1123</v>
      </c>
      <c r="D1027" s="33" t="s">
        <v>1758</v>
      </c>
      <c r="E1027" s="42" t="s">
        <v>8</v>
      </c>
      <c r="F1027" s="19" t="s">
        <v>1769</v>
      </c>
      <c r="G1027" s="13" t="s">
        <v>2366</v>
      </c>
      <c r="H1027" s="12" t="s">
        <v>3271</v>
      </c>
      <c r="I1027" s="12"/>
      <c r="J1027" s="12"/>
      <c r="K1027" s="19"/>
      <c r="L1027" s="51">
        <v>1</v>
      </c>
      <c r="M1027" s="51">
        <f t="shared" si="180"/>
        <v>0</v>
      </c>
      <c r="N1027" s="52">
        <f t="shared" si="181"/>
        <v>0</v>
      </c>
      <c r="O1027" s="52">
        <f t="shared" si="182"/>
        <v>0</v>
      </c>
      <c r="P1027" s="52">
        <f t="shared" si="183"/>
        <v>0</v>
      </c>
      <c r="Q1027" s="52">
        <f t="shared" si="184"/>
        <v>1</v>
      </c>
      <c r="R1027" s="52">
        <f t="shared" si="185"/>
        <v>0</v>
      </c>
      <c r="S1027" s="52">
        <f t="shared" si="186"/>
        <v>0</v>
      </c>
      <c r="T1027" s="52">
        <f t="shared" si="187"/>
        <v>0</v>
      </c>
      <c r="U1027" s="52">
        <f t="shared" si="188"/>
        <v>0</v>
      </c>
      <c r="V1027" s="53" t="str">
        <f t="shared" si="189"/>
        <v>OK</v>
      </c>
      <c r="W1027" s="53" t="str">
        <f t="shared" si="190"/>
        <v>OK</v>
      </c>
      <c r="X1027" s="62" t="str">
        <f t="shared" si="191"/>
        <v>ok</v>
      </c>
      <c r="Y1027" s="62">
        <v>1</v>
      </c>
    </row>
    <row r="1028" spans="1:25" ht="409.5" x14ac:dyDescent="0.25">
      <c r="A1028" s="81">
        <v>1025</v>
      </c>
      <c r="B1028" s="59">
        <v>82</v>
      </c>
      <c r="C1028" s="33" t="s">
        <v>1123</v>
      </c>
      <c r="D1028" s="33" t="s">
        <v>223</v>
      </c>
      <c r="E1028" s="42" t="s">
        <v>8</v>
      </c>
      <c r="F1028" s="19" t="s">
        <v>1770</v>
      </c>
      <c r="G1028" s="13" t="s">
        <v>2872</v>
      </c>
      <c r="H1028" s="12" t="s">
        <v>3231</v>
      </c>
      <c r="I1028" s="12"/>
      <c r="J1028" s="12"/>
      <c r="K1028" s="19"/>
      <c r="L1028" s="51">
        <v>1</v>
      </c>
      <c r="M1028" s="51">
        <f t="shared" si="180"/>
        <v>0</v>
      </c>
      <c r="N1028" s="52">
        <f t="shared" si="181"/>
        <v>0</v>
      </c>
      <c r="O1028" s="52">
        <f t="shared" si="182"/>
        <v>1</v>
      </c>
      <c r="P1028" s="52">
        <f t="shared" si="183"/>
        <v>0</v>
      </c>
      <c r="Q1028" s="52">
        <f t="shared" si="184"/>
        <v>0</v>
      </c>
      <c r="R1028" s="52">
        <f t="shared" si="185"/>
        <v>0</v>
      </c>
      <c r="S1028" s="52">
        <f t="shared" si="186"/>
        <v>0</v>
      </c>
      <c r="T1028" s="52">
        <f t="shared" si="187"/>
        <v>0</v>
      </c>
      <c r="U1028" s="52">
        <f t="shared" si="188"/>
        <v>0</v>
      </c>
      <c r="V1028" s="53" t="str">
        <f t="shared" si="189"/>
        <v>OK</v>
      </c>
      <c r="W1028" s="53" t="str">
        <f t="shared" si="190"/>
        <v>OK</v>
      </c>
      <c r="X1028" s="62" t="str">
        <f t="shared" si="191"/>
        <v>ok</v>
      </c>
      <c r="Y1028" s="62">
        <v>1</v>
      </c>
    </row>
    <row r="1029" spans="1:25" ht="128.25" x14ac:dyDescent="0.25">
      <c r="A1029" s="81">
        <v>1026</v>
      </c>
      <c r="B1029" s="59">
        <v>82</v>
      </c>
      <c r="C1029" s="33" t="s">
        <v>1123</v>
      </c>
      <c r="D1029" s="33" t="s">
        <v>1759</v>
      </c>
      <c r="E1029" s="42" t="s">
        <v>8</v>
      </c>
      <c r="F1029" s="19" t="s">
        <v>1771</v>
      </c>
      <c r="G1029" s="13" t="s">
        <v>2366</v>
      </c>
      <c r="H1029" s="12" t="s">
        <v>3163</v>
      </c>
      <c r="I1029" s="12"/>
      <c r="J1029" s="12"/>
      <c r="K1029" s="19"/>
      <c r="L1029" s="51">
        <v>1</v>
      </c>
      <c r="M1029" s="51">
        <f t="shared" ref="M1029:M1092" si="192">IF(G1029="Akceptováno",1,0)</f>
        <v>0</v>
      </c>
      <c r="N1029" s="52">
        <f t="shared" ref="N1029:N1092" si="193">IF(G1029="Akceptováno částečně",1,0)</f>
        <v>0</v>
      </c>
      <c r="O1029" s="52">
        <f t="shared" ref="O1029:O1092" si="194">IF(G1029="Akceptováno jinak",1,0)</f>
        <v>0</v>
      </c>
      <c r="P1029" s="52">
        <f t="shared" ref="P1029:P1092" si="195">IF(G1029="Důvodová zpráva",1,0)</f>
        <v>0</v>
      </c>
      <c r="Q1029" s="52">
        <f t="shared" ref="Q1029:Q1092" si="196">IF(G1029="Neakceptováno",1,0)</f>
        <v>1</v>
      </c>
      <c r="R1029" s="52">
        <f t="shared" ref="R1029:R1092" si="197">IF(G1029="Přechodná ustanovení",1,0)</f>
        <v>0</v>
      </c>
      <c r="S1029" s="52">
        <f t="shared" ref="S1029:S1092" si="198">IF(G1029="Přestupky",1,0)</f>
        <v>0</v>
      </c>
      <c r="T1029" s="52">
        <f t="shared" ref="T1029:T1092" si="199">IF(G1029="Vysvětleno",1,0)</f>
        <v>0</v>
      </c>
      <c r="U1029" s="52">
        <f t="shared" ref="U1029:U1092" si="200">IF(G1029="Vzato na vědomí",1,0)</f>
        <v>0</v>
      </c>
      <c r="V1029" s="53" t="str">
        <f t="shared" ref="V1029:V1092" si="201">IF((M1029+N1029+O1029+P1029+Q1029+R1029+S1029+T1029+U1029)=0,"Nevypořádáno","OK")</f>
        <v>OK</v>
      </c>
      <c r="W1029" s="53" t="str">
        <f t="shared" ref="W1029:W1092" si="202">IF(G1029="","Sloupec G je třeba vyplnit",IF(AND(H1029="",(OR(G1029="Akceptováno částečně",G1029="Akceptováno jinak",G1029="Neakceptováno",G1029="Vysvětleno"))),"Doplnit text do sloupce H","OK"))</f>
        <v>OK</v>
      </c>
      <c r="X1029" s="62" t="str">
        <f t="shared" ref="X1029:X1092" si="203">IF(A1030-A1029=1,"ok","error")</f>
        <v>ok</v>
      </c>
      <c r="Y1029" s="62">
        <v>1</v>
      </c>
    </row>
    <row r="1030" spans="1:25" ht="213.75" x14ac:dyDescent="0.25">
      <c r="A1030" s="75">
        <v>1027</v>
      </c>
      <c r="B1030" s="59">
        <v>83</v>
      </c>
      <c r="C1030" s="33" t="s">
        <v>1123</v>
      </c>
      <c r="D1030" s="33" t="s">
        <v>1075</v>
      </c>
      <c r="E1030" s="42" t="s">
        <v>8</v>
      </c>
      <c r="F1030" s="19" t="s">
        <v>1772</v>
      </c>
      <c r="G1030" s="13" t="s">
        <v>2366</v>
      </c>
      <c r="H1030" s="12" t="s">
        <v>3064</v>
      </c>
      <c r="I1030" s="12"/>
      <c r="J1030" s="12"/>
      <c r="K1030" s="19"/>
      <c r="L1030" s="51">
        <v>1</v>
      </c>
      <c r="M1030" s="51">
        <f t="shared" si="192"/>
        <v>0</v>
      </c>
      <c r="N1030" s="52">
        <f t="shared" si="193"/>
        <v>0</v>
      </c>
      <c r="O1030" s="52">
        <f t="shared" si="194"/>
        <v>0</v>
      </c>
      <c r="P1030" s="52">
        <f t="shared" si="195"/>
        <v>0</v>
      </c>
      <c r="Q1030" s="52">
        <f t="shared" si="196"/>
        <v>1</v>
      </c>
      <c r="R1030" s="52">
        <f t="shared" si="197"/>
        <v>0</v>
      </c>
      <c r="S1030" s="52">
        <f t="shared" si="198"/>
        <v>0</v>
      </c>
      <c r="T1030" s="52">
        <f t="shared" si="199"/>
        <v>0</v>
      </c>
      <c r="U1030" s="52">
        <f t="shared" si="200"/>
        <v>0</v>
      </c>
      <c r="V1030" s="53" t="str">
        <f t="shared" si="201"/>
        <v>OK</v>
      </c>
      <c r="W1030" s="53" t="str">
        <f t="shared" si="202"/>
        <v>OK</v>
      </c>
      <c r="X1030" s="62" t="str">
        <f t="shared" si="203"/>
        <v>ok</v>
      </c>
      <c r="Y1030" s="62">
        <v>1</v>
      </c>
    </row>
    <row r="1031" spans="1:25" ht="71.25" x14ac:dyDescent="0.25">
      <c r="A1031" s="76">
        <v>1028</v>
      </c>
      <c r="B1031" s="59">
        <v>83</v>
      </c>
      <c r="C1031" s="33" t="s">
        <v>1123</v>
      </c>
      <c r="D1031" s="33" t="s">
        <v>1773</v>
      </c>
      <c r="E1031" s="42" t="s">
        <v>8</v>
      </c>
      <c r="F1031" s="19" t="s">
        <v>1774</v>
      </c>
      <c r="G1031" s="13" t="s">
        <v>2366</v>
      </c>
      <c r="H1031" s="12" t="s">
        <v>3064</v>
      </c>
      <c r="I1031" s="12"/>
      <c r="J1031" s="12"/>
      <c r="K1031" s="19"/>
      <c r="L1031" s="51">
        <v>1</v>
      </c>
      <c r="M1031" s="51">
        <f t="shared" si="192"/>
        <v>0</v>
      </c>
      <c r="N1031" s="52">
        <f t="shared" si="193"/>
        <v>0</v>
      </c>
      <c r="O1031" s="52">
        <f t="shared" si="194"/>
        <v>0</v>
      </c>
      <c r="P1031" s="52">
        <f t="shared" si="195"/>
        <v>0</v>
      </c>
      <c r="Q1031" s="52">
        <f t="shared" si="196"/>
        <v>1</v>
      </c>
      <c r="R1031" s="52">
        <f t="shared" si="197"/>
        <v>0</v>
      </c>
      <c r="S1031" s="52">
        <f t="shared" si="198"/>
        <v>0</v>
      </c>
      <c r="T1031" s="52">
        <f t="shared" si="199"/>
        <v>0</v>
      </c>
      <c r="U1031" s="52">
        <f t="shared" si="200"/>
        <v>0</v>
      </c>
      <c r="V1031" s="53" t="str">
        <f t="shared" si="201"/>
        <v>OK</v>
      </c>
      <c r="W1031" s="53" t="str">
        <f t="shared" si="202"/>
        <v>OK</v>
      </c>
      <c r="X1031" s="62" t="str">
        <f t="shared" si="203"/>
        <v>ok</v>
      </c>
      <c r="Y1031" s="62">
        <v>1</v>
      </c>
    </row>
    <row r="1032" spans="1:25" ht="85.5" x14ac:dyDescent="0.25">
      <c r="A1032" s="75">
        <v>1029</v>
      </c>
      <c r="B1032" s="59">
        <v>83</v>
      </c>
      <c r="C1032" s="33" t="s">
        <v>1123</v>
      </c>
      <c r="D1032" s="33" t="s">
        <v>1775</v>
      </c>
      <c r="E1032" s="42" t="s">
        <v>8</v>
      </c>
      <c r="F1032" s="19" t="s">
        <v>1776</v>
      </c>
      <c r="G1032" s="13" t="s">
        <v>2366</v>
      </c>
      <c r="H1032" s="12" t="s">
        <v>3064</v>
      </c>
      <c r="I1032" s="12"/>
      <c r="J1032" s="12"/>
      <c r="K1032" s="19"/>
      <c r="L1032" s="51">
        <v>1</v>
      </c>
      <c r="M1032" s="51">
        <f t="shared" si="192"/>
        <v>0</v>
      </c>
      <c r="N1032" s="52">
        <f t="shared" si="193"/>
        <v>0</v>
      </c>
      <c r="O1032" s="52">
        <f t="shared" si="194"/>
        <v>0</v>
      </c>
      <c r="P1032" s="52">
        <f t="shared" si="195"/>
        <v>0</v>
      </c>
      <c r="Q1032" s="52">
        <f t="shared" si="196"/>
        <v>1</v>
      </c>
      <c r="R1032" s="52">
        <f t="shared" si="197"/>
        <v>0</v>
      </c>
      <c r="S1032" s="52">
        <f t="shared" si="198"/>
        <v>0</v>
      </c>
      <c r="T1032" s="52">
        <f t="shared" si="199"/>
        <v>0</v>
      </c>
      <c r="U1032" s="52">
        <f t="shared" si="200"/>
        <v>0</v>
      </c>
      <c r="V1032" s="53" t="str">
        <f t="shared" si="201"/>
        <v>OK</v>
      </c>
      <c r="W1032" s="53" t="str">
        <f t="shared" si="202"/>
        <v>OK</v>
      </c>
      <c r="X1032" s="62" t="str">
        <f t="shared" si="203"/>
        <v>ok</v>
      </c>
      <c r="Y1032" s="62">
        <v>1</v>
      </c>
    </row>
    <row r="1033" spans="1:25" ht="114" x14ac:dyDescent="0.25">
      <c r="A1033" s="75">
        <v>1030</v>
      </c>
      <c r="B1033" s="59">
        <v>83</v>
      </c>
      <c r="C1033" s="33" t="s">
        <v>1123</v>
      </c>
      <c r="D1033" s="33" t="s">
        <v>536</v>
      </c>
      <c r="E1033" s="42" t="s">
        <v>8</v>
      </c>
      <c r="F1033" s="19" t="s">
        <v>1777</v>
      </c>
      <c r="G1033" s="13" t="s">
        <v>2366</v>
      </c>
      <c r="H1033" s="12" t="s">
        <v>3064</v>
      </c>
      <c r="I1033" s="12"/>
      <c r="J1033" s="12"/>
      <c r="K1033" s="19"/>
      <c r="L1033" s="51">
        <v>1</v>
      </c>
      <c r="M1033" s="51">
        <f t="shared" si="192"/>
        <v>0</v>
      </c>
      <c r="N1033" s="52">
        <f t="shared" si="193"/>
        <v>0</v>
      </c>
      <c r="O1033" s="52">
        <f t="shared" si="194"/>
        <v>0</v>
      </c>
      <c r="P1033" s="52">
        <f t="shared" si="195"/>
        <v>0</v>
      </c>
      <c r="Q1033" s="52">
        <f t="shared" si="196"/>
        <v>1</v>
      </c>
      <c r="R1033" s="52">
        <f t="shared" si="197"/>
        <v>0</v>
      </c>
      <c r="S1033" s="52">
        <f t="shared" si="198"/>
        <v>0</v>
      </c>
      <c r="T1033" s="52">
        <f t="shared" si="199"/>
        <v>0</v>
      </c>
      <c r="U1033" s="52">
        <f t="shared" si="200"/>
        <v>0</v>
      </c>
      <c r="V1033" s="53" t="str">
        <f t="shared" si="201"/>
        <v>OK</v>
      </c>
      <c r="W1033" s="53" t="str">
        <f t="shared" si="202"/>
        <v>OK</v>
      </c>
      <c r="X1033" s="62" t="str">
        <f t="shared" si="203"/>
        <v>ok</v>
      </c>
      <c r="Y1033" s="62">
        <v>1</v>
      </c>
    </row>
    <row r="1034" spans="1:25" ht="71.25" x14ac:dyDescent="0.25">
      <c r="A1034" s="76">
        <v>1031</v>
      </c>
      <c r="B1034" s="59">
        <v>83</v>
      </c>
      <c r="C1034" s="33" t="s">
        <v>1123</v>
      </c>
      <c r="D1034" s="33" t="s">
        <v>1779</v>
      </c>
      <c r="E1034" s="42" t="s">
        <v>8</v>
      </c>
      <c r="F1034" s="19" t="s">
        <v>1778</v>
      </c>
      <c r="G1034" s="13" t="s">
        <v>2366</v>
      </c>
      <c r="H1034" s="12" t="s">
        <v>3065</v>
      </c>
      <c r="I1034" s="12"/>
      <c r="J1034" s="12"/>
      <c r="K1034" s="19"/>
      <c r="L1034" s="51">
        <v>1</v>
      </c>
      <c r="M1034" s="51">
        <f t="shared" si="192"/>
        <v>0</v>
      </c>
      <c r="N1034" s="52">
        <f t="shared" si="193"/>
        <v>0</v>
      </c>
      <c r="O1034" s="52">
        <f t="shared" si="194"/>
        <v>0</v>
      </c>
      <c r="P1034" s="52">
        <f t="shared" si="195"/>
        <v>0</v>
      </c>
      <c r="Q1034" s="52">
        <f t="shared" si="196"/>
        <v>1</v>
      </c>
      <c r="R1034" s="52">
        <f t="shared" si="197"/>
        <v>0</v>
      </c>
      <c r="S1034" s="52">
        <f t="shared" si="198"/>
        <v>0</v>
      </c>
      <c r="T1034" s="52">
        <f t="shared" si="199"/>
        <v>0</v>
      </c>
      <c r="U1034" s="52">
        <f t="shared" si="200"/>
        <v>0</v>
      </c>
      <c r="V1034" s="53" t="str">
        <f t="shared" si="201"/>
        <v>OK</v>
      </c>
      <c r="W1034" s="53" t="str">
        <f t="shared" si="202"/>
        <v>OK</v>
      </c>
      <c r="X1034" s="62" t="str">
        <f t="shared" si="203"/>
        <v>ok</v>
      </c>
      <c r="Y1034" s="62">
        <v>1</v>
      </c>
    </row>
    <row r="1035" spans="1:25" ht="71.25" x14ac:dyDescent="0.25">
      <c r="A1035" s="75">
        <v>1032</v>
      </c>
      <c r="B1035" s="59">
        <v>83</v>
      </c>
      <c r="C1035" s="33" t="s">
        <v>1123</v>
      </c>
      <c r="D1035" s="33" t="s">
        <v>1781</v>
      </c>
      <c r="E1035" s="42" t="s">
        <v>8</v>
      </c>
      <c r="F1035" s="19" t="s">
        <v>1780</v>
      </c>
      <c r="G1035" s="13" t="s">
        <v>2366</v>
      </c>
      <c r="H1035" s="12" t="s">
        <v>3065</v>
      </c>
      <c r="I1035" s="12"/>
      <c r="J1035" s="12"/>
      <c r="K1035" s="19"/>
      <c r="L1035" s="51">
        <v>1</v>
      </c>
      <c r="M1035" s="51">
        <f t="shared" si="192"/>
        <v>0</v>
      </c>
      <c r="N1035" s="52">
        <f t="shared" si="193"/>
        <v>0</v>
      </c>
      <c r="O1035" s="52">
        <f t="shared" si="194"/>
        <v>0</v>
      </c>
      <c r="P1035" s="52">
        <f t="shared" si="195"/>
        <v>0</v>
      </c>
      <c r="Q1035" s="52">
        <f t="shared" si="196"/>
        <v>1</v>
      </c>
      <c r="R1035" s="52">
        <f t="shared" si="197"/>
        <v>0</v>
      </c>
      <c r="S1035" s="52">
        <f t="shared" si="198"/>
        <v>0</v>
      </c>
      <c r="T1035" s="52">
        <f t="shared" si="199"/>
        <v>0</v>
      </c>
      <c r="U1035" s="52">
        <f t="shared" si="200"/>
        <v>0</v>
      </c>
      <c r="V1035" s="53" t="str">
        <f t="shared" si="201"/>
        <v>OK</v>
      </c>
      <c r="W1035" s="53" t="str">
        <f t="shared" si="202"/>
        <v>OK</v>
      </c>
      <c r="X1035" s="62" t="str">
        <f t="shared" si="203"/>
        <v>ok</v>
      </c>
      <c r="Y1035" s="62">
        <v>1</v>
      </c>
    </row>
    <row r="1036" spans="1:25" ht="85.5" x14ac:dyDescent="0.25">
      <c r="A1036" s="75">
        <v>1033</v>
      </c>
      <c r="B1036" s="59">
        <v>83</v>
      </c>
      <c r="C1036" s="33" t="s">
        <v>1123</v>
      </c>
      <c r="D1036" s="33" t="s">
        <v>1783</v>
      </c>
      <c r="E1036" s="42" t="s">
        <v>8</v>
      </c>
      <c r="F1036" s="19" t="s">
        <v>1782</v>
      </c>
      <c r="G1036" s="13" t="s">
        <v>2366</v>
      </c>
      <c r="H1036" s="12" t="s">
        <v>3065</v>
      </c>
      <c r="I1036" s="12"/>
      <c r="J1036" s="12"/>
      <c r="K1036" s="19"/>
      <c r="L1036" s="51">
        <v>1</v>
      </c>
      <c r="M1036" s="51">
        <f t="shared" si="192"/>
        <v>0</v>
      </c>
      <c r="N1036" s="52">
        <f t="shared" si="193"/>
        <v>0</v>
      </c>
      <c r="O1036" s="52">
        <f t="shared" si="194"/>
        <v>0</v>
      </c>
      <c r="P1036" s="52">
        <f t="shared" si="195"/>
        <v>0</v>
      </c>
      <c r="Q1036" s="52">
        <f t="shared" si="196"/>
        <v>1</v>
      </c>
      <c r="R1036" s="52">
        <f t="shared" si="197"/>
        <v>0</v>
      </c>
      <c r="S1036" s="52">
        <f t="shared" si="198"/>
        <v>0</v>
      </c>
      <c r="T1036" s="52">
        <f t="shared" si="199"/>
        <v>0</v>
      </c>
      <c r="U1036" s="52">
        <f t="shared" si="200"/>
        <v>0</v>
      </c>
      <c r="V1036" s="53" t="str">
        <f t="shared" si="201"/>
        <v>OK</v>
      </c>
      <c r="W1036" s="53" t="str">
        <f t="shared" si="202"/>
        <v>OK</v>
      </c>
      <c r="X1036" s="62" t="str">
        <f t="shared" si="203"/>
        <v>ok</v>
      </c>
      <c r="Y1036" s="62">
        <v>1</v>
      </c>
    </row>
    <row r="1037" spans="1:25" ht="327.75" x14ac:dyDescent="0.25">
      <c r="A1037" s="75">
        <v>1034</v>
      </c>
      <c r="B1037" s="59">
        <v>83</v>
      </c>
      <c r="C1037" s="33" t="s">
        <v>1123</v>
      </c>
      <c r="D1037" s="33" t="s">
        <v>1079</v>
      </c>
      <c r="E1037" s="42" t="s">
        <v>8</v>
      </c>
      <c r="F1037" s="19" t="s">
        <v>1784</v>
      </c>
      <c r="G1037" s="13" t="s">
        <v>2366</v>
      </c>
      <c r="H1037" s="12" t="s">
        <v>3063</v>
      </c>
      <c r="I1037" s="12"/>
      <c r="J1037" s="12"/>
      <c r="K1037" s="19"/>
      <c r="L1037" s="51">
        <v>1</v>
      </c>
      <c r="M1037" s="51">
        <f t="shared" si="192"/>
        <v>0</v>
      </c>
      <c r="N1037" s="52">
        <f t="shared" si="193"/>
        <v>0</v>
      </c>
      <c r="O1037" s="52">
        <f t="shared" si="194"/>
        <v>0</v>
      </c>
      <c r="P1037" s="52">
        <f t="shared" si="195"/>
        <v>0</v>
      </c>
      <c r="Q1037" s="52">
        <f t="shared" si="196"/>
        <v>1</v>
      </c>
      <c r="R1037" s="52">
        <f t="shared" si="197"/>
        <v>0</v>
      </c>
      <c r="S1037" s="52">
        <f t="shared" si="198"/>
        <v>0</v>
      </c>
      <c r="T1037" s="52">
        <f t="shared" si="199"/>
        <v>0</v>
      </c>
      <c r="U1037" s="52">
        <f t="shared" si="200"/>
        <v>0</v>
      </c>
      <c r="V1037" s="53" t="str">
        <f t="shared" si="201"/>
        <v>OK</v>
      </c>
      <c r="W1037" s="53" t="str">
        <f t="shared" si="202"/>
        <v>OK</v>
      </c>
      <c r="X1037" s="62" t="str">
        <f t="shared" si="203"/>
        <v>ok</v>
      </c>
      <c r="Y1037" s="62">
        <v>1</v>
      </c>
    </row>
    <row r="1038" spans="1:25" ht="299.25" x14ac:dyDescent="0.25">
      <c r="A1038" s="75">
        <v>1035</v>
      </c>
      <c r="B1038" s="59">
        <v>83</v>
      </c>
      <c r="C1038" s="33" t="s">
        <v>1123</v>
      </c>
      <c r="D1038" s="33" t="s">
        <v>546</v>
      </c>
      <c r="E1038" s="42" t="s">
        <v>8</v>
      </c>
      <c r="F1038" s="19" t="s">
        <v>1785</v>
      </c>
      <c r="G1038" s="13" t="s">
        <v>2366</v>
      </c>
      <c r="H1038" s="12" t="s">
        <v>3063</v>
      </c>
      <c r="I1038" s="12"/>
      <c r="J1038" s="12"/>
      <c r="K1038" s="19"/>
      <c r="L1038" s="51">
        <v>1</v>
      </c>
      <c r="M1038" s="51">
        <f t="shared" si="192"/>
        <v>0</v>
      </c>
      <c r="N1038" s="52">
        <f t="shared" si="193"/>
        <v>0</v>
      </c>
      <c r="O1038" s="52">
        <f t="shared" si="194"/>
        <v>0</v>
      </c>
      <c r="P1038" s="52">
        <f t="shared" si="195"/>
        <v>0</v>
      </c>
      <c r="Q1038" s="52">
        <f t="shared" si="196"/>
        <v>1</v>
      </c>
      <c r="R1038" s="52">
        <f t="shared" si="197"/>
        <v>0</v>
      </c>
      <c r="S1038" s="52">
        <f t="shared" si="198"/>
        <v>0</v>
      </c>
      <c r="T1038" s="52">
        <f t="shared" si="199"/>
        <v>0</v>
      </c>
      <c r="U1038" s="52">
        <f t="shared" si="200"/>
        <v>0</v>
      </c>
      <c r="V1038" s="53" t="str">
        <f t="shared" si="201"/>
        <v>OK</v>
      </c>
      <c r="W1038" s="53" t="str">
        <f t="shared" si="202"/>
        <v>OK</v>
      </c>
      <c r="X1038" s="62" t="str">
        <f t="shared" si="203"/>
        <v>ok</v>
      </c>
      <c r="Y1038" s="62">
        <v>1</v>
      </c>
    </row>
    <row r="1039" spans="1:25" ht="99.75" x14ac:dyDescent="0.25">
      <c r="A1039" s="75">
        <v>1036</v>
      </c>
      <c r="B1039" s="59">
        <v>82</v>
      </c>
      <c r="C1039" s="33" t="s">
        <v>1123</v>
      </c>
      <c r="D1039" s="33" t="s">
        <v>548</v>
      </c>
      <c r="E1039" s="42" t="s">
        <v>8</v>
      </c>
      <c r="F1039" s="19" t="s">
        <v>1786</v>
      </c>
      <c r="G1039" s="13" t="s">
        <v>2366</v>
      </c>
      <c r="H1039" s="68" t="s">
        <v>3031</v>
      </c>
      <c r="I1039" s="12"/>
      <c r="J1039" s="12"/>
      <c r="K1039" s="19"/>
      <c r="L1039" s="51">
        <v>1</v>
      </c>
      <c r="M1039" s="51">
        <f t="shared" si="192"/>
        <v>0</v>
      </c>
      <c r="N1039" s="52">
        <f t="shared" si="193"/>
        <v>0</v>
      </c>
      <c r="O1039" s="52">
        <f t="shared" si="194"/>
        <v>0</v>
      </c>
      <c r="P1039" s="52">
        <f t="shared" si="195"/>
        <v>0</v>
      </c>
      <c r="Q1039" s="52">
        <f t="shared" si="196"/>
        <v>1</v>
      </c>
      <c r="R1039" s="52">
        <f t="shared" si="197"/>
        <v>0</v>
      </c>
      <c r="S1039" s="52">
        <f t="shared" si="198"/>
        <v>0</v>
      </c>
      <c r="T1039" s="52">
        <f t="shared" si="199"/>
        <v>0</v>
      </c>
      <c r="U1039" s="52">
        <f t="shared" si="200"/>
        <v>0</v>
      </c>
      <c r="V1039" s="53" t="str">
        <f t="shared" si="201"/>
        <v>OK</v>
      </c>
      <c r="W1039" s="53" t="str">
        <f t="shared" si="202"/>
        <v>OK</v>
      </c>
      <c r="X1039" s="62" t="str">
        <f t="shared" si="203"/>
        <v>ok</v>
      </c>
      <c r="Y1039" s="62">
        <v>1</v>
      </c>
    </row>
    <row r="1040" spans="1:25" ht="71.25" x14ac:dyDescent="0.25">
      <c r="A1040" s="76">
        <v>1037</v>
      </c>
      <c r="B1040" s="59">
        <v>83</v>
      </c>
      <c r="C1040" s="33" t="s">
        <v>1123</v>
      </c>
      <c r="D1040" s="33" t="s">
        <v>550</v>
      </c>
      <c r="E1040" s="42" t="s">
        <v>8</v>
      </c>
      <c r="F1040" s="19" t="s">
        <v>1787</v>
      </c>
      <c r="G1040" s="13" t="s">
        <v>2366</v>
      </c>
      <c r="H1040" s="12" t="s">
        <v>3065</v>
      </c>
      <c r="I1040" s="12"/>
      <c r="J1040" s="12"/>
      <c r="K1040" s="19"/>
      <c r="L1040" s="51">
        <v>1</v>
      </c>
      <c r="M1040" s="51">
        <f t="shared" si="192"/>
        <v>0</v>
      </c>
      <c r="N1040" s="52">
        <f t="shared" si="193"/>
        <v>0</v>
      </c>
      <c r="O1040" s="52">
        <f t="shared" si="194"/>
        <v>0</v>
      </c>
      <c r="P1040" s="52">
        <f t="shared" si="195"/>
        <v>0</v>
      </c>
      <c r="Q1040" s="52">
        <f t="shared" si="196"/>
        <v>1</v>
      </c>
      <c r="R1040" s="52">
        <f t="shared" si="197"/>
        <v>0</v>
      </c>
      <c r="S1040" s="52">
        <f t="shared" si="198"/>
        <v>0</v>
      </c>
      <c r="T1040" s="52">
        <f t="shared" si="199"/>
        <v>0</v>
      </c>
      <c r="U1040" s="52">
        <f t="shared" si="200"/>
        <v>0</v>
      </c>
      <c r="V1040" s="53" t="str">
        <f t="shared" si="201"/>
        <v>OK</v>
      </c>
      <c r="W1040" s="53" t="str">
        <f t="shared" si="202"/>
        <v>OK</v>
      </c>
      <c r="X1040" s="62" t="str">
        <f t="shared" si="203"/>
        <v>ok</v>
      </c>
      <c r="Y1040" s="62">
        <v>1</v>
      </c>
    </row>
    <row r="1041" spans="1:25" ht="85.5" x14ac:dyDescent="0.25">
      <c r="A1041" s="75">
        <v>1038</v>
      </c>
      <c r="B1041" s="59">
        <v>83</v>
      </c>
      <c r="C1041" s="33" t="s">
        <v>1123</v>
      </c>
      <c r="D1041" s="33" t="s">
        <v>1083</v>
      </c>
      <c r="E1041" s="42" t="s">
        <v>8</v>
      </c>
      <c r="F1041" s="19" t="s">
        <v>1788</v>
      </c>
      <c r="G1041" s="13" t="s">
        <v>2366</v>
      </c>
      <c r="H1041" s="12" t="s">
        <v>3065</v>
      </c>
      <c r="I1041" s="12"/>
      <c r="J1041" s="12"/>
      <c r="K1041" s="19"/>
      <c r="L1041" s="51">
        <v>1</v>
      </c>
      <c r="M1041" s="51">
        <f t="shared" si="192"/>
        <v>0</v>
      </c>
      <c r="N1041" s="52">
        <f t="shared" si="193"/>
        <v>0</v>
      </c>
      <c r="O1041" s="52">
        <f t="shared" si="194"/>
        <v>0</v>
      </c>
      <c r="P1041" s="52">
        <f t="shared" si="195"/>
        <v>0</v>
      </c>
      <c r="Q1041" s="52">
        <f t="shared" si="196"/>
        <v>1</v>
      </c>
      <c r="R1041" s="52">
        <f t="shared" si="197"/>
        <v>0</v>
      </c>
      <c r="S1041" s="52">
        <f t="shared" si="198"/>
        <v>0</v>
      </c>
      <c r="T1041" s="52">
        <f t="shared" si="199"/>
        <v>0</v>
      </c>
      <c r="U1041" s="52">
        <f t="shared" si="200"/>
        <v>0</v>
      </c>
      <c r="V1041" s="53" t="str">
        <f t="shared" si="201"/>
        <v>OK</v>
      </c>
      <c r="W1041" s="53" t="str">
        <f t="shared" si="202"/>
        <v>OK</v>
      </c>
      <c r="X1041" s="62" t="str">
        <f t="shared" si="203"/>
        <v>ok</v>
      </c>
      <c r="Y1041" s="62">
        <v>1</v>
      </c>
    </row>
    <row r="1042" spans="1:25" ht="71.25" x14ac:dyDescent="0.25">
      <c r="A1042" s="75">
        <v>1039</v>
      </c>
      <c r="B1042" s="59">
        <v>83</v>
      </c>
      <c r="C1042" s="33" t="s">
        <v>1123</v>
      </c>
      <c r="D1042" s="33" t="s">
        <v>1790</v>
      </c>
      <c r="E1042" s="42" t="s">
        <v>8</v>
      </c>
      <c r="F1042" s="19" t="s">
        <v>1789</v>
      </c>
      <c r="G1042" s="13" t="s">
        <v>2366</v>
      </c>
      <c r="H1042" s="12" t="s">
        <v>3065</v>
      </c>
      <c r="I1042" s="12"/>
      <c r="J1042" s="12"/>
      <c r="K1042" s="19"/>
      <c r="L1042" s="51">
        <v>1</v>
      </c>
      <c r="M1042" s="51">
        <f t="shared" si="192"/>
        <v>0</v>
      </c>
      <c r="N1042" s="52">
        <f t="shared" si="193"/>
        <v>0</v>
      </c>
      <c r="O1042" s="52">
        <f t="shared" si="194"/>
        <v>0</v>
      </c>
      <c r="P1042" s="52">
        <f t="shared" si="195"/>
        <v>0</v>
      </c>
      <c r="Q1042" s="52">
        <f t="shared" si="196"/>
        <v>1</v>
      </c>
      <c r="R1042" s="52">
        <f t="shared" si="197"/>
        <v>0</v>
      </c>
      <c r="S1042" s="52">
        <f t="shared" si="198"/>
        <v>0</v>
      </c>
      <c r="T1042" s="52">
        <f t="shared" si="199"/>
        <v>0</v>
      </c>
      <c r="U1042" s="52">
        <f t="shared" si="200"/>
        <v>0</v>
      </c>
      <c r="V1042" s="53" t="str">
        <f t="shared" si="201"/>
        <v>OK</v>
      </c>
      <c r="W1042" s="53" t="str">
        <f t="shared" si="202"/>
        <v>OK</v>
      </c>
      <c r="X1042" s="62" t="str">
        <f t="shared" si="203"/>
        <v>ok</v>
      </c>
      <c r="Y1042" s="62">
        <v>1</v>
      </c>
    </row>
    <row r="1043" spans="1:25" ht="71.25" x14ac:dyDescent="0.25">
      <c r="A1043" s="76">
        <v>1040</v>
      </c>
      <c r="B1043" s="59">
        <v>82</v>
      </c>
      <c r="C1043" s="33" t="s">
        <v>1123</v>
      </c>
      <c r="D1043" s="33" t="s">
        <v>822</v>
      </c>
      <c r="E1043" s="42" t="s">
        <v>8</v>
      </c>
      <c r="F1043" s="19" t="s">
        <v>1791</v>
      </c>
      <c r="G1043" s="13" t="s">
        <v>2366</v>
      </c>
      <c r="H1043" s="68" t="s">
        <v>3031</v>
      </c>
      <c r="I1043" s="12"/>
      <c r="J1043" s="12"/>
      <c r="K1043" s="19"/>
      <c r="L1043" s="51">
        <v>1</v>
      </c>
      <c r="M1043" s="51">
        <f t="shared" si="192"/>
        <v>0</v>
      </c>
      <c r="N1043" s="52">
        <f t="shared" si="193"/>
        <v>0</v>
      </c>
      <c r="O1043" s="52">
        <f t="shared" si="194"/>
        <v>0</v>
      </c>
      <c r="P1043" s="52">
        <f t="shared" si="195"/>
        <v>0</v>
      </c>
      <c r="Q1043" s="52">
        <f t="shared" si="196"/>
        <v>1</v>
      </c>
      <c r="R1043" s="52">
        <f t="shared" si="197"/>
        <v>0</v>
      </c>
      <c r="S1043" s="52">
        <f t="shared" si="198"/>
        <v>0</v>
      </c>
      <c r="T1043" s="52">
        <f t="shared" si="199"/>
        <v>0</v>
      </c>
      <c r="U1043" s="52">
        <f t="shared" si="200"/>
        <v>0</v>
      </c>
      <c r="V1043" s="53" t="str">
        <f t="shared" si="201"/>
        <v>OK</v>
      </c>
      <c r="W1043" s="53" t="str">
        <f t="shared" si="202"/>
        <v>OK</v>
      </c>
      <c r="X1043" s="62" t="str">
        <f t="shared" si="203"/>
        <v>ok</v>
      </c>
      <c r="Y1043" s="62">
        <v>1</v>
      </c>
    </row>
    <row r="1044" spans="1:25" ht="85.5" x14ac:dyDescent="0.25">
      <c r="A1044" s="75">
        <v>1041</v>
      </c>
      <c r="B1044" s="59">
        <v>83</v>
      </c>
      <c r="C1044" s="33" t="s">
        <v>1123</v>
      </c>
      <c r="D1044" s="33" t="s">
        <v>824</v>
      </c>
      <c r="E1044" s="42" t="s">
        <v>8</v>
      </c>
      <c r="F1044" s="19" t="s">
        <v>1792</v>
      </c>
      <c r="G1044" s="13" t="s">
        <v>2366</v>
      </c>
      <c r="H1044" s="12" t="s">
        <v>3065</v>
      </c>
      <c r="I1044" s="12"/>
      <c r="J1044" s="12"/>
      <c r="K1044" s="19"/>
      <c r="L1044" s="51">
        <v>1</v>
      </c>
      <c r="M1044" s="51">
        <f t="shared" si="192"/>
        <v>0</v>
      </c>
      <c r="N1044" s="52">
        <f t="shared" si="193"/>
        <v>0</v>
      </c>
      <c r="O1044" s="52">
        <f t="shared" si="194"/>
        <v>0</v>
      </c>
      <c r="P1044" s="52">
        <f t="shared" si="195"/>
        <v>0</v>
      </c>
      <c r="Q1044" s="52">
        <f t="shared" si="196"/>
        <v>1</v>
      </c>
      <c r="R1044" s="52">
        <f t="shared" si="197"/>
        <v>0</v>
      </c>
      <c r="S1044" s="52">
        <f t="shared" si="198"/>
        <v>0</v>
      </c>
      <c r="T1044" s="52">
        <f t="shared" si="199"/>
        <v>0</v>
      </c>
      <c r="U1044" s="52">
        <f t="shared" si="200"/>
        <v>0</v>
      </c>
      <c r="V1044" s="53" t="str">
        <f t="shared" si="201"/>
        <v>OK</v>
      </c>
      <c r="W1044" s="53" t="str">
        <f t="shared" si="202"/>
        <v>OK</v>
      </c>
      <c r="X1044" s="62" t="str">
        <f t="shared" si="203"/>
        <v>ok</v>
      </c>
      <c r="Y1044" s="62">
        <v>1</v>
      </c>
    </row>
    <row r="1045" spans="1:25" ht="228" x14ac:dyDescent="0.25">
      <c r="A1045" s="75">
        <v>1042</v>
      </c>
      <c r="B1045" s="59">
        <v>83</v>
      </c>
      <c r="C1045" s="33" t="s">
        <v>1123</v>
      </c>
      <c r="D1045" s="33" t="s">
        <v>825</v>
      </c>
      <c r="E1045" s="42" t="s">
        <v>8</v>
      </c>
      <c r="F1045" s="30" t="s">
        <v>1793</v>
      </c>
      <c r="G1045" s="13" t="s">
        <v>2366</v>
      </c>
      <c r="H1045" s="12" t="s">
        <v>3065</v>
      </c>
      <c r="I1045" s="12"/>
      <c r="J1045" s="12"/>
      <c r="K1045" s="19"/>
      <c r="L1045" s="51">
        <v>1</v>
      </c>
      <c r="M1045" s="51">
        <f t="shared" si="192"/>
        <v>0</v>
      </c>
      <c r="N1045" s="52">
        <f t="shared" si="193"/>
        <v>0</v>
      </c>
      <c r="O1045" s="52">
        <f t="shared" si="194"/>
        <v>0</v>
      </c>
      <c r="P1045" s="52">
        <f t="shared" si="195"/>
        <v>0</v>
      </c>
      <c r="Q1045" s="52">
        <f t="shared" si="196"/>
        <v>1</v>
      </c>
      <c r="R1045" s="52">
        <f t="shared" si="197"/>
        <v>0</v>
      </c>
      <c r="S1045" s="52">
        <f t="shared" si="198"/>
        <v>0</v>
      </c>
      <c r="T1045" s="52">
        <f t="shared" si="199"/>
        <v>0</v>
      </c>
      <c r="U1045" s="52">
        <f t="shared" si="200"/>
        <v>0</v>
      </c>
      <c r="V1045" s="53" t="str">
        <f t="shared" si="201"/>
        <v>OK</v>
      </c>
      <c r="W1045" s="53" t="str">
        <f t="shared" si="202"/>
        <v>OK</v>
      </c>
      <c r="X1045" s="62" t="str">
        <f t="shared" si="203"/>
        <v>ok</v>
      </c>
      <c r="Y1045" s="62">
        <v>1</v>
      </c>
    </row>
    <row r="1046" spans="1:25" ht="185.25" x14ac:dyDescent="0.25">
      <c r="A1046" s="76">
        <v>1043</v>
      </c>
      <c r="B1046" s="59">
        <v>83</v>
      </c>
      <c r="C1046" s="33" t="s">
        <v>1123</v>
      </c>
      <c r="D1046" s="33" t="s">
        <v>152</v>
      </c>
      <c r="E1046" s="42" t="s">
        <v>8</v>
      </c>
      <c r="F1046" s="19" t="s">
        <v>1794</v>
      </c>
      <c r="G1046" s="13" t="s">
        <v>2366</v>
      </c>
      <c r="H1046" s="12" t="s">
        <v>3090</v>
      </c>
      <c r="I1046" s="12"/>
      <c r="J1046" s="12"/>
      <c r="K1046" s="19"/>
      <c r="L1046" s="51">
        <v>1</v>
      </c>
      <c r="M1046" s="51">
        <f t="shared" si="192"/>
        <v>0</v>
      </c>
      <c r="N1046" s="52">
        <f t="shared" si="193"/>
        <v>0</v>
      </c>
      <c r="O1046" s="52">
        <f t="shared" si="194"/>
        <v>0</v>
      </c>
      <c r="P1046" s="52">
        <f t="shared" si="195"/>
        <v>0</v>
      </c>
      <c r="Q1046" s="52">
        <f t="shared" si="196"/>
        <v>1</v>
      </c>
      <c r="R1046" s="52">
        <f t="shared" si="197"/>
        <v>0</v>
      </c>
      <c r="S1046" s="52">
        <f t="shared" si="198"/>
        <v>0</v>
      </c>
      <c r="T1046" s="52">
        <f t="shared" si="199"/>
        <v>0</v>
      </c>
      <c r="U1046" s="52">
        <f t="shared" si="200"/>
        <v>0</v>
      </c>
      <c r="V1046" s="53" t="str">
        <f t="shared" si="201"/>
        <v>OK</v>
      </c>
      <c r="W1046" s="53" t="str">
        <f t="shared" si="202"/>
        <v>OK</v>
      </c>
      <c r="X1046" s="62" t="str">
        <f t="shared" si="203"/>
        <v>ok</v>
      </c>
      <c r="Y1046" s="62">
        <v>1</v>
      </c>
    </row>
    <row r="1047" spans="1:25" ht="128.25" x14ac:dyDescent="0.25">
      <c r="A1047" s="75">
        <v>1044</v>
      </c>
      <c r="B1047" s="59">
        <v>83</v>
      </c>
      <c r="C1047" s="33" t="s">
        <v>1123</v>
      </c>
      <c r="D1047" s="33" t="s">
        <v>213</v>
      </c>
      <c r="E1047" s="42" t="s">
        <v>8</v>
      </c>
      <c r="F1047" s="19" t="s">
        <v>1795</v>
      </c>
      <c r="G1047" s="13" t="s">
        <v>2369</v>
      </c>
      <c r="H1047" s="44" t="s">
        <v>3091</v>
      </c>
      <c r="I1047" s="12"/>
      <c r="J1047" s="12"/>
      <c r="K1047" s="19"/>
      <c r="L1047" s="51">
        <v>1</v>
      </c>
      <c r="M1047" s="51">
        <f t="shared" si="192"/>
        <v>0</v>
      </c>
      <c r="N1047" s="52">
        <f t="shared" si="193"/>
        <v>0</v>
      </c>
      <c r="O1047" s="52">
        <f t="shared" si="194"/>
        <v>0</v>
      </c>
      <c r="P1047" s="52">
        <f t="shared" si="195"/>
        <v>0</v>
      </c>
      <c r="Q1047" s="52">
        <f t="shared" si="196"/>
        <v>0</v>
      </c>
      <c r="R1047" s="52">
        <f t="shared" si="197"/>
        <v>0</v>
      </c>
      <c r="S1047" s="52">
        <f t="shared" si="198"/>
        <v>0</v>
      </c>
      <c r="T1047" s="52">
        <f t="shared" si="199"/>
        <v>1</v>
      </c>
      <c r="U1047" s="52">
        <f t="shared" si="200"/>
        <v>0</v>
      </c>
      <c r="V1047" s="53" t="str">
        <f t="shared" si="201"/>
        <v>OK</v>
      </c>
      <c r="W1047" s="53" t="str">
        <f t="shared" si="202"/>
        <v>OK</v>
      </c>
      <c r="X1047" s="62" t="str">
        <f t="shared" si="203"/>
        <v>ok</v>
      </c>
      <c r="Y1047" s="62">
        <v>1</v>
      </c>
    </row>
    <row r="1048" spans="1:25" ht="128.25" x14ac:dyDescent="0.25">
      <c r="A1048" s="75">
        <v>1045</v>
      </c>
      <c r="B1048" s="59">
        <v>83</v>
      </c>
      <c r="C1048" s="33" t="s">
        <v>1123</v>
      </c>
      <c r="D1048" s="33" t="s">
        <v>1797</v>
      </c>
      <c r="E1048" s="42" t="s">
        <v>8</v>
      </c>
      <c r="F1048" s="19" t="s">
        <v>1796</v>
      </c>
      <c r="G1048" s="13" t="s">
        <v>2366</v>
      </c>
      <c r="H1048" s="12" t="s">
        <v>3092</v>
      </c>
      <c r="I1048" s="12"/>
      <c r="J1048" s="12"/>
      <c r="K1048" s="19"/>
      <c r="L1048" s="51">
        <v>1</v>
      </c>
      <c r="M1048" s="51">
        <f t="shared" si="192"/>
        <v>0</v>
      </c>
      <c r="N1048" s="52">
        <f t="shared" si="193"/>
        <v>0</v>
      </c>
      <c r="O1048" s="52">
        <f t="shared" si="194"/>
        <v>0</v>
      </c>
      <c r="P1048" s="52">
        <f t="shared" si="195"/>
        <v>0</v>
      </c>
      <c r="Q1048" s="52">
        <f t="shared" si="196"/>
        <v>1</v>
      </c>
      <c r="R1048" s="52">
        <f t="shared" si="197"/>
        <v>0</v>
      </c>
      <c r="S1048" s="52">
        <f t="shared" si="198"/>
        <v>0</v>
      </c>
      <c r="T1048" s="52">
        <f t="shared" si="199"/>
        <v>0</v>
      </c>
      <c r="U1048" s="52">
        <f t="shared" si="200"/>
        <v>0</v>
      </c>
      <c r="V1048" s="53" t="str">
        <f t="shared" si="201"/>
        <v>OK</v>
      </c>
      <c r="W1048" s="53" t="str">
        <f t="shared" si="202"/>
        <v>OK</v>
      </c>
      <c r="X1048" s="62" t="str">
        <f t="shared" si="203"/>
        <v>ok</v>
      </c>
      <c r="Y1048" s="62">
        <v>1</v>
      </c>
    </row>
    <row r="1049" spans="1:25" ht="156.75" x14ac:dyDescent="0.25">
      <c r="A1049" s="75">
        <v>1046</v>
      </c>
      <c r="B1049" s="59">
        <v>83</v>
      </c>
      <c r="C1049" s="33" t="s">
        <v>1123</v>
      </c>
      <c r="D1049" s="33" t="s">
        <v>1799</v>
      </c>
      <c r="E1049" s="42" t="s">
        <v>8</v>
      </c>
      <c r="F1049" s="19" t="s">
        <v>1798</v>
      </c>
      <c r="G1049" s="13" t="s">
        <v>2366</v>
      </c>
      <c r="H1049" s="44" t="s">
        <v>3093</v>
      </c>
      <c r="I1049" s="12"/>
      <c r="J1049" s="12"/>
      <c r="K1049" s="19"/>
      <c r="L1049" s="51">
        <v>1</v>
      </c>
      <c r="M1049" s="51">
        <f t="shared" si="192"/>
        <v>0</v>
      </c>
      <c r="N1049" s="52">
        <f t="shared" si="193"/>
        <v>0</v>
      </c>
      <c r="O1049" s="52">
        <f t="shared" si="194"/>
        <v>0</v>
      </c>
      <c r="P1049" s="52">
        <f t="shared" si="195"/>
        <v>0</v>
      </c>
      <c r="Q1049" s="52">
        <f t="shared" si="196"/>
        <v>1</v>
      </c>
      <c r="R1049" s="52">
        <f t="shared" si="197"/>
        <v>0</v>
      </c>
      <c r="S1049" s="52">
        <f t="shared" si="198"/>
        <v>0</v>
      </c>
      <c r="T1049" s="52">
        <f t="shared" si="199"/>
        <v>0</v>
      </c>
      <c r="U1049" s="52">
        <f t="shared" si="200"/>
        <v>0</v>
      </c>
      <c r="V1049" s="53" t="str">
        <f t="shared" si="201"/>
        <v>OK</v>
      </c>
      <c r="W1049" s="53" t="str">
        <f t="shared" si="202"/>
        <v>OK</v>
      </c>
      <c r="X1049" s="62" t="str">
        <f t="shared" si="203"/>
        <v>ok</v>
      </c>
      <c r="Y1049" s="62">
        <v>1</v>
      </c>
    </row>
    <row r="1050" spans="1:25" ht="199.5" x14ac:dyDescent="0.25">
      <c r="A1050" s="75">
        <v>1047</v>
      </c>
      <c r="B1050" s="59">
        <v>83</v>
      </c>
      <c r="C1050" s="33" t="s">
        <v>1123</v>
      </c>
      <c r="D1050" s="33" t="s">
        <v>1801</v>
      </c>
      <c r="E1050" s="42" t="s">
        <v>8</v>
      </c>
      <c r="F1050" s="19" t="s">
        <v>1800</v>
      </c>
      <c r="G1050" s="13" t="s">
        <v>2366</v>
      </c>
      <c r="H1050" s="44" t="s">
        <v>3094</v>
      </c>
      <c r="I1050" s="12"/>
      <c r="J1050" s="12"/>
      <c r="K1050" s="19"/>
      <c r="L1050" s="51">
        <v>1</v>
      </c>
      <c r="M1050" s="51">
        <f t="shared" si="192"/>
        <v>0</v>
      </c>
      <c r="N1050" s="52">
        <f t="shared" si="193"/>
        <v>0</v>
      </c>
      <c r="O1050" s="52">
        <f t="shared" si="194"/>
        <v>0</v>
      </c>
      <c r="P1050" s="52">
        <f t="shared" si="195"/>
        <v>0</v>
      </c>
      <c r="Q1050" s="52">
        <f t="shared" si="196"/>
        <v>1</v>
      </c>
      <c r="R1050" s="52">
        <f t="shared" si="197"/>
        <v>0</v>
      </c>
      <c r="S1050" s="52">
        <f t="shared" si="198"/>
        <v>0</v>
      </c>
      <c r="T1050" s="52">
        <f t="shared" si="199"/>
        <v>0</v>
      </c>
      <c r="U1050" s="52">
        <f t="shared" si="200"/>
        <v>0</v>
      </c>
      <c r="V1050" s="53" t="str">
        <f t="shared" si="201"/>
        <v>OK</v>
      </c>
      <c r="W1050" s="53" t="str">
        <f t="shared" si="202"/>
        <v>OK</v>
      </c>
      <c r="X1050" s="62" t="str">
        <f t="shared" si="203"/>
        <v>ok</v>
      </c>
      <c r="Y1050" s="62">
        <v>1</v>
      </c>
    </row>
    <row r="1051" spans="1:25" ht="128.25" x14ac:dyDescent="0.25">
      <c r="A1051" s="75">
        <v>1048</v>
      </c>
      <c r="B1051" s="59">
        <v>83</v>
      </c>
      <c r="C1051" s="33" t="s">
        <v>1123</v>
      </c>
      <c r="D1051" s="33" t="s">
        <v>1802</v>
      </c>
      <c r="E1051" s="42" t="s">
        <v>8</v>
      </c>
      <c r="F1051" s="19" t="s">
        <v>2516</v>
      </c>
      <c r="G1051" s="13" t="s">
        <v>2872</v>
      </c>
      <c r="H1051" s="12" t="s">
        <v>3095</v>
      </c>
      <c r="I1051" s="12"/>
      <c r="J1051" s="12"/>
      <c r="K1051" s="19"/>
      <c r="L1051" s="51">
        <v>1</v>
      </c>
      <c r="M1051" s="51">
        <f t="shared" si="192"/>
        <v>0</v>
      </c>
      <c r="N1051" s="52">
        <f t="shared" si="193"/>
        <v>0</v>
      </c>
      <c r="O1051" s="52">
        <f t="shared" si="194"/>
        <v>1</v>
      </c>
      <c r="P1051" s="52">
        <f t="shared" si="195"/>
        <v>0</v>
      </c>
      <c r="Q1051" s="52">
        <f t="shared" si="196"/>
        <v>0</v>
      </c>
      <c r="R1051" s="52">
        <f t="shared" si="197"/>
        <v>0</v>
      </c>
      <c r="S1051" s="52">
        <f t="shared" si="198"/>
        <v>0</v>
      </c>
      <c r="T1051" s="52">
        <f t="shared" si="199"/>
        <v>0</v>
      </c>
      <c r="U1051" s="52">
        <f t="shared" si="200"/>
        <v>0</v>
      </c>
      <c r="V1051" s="53" t="str">
        <f t="shared" si="201"/>
        <v>OK</v>
      </c>
      <c r="W1051" s="53" t="str">
        <f t="shared" si="202"/>
        <v>OK</v>
      </c>
      <c r="X1051" s="62" t="str">
        <f t="shared" si="203"/>
        <v>ok</v>
      </c>
      <c r="Y1051" s="62">
        <v>1</v>
      </c>
    </row>
    <row r="1052" spans="1:25" ht="409.5" x14ac:dyDescent="0.25">
      <c r="A1052" s="81">
        <v>1049</v>
      </c>
      <c r="B1052" s="59">
        <v>82</v>
      </c>
      <c r="C1052" s="33" t="s">
        <v>1123</v>
      </c>
      <c r="D1052" s="33" t="s">
        <v>1086</v>
      </c>
      <c r="E1052" s="42" t="s">
        <v>8</v>
      </c>
      <c r="F1052" s="30" t="s">
        <v>1819</v>
      </c>
      <c r="G1052" s="13" t="s">
        <v>2366</v>
      </c>
      <c r="H1052" s="12" t="s">
        <v>3172</v>
      </c>
      <c r="I1052" s="12"/>
      <c r="J1052" s="12"/>
      <c r="K1052" s="19"/>
      <c r="L1052" s="51">
        <v>1</v>
      </c>
      <c r="M1052" s="51">
        <f t="shared" si="192"/>
        <v>0</v>
      </c>
      <c r="N1052" s="52">
        <f t="shared" si="193"/>
        <v>0</v>
      </c>
      <c r="O1052" s="52">
        <f t="shared" si="194"/>
        <v>0</v>
      </c>
      <c r="P1052" s="52">
        <f t="shared" si="195"/>
        <v>0</v>
      </c>
      <c r="Q1052" s="52">
        <f t="shared" si="196"/>
        <v>1</v>
      </c>
      <c r="R1052" s="52">
        <f t="shared" si="197"/>
        <v>0</v>
      </c>
      <c r="S1052" s="52">
        <f t="shared" si="198"/>
        <v>0</v>
      </c>
      <c r="T1052" s="52">
        <f t="shared" si="199"/>
        <v>0</v>
      </c>
      <c r="U1052" s="52">
        <f t="shared" si="200"/>
        <v>0</v>
      </c>
      <c r="V1052" s="53" t="str">
        <f t="shared" si="201"/>
        <v>OK</v>
      </c>
      <c r="W1052" s="53" t="str">
        <f t="shared" si="202"/>
        <v>OK</v>
      </c>
      <c r="X1052" s="62" t="str">
        <f t="shared" si="203"/>
        <v>ok</v>
      </c>
      <c r="Y1052" s="62">
        <v>1</v>
      </c>
    </row>
    <row r="1053" spans="1:25" ht="99.75" x14ac:dyDescent="0.25">
      <c r="A1053" s="81">
        <v>1050</v>
      </c>
      <c r="B1053" s="59">
        <v>82</v>
      </c>
      <c r="C1053" s="33" t="s">
        <v>1123</v>
      </c>
      <c r="D1053" s="33" t="s">
        <v>1803</v>
      </c>
      <c r="E1053" s="42" t="s">
        <v>8</v>
      </c>
      <c r="F1053" s="19" t="s">
        <v>1820</v>
      </c>
      <c r="G1053" s="13" t="s">
        <v>2363</v>
      </c>
      <c r="H1053" s="12"/>
      <c r="I1053" s="12"/>
      <c r="J1053" s="12"/>
      <c r="K1053" s="19"/>
      <c r="L1053" s="51">
        <v>1</v>
      </c>
      <c r="M1053" s="51">
        <f t="shared" si="192"/>
        <v>1</v>
      </c>
      <c r="N1053" s="52">
        <f t="shared" si="193"/>
        <v>0</v>
      </c>
      <c r="O1053" s="52">
        <f t="shared" si="194"/>
        <v>0</v>
      </c>
      <c r="P1053" s="52">
        <f t="shared" si="195"/>
        <v>0</v>
      </c>
      <c r="Q1053" s="52">
        <f t="shared" si="196"/>
        <v>0</v>
      </c>
      <c r="R1053" s="52">
        <f t="shared" si="197"/>
        <v>0</v>
      </c>
      <c r="S1053" s="52">
        <f t="shared" si="198"/>
        <v>0</v>
      </c>
      <c r="T1053" s="52">
        <f t="shared" si="199"/>
        <v>0</v>
      </c>
      <c r="U1053" s="52">
        <f t="shared" si="200"/>
        <v>0</v>
      </c>
      <c r="V1053" s="53" t="str">
        <f t="shared" si="201"/>
        <v>OK</v>
      </c>
      <c r="W1053" s="53" t="str">
        <f t="shared" si="202"/>
        <v>OK</v>
      </c>
      <c r="X1053" s="62" t="str">
        <f t="shared" si="203"/>
        <v>ok</v>
      </c>
      <c r="Y1053" s="62">
        <v>1</v>
      </c>
    </row>
    <row r="1054" spans="1:25" ht="142.5" x14ac:dyDescent="0.25">
      <c r="A1054" s="83">
        <v>1051</v>
      </c>
      <c r="B1054" s="59">
        <v>82</v>
      </c>
      <c r="C1054" s="33" t="s">
        <v>1123</v>
      </c>
      <c r="D1054" s="33" t="s">
        <v>1162</v>
      </c>
      <c r="E1054" s="42" t="s">
        <v>8</v>
      </c>
      <c r="F1054" s="30" t="s">
        <v>1821</v>
      </c>
      <c r="G1054" s="13" t="s">
        <v>2366</v>
      </c>
      <c r="H1054" s="12" t="s">
        <v>3172</v>
      </c>
      <c r="I1054" s="12"/>
      <c r="J1054" s="12"/>
      <c r="K1054" s="19"/>
      <c r="L1054" s="51">
        <v>1</v>
      </c>
      <c r="M1054" s="51">
        <f t="shared" si="192"/>
        <v>0</v>
      </c>
      <c r="N1054" s="52">
        <f t="shared" si="193"/>
        <v>0</v>
      </c>
      <c r="O1054" s="52">
        <f t="shared" si="194"/>
        <v>0</v>
      </c>
      <c r="P1054" s="52">
        <f t="shared" si="195"/>
        <v>0</v>
      </c>
      <c r="Q1054" s="52">
        <f t="shared" si="196"/>
        <v>1</v>
      </c>
      <c r="R1054" s="52">
        <f t="shared" si="197"/>
        <v>0</v>
      </c>
      <c r="S1054" s="52">
        <f t="shared" si="198"/>
        <v>0</v>
      </c>
      <c r="T1054" s="52">
        <f t="shared" si="199"/>
        <v>0</v>
      </c>
      <c r="U1054" s="52">
        <f t="shared" si="200"/>
        <v>0</v>
      </c>
      <c r="V1054" s="53" t="str">
        <f t="shared" si="201"/>
        <v>OK</v>
      </c>
      <c r="W1054" s="53" t="str">
        <f t="shared" si="202"/>
        <v>OK</v>
      </c>
      <c r="X1054" s="62" t="str">
        <f t="shared" si="203"/>
        <v>ok</v>
      </c>
      <c r="Y1054" s="62">
        <v>1</v>
      </c>
    </row>
    <row r="1055" spans="1:25" ht="142.5" x14ac:dyDescent="0.25">
      <c r="A1055" s="81">
        <v>1052</v>
      </c>
      <c r="B1055" s="59">
        <v>82</v>
      </c>
      <c r="C1055" s="33" t="s">
        <v>1123</v>
      </c>
      <c r="D1055" s="33" t="s">
        <v>1164</v>
      </c>
      <c r="E1055" s="42" t="s">
        <v>8</v>
      </c>
      <c r="F1055" s="30" t="s">
        <v>1822</v>
      </c>
      <c r="G1055" s="13" t="s">
        <v>2366</v>
      </c>
      <c r="H1055" s="12" t="s">
        <v>3172</v>
      </c>
      <c r="I1055" s="12"/>
      <c r="J1055" s="12"/>
      <c r="K1055" s="19"/>
      <c r="L1055" s="51">
        <v>1</v>
      </c>
      <c r="M1055" s="51">
        <f t="shared" si="192"/>
        <v>0</v>
      </c>
      <c r="N1055" s="52">
        <f t="shared" si="193"/>
        <v>0</v>
      </c>
      <c r="O1055" s="52">
        <f t="shared" si="194"/>
        <v>0</v>
      </c>
      <c r="P1055" s="52">
        <f t="shared" si="195"/>
        <v>0</v>
      </c>
      <c r="Q1055" s="52">
        <f t="shared" si="196"/>
        <v>1</v>
      </c>
      <c r="R1055" s="52">
        <f t="shared" si="197"/>
        <v>0</v>
      </c>
      <c r="S1055" s="52">
        <f t="shared" si="198"/>
        <v>0</v>
      </c>
      <c r="T1055" s="52">
        <f t="shared" si="199"/>
        <v>0</v>
      </c>
      <c r="U1055" s="52">
        <f t="shared" si="200"/>
        <v>0</v>
      </c>
      <c r="V1055" s="53" t="str">
        <f t="shared" si="201"/>
        <v>OK</v>
      </c>
      <c r="W1055" s="53" t="str">
        <f t="shared" si="202"/>
        <v>OK</v>
      </c>
      <c r="X1055" s="62" t="str">
        <f t="shared" si="203"/>
        <v>ok</v>
      </c>
      <c r="Y1055" s="62">
        <v>1</v>
      </c>
    </row>
    <row r="1056" spans="1:25" ht="142.5" x14ac:dyDescent="0.25">
      <c r="A1056" s="81">
        <v>1053</v>
      </c>
      <c r="B1056" s="59">
        <v>82</v>
      </c>
      <c r="C1056" s="33" t="s">
        <v>1123</v>
      </c>
      <c r="D1056" s="33" t="s">
        <v>1547</v>
      </c>
      <c r="E1056" s="42" t="s">
        <v>8</v>
      </c>
      <c r="F1056" s="19" t="s">
        <v>1823</v>
      </c>
      <c r="G1056" s="13" t="s">
        <v>2366</v>
      </c>
      <c r="H1056" s="12" t="s">
        <v>3172</v>
      </c>
      <c r="I1056" s="12"/>
      <c r="J1056" s="12"/>
      <c r="K1056" s="19"/>
      <c r="L1056" s="51">
        <v>1</v>
      </c>
      <c r="M1056" s="51">
        <f t="shared" si="192"/>
        <v>0</v>
      </c>
      <c r="N1056" s="52">
        <f t="shared" si="193"/>
        <v>0</v>
      </c>
      <c r="O1056" s="52">
        <f t="shared" si="194"/>
        <v>0</v>
      </c>
      <c r="P1056" s="52">
        <f t="shared" si="195"/>
        <v>0</v>
      </c>
      <c r="Q1056" s="52">
        <f t="shared" si="196"/>
        <v>1</v>
      </c>
      <c r="R1056" s="52">
        <f t="shared" si="197"/>
        <v>0</v>
      </c>
      <c r="S1056" s="52">
        <f t="shared" si="198"/>
        <v>0</v>
      </c>
      <c r="T1056" s="52">
        <f t="shared" si="199"/>
        <v>0</v>
      </c>
      <c r="U1056" s="52">
        <f t="shared" si="200"/>
        <v>0</v>
      </c>
      <c r="V1056" s="53" t="str">
        <f t="shared" si="201"/>
        <v>OK</v>
      </c>
      <c r="W1056" s="53" t="str">
        <f t="shared" si="202"/>
        <v>OK</v>
      </c>
      <c r="X1056" s="62" t="str">
        <f t="shared" si="203"/>
        <v>ok</v>
      </c>
      <c r="Y1056" s="62">
        <v>1</v>
      </c>
    </row>
    <row r="1057" spans="1:25" ht="128.25" x14ac:dyDescent="0.25">
      <c r="A1057" s="81">
        <v>1054</v>
      </c>
      <c r="B1057" s="59">
        <v>82</v>
      </c>
      <c r="C1057" s="33" t="s">
        <v>1123</v>
      </c>
      <c r="D1057" s="33" t="s">
        <v>1548</v>
      </c>
      <c r="E1057" s="42" t="s">
        <v>8</v>
      </c>
      <c r="F1057" s="19" t="s">
        <v>1804</v>
      </c>
      <c r="G1057" s="13" t="s">
        <v>2366</v>
      </c>
      <c r="H1057" s="12" t="s">
        <v>3172</v>
      </c>
      <c r="I1057" s="12"/>
      <c r="J1057" s="12"/>
      <c r="K1057" s="19"/>
      <c r="L1057" s="51">
        <v>1</v>
      </c>
      <c r="M1057" s="51">
        <f t="shared" si="192"/>
        <v>0</v>
      </c>
      <c r="N1057" s="52">
        <f t="shared" si="193"/>
        <v>0</v>
      </c>
      <c r="O1057" s="52">
        <f t="shared" si="194"/>
        <v>0</v>
      </c>
      <c r="P1057" s="52">
        <f t="shared" si="195"/>
        <v>0</v>
      </c>
      <c r="Q1057" s="52">
        <f t="shared" si="196"/>
        <v>1</v>
      </c>
      <c r="R1057" s="52">
        <f t="shared" si="197"/>
        <v>0</v>
      </c>
      <c r="S1057" s="52">
        <f t="shared" si="198"/>
        <v>0</v>
      </c>
      <c r="T1057" s="52">
        <f t="shared" si="199"/>
        <v>0</v>
      </c>
      <c r="U1057" s="52">
        <f t="shared" si="200"/>
        <v>0</v>
      </c>
      <c r="V1057" s="53" t="str">
        <f t="shared" si="201"/>
        <v>OK</v>
      </c>
      <c r="W1057" s="53" t="str">
        <f t="shared" si="202"/>
        <v>OK</v>
      </c>
      <c r="X1057" s="62" t="str">
        <f t="shared" si="203"/>
        <v>ok</v>
      </c>
      <c r="Y1057" s="62">
        <v>1</v>
      </c>
    </row>
    <row r="1058" spans="1:25" ht="128.25" x14ac:dyDescent="0.25">
      <c r="A1058" s="81">
        <v>1055</v>
      </c>
      <c r="B1058" s="59">
        <v>82</v>
      </c>
      <c r="C1058" s="33" t="s">
        <v>1123</v>
      </c>
      <c r="D1058" s="33" t="s">
        <v>1806</v>
      </c>
      <c r="E1058" s="42" t="s">
        <v>8</v>
      </c>
      <c r="F1058" s="19" t="s">
        <v>1805</v>
      </c>
      <c r="G1058" s="13" t="s">
        <v>2366</v>
      </c>
      <c r="H1058" s="12" t="s">
        <v>3172</v>
      </c>
      <c r="I1058" s="12"/>
      <c r="J1058" s="12"/>
      <c r="K1058" s="19"/>
      <c r="L1058" s="51">
        <v>1</v>
      </c>
      <c r="M1058" s="51">
        <f t="shared" si="192"/>
        <v>0</v>
      </c>
      <c r="N1058" s="52">
        <f t="shared" si="193"/>
        <v>0</v>
      </c>
      <c r="O1058" s="52">
        <f t="shared" si="194"/>
        <v>0</v>
      </c>
      <c r="P1058" s="52">
        <f t="shared" si="195"/>
        <v>0</v>
      </c>
      <c r="Q1058" s="52">
        <f t="shared" si="196"/>
        <v>1</v>
      </c>
      <c r="R1058" s="52">
        <f t="shared" si="197"/>
        <v>0</v>
      </c>
      <c r="S1058" s="52">
        <f t="shared" si="198"/>
        <v>0</v>
      </c>
      <c r="T1058" s="52">
        <f t="shared" si="199"/>
        <v>0</v>
      </c>
      <c r="U1058" s="52">
        <f t="shared" si="200"/>
        <v>0</v>
      </c>
      <c r="V1058" s="53" t="str">
        <f t="shared" si="201"/>
        <v>OK</v>
      </c>
      <c r="W1058" s="53" t="str">
        <f t="shared" si="202"/>
        <v>OK</v>
      </c>
      <c r="X1058" s="62" t="str">
        <f t="shared" si="203"/>
        <v>ok</v>
      </c>
      <c r="Y1058" s="62">
        <v>1</v>
      </c>
    </row>
    <row r="1059" spans="1:25" ht="128.25" x14ac:dyDescent="0.25">
      <c r="A1059" s="81">
        <v>1056</v>
      </c>
      <c r="B1059" s="59">
        <v>82</v>
      </c>
      <c r="C1059" s="33" t="s">
        <v>1123</v>
      </c>
      <c r="D1059" s="33" t="s">
        <v>1173</v>
      </c>
      <c r="E1059" s="42" t="s">
        <v>8</v>
      </c>
      <c r="F1059" s="19" t="s">
        <v>1824</v>
      </c>
      <c r="G1059" s="13" t="s">
        <v>2366</v>
      </c>
      <c r="H1059" s="12" t="s">
        <v>3172</v>
      </c>
      <c r="I1059" s="12"/>
      <c r="J1059" s="12"/>
      <c r="K1059" s="19"/>
      <c r="L1059" s="51">
        <v>1</v>
      </c>
      <c r="M1059" s="51">
        <f t="shared" si="192"/>
        <v>0</v>
      </c>
      <c r="N1059" s="52">
        <f t="shared" si="193"/>
        <v>0</v>
      </c>
      <c r="O1059" s="52">
        <f t="shared" si="194"/>
        <v>0</v>
      </c>
      <c r="P1059" s="52">
        <f t="shared" si="195"/>
        <v>0</v>
      </c>
      <c r="Q1059" s="52">
        <f t="shared" si="196"/>
        <v>1</v>
      </c>
      <c r="R1059" s="52">
        <f t="shared" si="197"/>
        <v>0</v>
      </c>
      <c r="S1059" s="52">
        <f t="shared" si="198"/>
        <v>0</v>
      </c>
      <c r="T1059" s="52">
        <f t="shared" si="199"/>
        <v>0</v>
      </c>
      <c r="U1059" s="52">
        <f t="shared" si="200"/>
        <v>0</v>
      </c>
      <c r="V1059" s="53" t="str">
        <f t="shared" si="201"/>
        <v>OK</v>
      </c>
      <c r="W1059" s="53" t="str">
        <f t="shared" si="202"/>
        <v>OK</v>
      </c>
      <c r="X1059" s="62" t="str">
        <f t="shared" si="203"/>
        <v>ok</v>
      </c>
      <c r="Y1059" s="62">
        <v>1</v>
      </c>
    </row>
    <row r="1060" spans="1:25" ht="142.5" x14ac:dyDescent="0.25">
      <c r="A1060" s="83">
        <v>1057</v>
      </c>
      <c r="B1060" s="59">
        <v>82</v>
      </c>
      <c r="C1060" s="33" t="s">
        <v>1123</v>
      </c>
      <c r="D1060" s="33" t="s">
        <v>1177</v>
      </c>
      <c r="E1060" s="42" t="s">
        <v>8</v>
      </c>
      <c r="F1060" s="19" t="s">
        <v>1825</v>
      </c>
      <c r="G1060" s="13" t="s">
        <v>2366</v>
      </c>
      <c r="H1060" s="12" t="s">
        <v>3172</v>
      </c>
      <c r="I1060" s="12"/>
      <c r="J1060" s="12"/>
      <c r="K1060" s="19"/>
      <c r="L1060" s="51">
        <v>1</v>
      </c>
      <c r="M1060" s="51">
        <f t="shared" si="192"/>
        <v>0</v>
      </c>
      <c r="N1060" s="52">
        <f t="shared" si="193"/>
        <v>0</v>
      </c>
      <c r="O1060" s="52">
        <f t="shared" si="194"/>
        <v>0</v>
      </c>
      <c r="P1060" s="52">
        <f t="shared" si="195"/>
        <v>0</v>
      </c>
      <c r="Q1060" s="52">
        <f t="shared" si="196"/>
        <v>1</v>
      </c>
      <c r="R1060" s="52">
        <f t="shared" si="197"/>
        <v>0</v>
      </c>
      <c r="S1060" s="52">
        <f t="shared" si="198"/>
        <v>0</v>
      </c>
      <c r="T1060" s="52">
        <f t="shared" si="199"/>
        <v>0</v>
      </c>
      <c r="U1060" s="52">
        <f t="shared" si="200"/>
        <v>0</v>
      </c>
      <c r="V1060" s="53" t="str">
        <f t="shared" si="201"/>
        <v>OK</v>
      </c>
      <c r="W1060" s="53" t="str">
        <f t="shared" si="202"/>
        <v>OK</v>
      </c>
      <c r="X1060" s="62" t="str">
        <f t="shared" si="203"/>
        <v>ok</v>
      </c>
      <c r="Y1060" s="62">
        <v>1</v>
      </c>
    </row>
    <row r="1061" spans="1:25" ht="409.5" x14ac:dyDescent="0.25">
      <c r="A1061" s="81">
        <v>1058</v>
      </c>
      <c r="B1061" s="59">
        <v>82</v>
      </c>
      <c r="C1061" s="33" t="s">
        <v>1123</v>
      </c>
      <c r="D1061" s="33" t="s">
        <v>1180</v>
      </c>
      <c r="E1061" s="42" t="s">
        <v>8</v>
      </c>
      <c r="F1061" s="19" t="s">
        <v>1826</v>
      </c>
      <c r="G1061" s="13" t="s">
        <v>2366</v>
      </c>
      <c r="H1061" s="12" t="s">
        <v>3272</v>
      </c>
      <c r="I1061" s="12"/>
      <c r="J1061" s="12"/>
      <c r="K1061" s="19"/>
      <c r="L1061" s="51">
        <v>1</v>
      </c>
      <c r="M1061" s="51">
        <f t="shared" si="192"/>
        <v>0</v>
      </c>
      <c r="N1061" s="52">
        <f t="shared" si="193"/>
        <v>0</v>
      </c>
      <c r="O1061" s="52">
        <f t="shared" si="194"/>
        <v>0</v>
      </c>
      <c r="P1061" s="52">
        <f t="shared" si="195"/>
        <v>0</v>
      </c>
      <c r="Q1061" s="52">
        <f t="shared" si="196"/>
        <v>1</v>
      </c>
      <c r="R1061" s="52">
        <f t="shared" si="197"/>
        <v>0</v>
      </c>
      <c r="S1061" s="52">
        <f t="shared" si="198"/>
        <v>0</v>
      </c>
      <c r="T1061" s="52">
        <f t="shared" si="199"/>
        <v>0</v>
      </c>
      <c r="U1061" s="52">
        <f t="shared" si="200"/>
        <v>0</v>
      </c>
      <c r="V1061" s="53" t="str">
        <f t="shared" si="201"/>
        <v>OK</v>
      </c>
      <c r="W1061" s="53" t="str">
        <f t="shared" si="202"/>
        <v>OK</v>
      </c>
      <c r="X1061" s="62" t="str">
        <f t="shared" si="203"/>
        <v>ok</v>
      </c>
      <c r="Y1061" s="62">
        <v>1</v>
      </c>
    </row>
    <row r="1062" spans="1:25" ht="270.75" x14ac:dyDescent="0.25">
      <c r="A1062" s="81">
        <v>1059</v>
      </c>
      <c r="B1062" s="59">
        <v>82</v>
      </c>
      <c r="C1062" s="33" t="s">
        <v>1123</v>
      </c>
      <c r="D1062" s="33" t="s">
        <v>1807</v>
      </c>
      <c r="E1062" s="42" t="s">
        <v>8</v>
      </c>
      <c r="F1062" s="19" t="s">
        <v>1827</v>
      </c>
      <c r="G1062" s="13" t="s">
        <v>2366</v>
      </c>
      <c r="H1062" s="12" t="s">
        <v>3272</v>
      </c>
      <c r="I1062" s="12"/>
      <c r="J1062" s="12"/>
      <c r="K1062" s="19"/>
      <c r="L1062" s="51">
        <v>1</v>
      </c>
      <c r="M1062" s="51">
        <f t="shared" si="192"/>
        <v>0</v>
      </c>
      <c r="N1062" s="52">
        <f t="shared" si="193"/>
        <v>0</v>
      </c>
      <c r="O1062" s="52">
        <f t="shared" si="194"/>
        <v>0</v>
      </c>
      <c r="P1062" s="52">
        <f t="shared" si="195"/>
        <v>0</v>
      </c>
      <c r="Q1062" s="52">
        <f t="shared" si="196"/>
        <v>1</v>
      </c>
      <c r="R1062" s="52">
        <f t="shared" si="197"/>
        <v>0</v>
      </c>
      <c r="S1062" s="52">
        <f t="shared" si="198"/>
        <v>0</v>
      </c>
      <c r="T1062" s="52">
        <f t="shared" si="199"/>
        <v>0</v>
      </c>
      <c r="U1062" s="52">
        <f t="shared" si="200"/>
        <v>0</v>
      </c>
      <c r="V1062" s="53" t="str">
        <f t="shared" si="201"/>
        <v>OK</v>
      </c>
      <c r="W1062" s="53" t="str">
        <f t="shared" si="202"/>
        <v>OK</v>
      </c>
      <c r="X1062" s="62" t="str">
        <f t="shared" si="203"/>
        <v>ok</v>
      </c>
      <c r="Y1062" s="62">
        <v>1</v>
      </c>
    </row>
    <row r="1063" spans="1:25" ht="156.75" x14ac:dyDescent="0.25">
      <c r="A1063" s="81">
        <v>1060</v>
      </c>
      <c r="B1063" s="59">
        <v>82</v>
      </c>
      <c r="C1063" s="33" t="s">
        <v>1123</v>
      </c>
      <c r="D1063" s="33" t="s">
        <v>1808</v>
      </c>
      <c r="E1063" s="42" t="s">
        <v>8</v>
      </c>
      <c r="F1063" s="19" t="s">
        <v>1828</v>
      </c>
      <c r="G1063" s="13" t="s">
        <v>2366</v>
      </c>
      <c r="H1063" s="12" t="s">
        <v>3272</v>
      </c>
      <c r="I1063" s="12"/>
      <c r="J1063" s="12"/>
      <c r="K1063" s="19"/>
      <c r="L1063" s="51">
        <v>1</v>
      </c>
      <c r="M1063" s="51">
        <f t="shared" si="192"/>
        <v>0</v>
      </c>
      <c r="N1063" s="52">
        <f t="shared" si="193"/>
        <v>0</v>
      </c>
      <c r="O1063" s="52">
        <f t="shared" si="194"/>
        <v>0</v>
      </c>
      <c r="P1063" s="52">
        <f t="shared" si="195"/>
        <v>0</v>
      </c>
      <c r="Q1063" s="52">
        <f t="shared" si="196"/>
        <v>1</v>
      </c>
      <c r="R1063" s="52">
        <f t="shared" si="197"/>
        <v>0</v>
      </c>
      <c r="S1063" s="52">
        <f t="shared" si="198"/>
        <v>0</v>
      </c>
      <c r="T1063" s="52">
        <f t="shared" si="199"/>
        <v>0</v>
      </c>
      <c r="U1063" s="52">
        <f t="shared" si="200"/>
        <v>0</v>
      </c>
      <c r="V1063" s="53" t="str">
        <f t="shared" si="201"/>
        <v>OK</v>
      </c>
      <c r="W1063" s="53" t="str">
        <f t="shared" si="202"/>
        <v>OK</v>
      </c>
      <c r="X1063" s="62" t="str">
        <f t="shared" si="203"/>
        <v>ok</v>
      </c>
      <c r="Y1063" s="62">
        <v>1</v>
      </c>
    </row>
    <row r="1064" spans="1:25" ht="142.5" x14ac:dyDescent="0.25">
      <c r="A1064" s="81">
        <v>1061</v>
      </c>
      <c r="B1064" s="59">
        <v>82</v>
      </c>
      <c r="C1064" s="33" t="s">
        <v>1123</v>
      </c>
      <c r="D1064" s="33" t="s">
        <v>1190</v>
      </c>
      <c r="E1064" s="42" t="s">
        <v>8</v>
      </c>
      <c r="F1064" s="19" t="s">
        <v>1829</v>
      </c>
      <c r="G1064" s="13" t="s">
        <v>2366</v>
      </c>
      <c r="H1064" s="12" t="s">
        <v>3272</v>
      </c>
      <c r="I1064" s="12"/>
      <c r="J1064" s="12"/>
      <c r="K1064" s="19"/>
      <c r="L1064" s="51">
        <v>1</v>
      </c>
      <c r="M1064" s="51">
        <f t="shared" si="192"/>
        <v>0</v>
      </c>
      <c r="N1064" s="52">
        <f t="shared" si="193"/>
        <v>0</v>
      </c>
      <c r="O1064" s="52">
        <f t="shared" si="194"/>
        <v>0</v>
      </c>
      <c r="P1064" s="52">
        <f t="shared" si="195"/>
        <v>0</v>
      </c>
      <c r="Q1064" s="52">
        <f t="shared" si="196"/>
        <v>1</v>
      </c>
      <c r="R1064" s="52">
        <f t="shared" si="197"/>
        <v>0</v>
      </c>
      <c r="S1064" s="52">
        <f t="shared" si="198"/>
        <v>0</v>
      </c>
      <c r="T1064" s="52">
        <f t="shared" si="199"/>
        <v>0</v>
      </c>
      <c r="U1064" s="52">
        <f t="shared" si="200"/>
        <v>0</v>
      </c>
      <c r="V1064" s="53" t="str">
        <f t="shared" si="201"/>
        <v>OK</v>
      </c>
      <c r="W1064" s="53" t="str">
        <f t="shared" si="202"/>
        <v>OK</v>
      </c>
      <c r="X1064" s="62" t="str">
        <f t="shared" si="203"/>
        <v>ok</v>
      </c>
      <c r="Y1064" s="62">
        <v>1</v>
      </c>
    </row>
    <row r="1065" spans="1:25" ht="142.5" x14ac:dyDescent="0.25">
      <c r="A1065" s="83">
        <v>1062</v>
      </c>
      <c r="B1065" s="59">
        <v>82</v>
      </c>
      <c r="C1065" s="33" t="s">
        <v>1123</v>
      </c>
      <c r="D1065" s="33" t="s">
        <v>1809</v>
      </c>
      <c r="E1065" s="42" t="s">
        <v>8</v>
      </c>
      <c r="F1065" s="19" t="s">
        <v>1831</v>
      </c>
      <c r="G1065" s="13" t="s">
        <v>2366</v>
      </c>
      <c r="H1065" s="12" t="s">
        <v>3272</v>
      </c>
      <c r="I1065" s="12"/>
      <c r="J1065" s="12"/>
      <c r="K1065" s="19"/>
      <c r="L1065" s="51">
        <v>1</v>
      </c>
      <c r="M1065" s="51">
        <f t="shared" si="192"/>
        <v>0</v>
      </c>
      <c r="N1065" s="52">
        <f t="shared" si="193"/>
        <v>0</v>
      </c>
      <c r="O1065" s="52">
        <f t="shared" si="194"/>
        <v>0</v>
      </c>
      <c r="P1065" s="52">
        <f t="shared" si="195"/>
        <v>0</v>
      </c>
      <c r="Q1065" s="52">
        <f t="shared" si="196"/>
        <v>1</v>
      </c>
      <c r="R1065" s="52">
        <f t="shared" si="197"/>
        <v>0</v>
      </c>
      <c r="S1065" s="52">
        <f t="shared" si="198"/>
        <v>0</v>
      </c>
      <c r="T1065" s="52">
        <f t="shared" si="199"/>
        <v>0</v>
      </c>
      <c r="U1065" s="52">
        <f t="shared" si="200"/>
        <v>0</v>
      </c>
      <c r="V1065" s="53" t="str">
        <f t="shared" si="201"/>
        <v>OK</v>
      </c>
      <c r="W1065" s="53" t="str">
        <f t="shared" si="202"/>
        <v>OK</v>
      </c>
      <c r="X1065" s="62" t="str">
        <f t="shared" si="203"/>
        <v>ok</v>
      </c>
      <c r="Y1065" s="62">
        <v>1</v>
      </c>
    </row>
    <row r="1066" spans="1:25" ht="128.25" x14ac:dyDescent="0.25">
      <c r="A1066" s="81">
        <v>1063</v>
      </c>
      <c r="B1066" s="59">
        <v>82</v>
      </c>
      <c r="C1066" s="33" t="s">
        <v>1123</v>
      </c>
      <c r="D1066" s="33" t="s">
        <v>1199</v>
      </c>
      <c r="E1066" s="42" t="s">
        <v>8</v>
      </c>
      <c r="F1066" s="19" t="s">
        <v>1830</v>
      </c>
      <c r="G1066" s="13" t="s">
        <v>2366</v>
      </c>
      <c r="H1066" s="12" t="s">
        <v>3272</v>
      </c>
      <c r="I1066" s="12"/>
      <c r="J1066" s="12"/>
      <c r="K1066" s="19"/>
      <c r="L1066" s="51">
        <v>1</v>
      </c>
      <c r="M1066" s="51">
        <f t="shared" si="192"/>
        <v>0</v>
      </c>
      <c r="N1066" s="52">
        <f t="shared" si="193"/>
        <v>0</v>
      </c>
      <c r="O1066" s="52">
        <f t="shared" si="194"/>
        <v>0</v>
      </c>
      <c r="P1066" s="52">
        <f t="shared" si="195"/>
        <v>0</v>
      </c>
      <c r="Q1066" s="52">
        <f t="shared" si="196"/>
        <v>1</v>
      </c>
      <c r="R1066" s="52">
        <f t="shared" si="197"/>
        <v>0</v>
      </c>
      <c r="S1066" s="52">
        <f t="shared" si="198"/>
        <v>0</v>
      </c>
      <c r="T1066" s="52">
        <f t="shared" si="199"/>
        <v>0</v>
      </c>
      <c r="U1066" s="52">
        <f t="shared" si="200"/>
        <v>0</v>
      </c>
      <c r="V1066" s="53" t="str">
        <f t="shared" si="201"/>
        <v>OK</v>
      </c>
      <c r="W1066" s="53" t="str">
        <f t="shared" si="202"/>
        <v>OK</v>
      </c>
      <c r="X1066" s="62" t="str">
        <f t="shared" si="203"/>
        <v>ok</v>
      </c>
      <c r="Y1066" s="62">
        <v>1</v>
      </c>
    </row>
    <row r="1067" spans="1:25" ht="409.5" x14ac:dyDescent="0.25">
      <c r="A1067" s="81">
        <v>1064</v>
      </c>
      <c r="B1067" s="59">
        <v>82</v>
      </c>
      <c r="C1067" s="33" t="s">
        <v>1123</v>
      </c>
      <c r="D1067" s="33" t="s">
        <v>571</v>
      </c>
      <c r="E1067" s="42" t="s">
        <v>8</v>
      </c>
      <c r="F1067" s="19" t="s">
        <v>1832</v>
      </c>
      <c r="G1067" s="13" t="s">
        <v>2363</v>
      </c>
      <c r="H1067" s="12"/>
      <c r="I1067" s="12"/>
      <c r="J1067" s="12"/>
      <c r="K1067" s="19"/>
      <c r="L1067" s="51">
        <v>1</v>
      </c>
      <c r="M1067" s="51">
        <f t="shared" si="192"/>
        <v>1</v>
      </c>
      <c r="N1067" s="52">
        <f t="shared" si="193"/>
        <v>0</v>
      </c>
      <c r="O1067" s="52">
        <f t="shared" si="194"/>
        <v>0</v>
      </c>
      <c r="P1067" s="52">
        <f t="shared" si="195"/>
        <v>0</v>
      </c>
      <c r="Q1067" s="52">
        <f t="shared" si="196"/>
        <v>0</v>
      </c>
      <c r="R1067" s="52">
        <f t="shared" si="197"/>
        <v>0</v>
      </c>
      <c r="S1067" s="52">
        <f t="shared" si="198"/>
        <v>0</v>
      </c>
      <c r="T1067" s="52">
        <f t="shared" si="199"/>
        <v>0</v>
      </c>
      <c r="U1067" s="52">
        <f t="shared" si="200"/>
        <v>0</v>
      </c>
      <c r="V1067" s="53" t="str">
        <f t="shared" si="201"/>
        <v>OK</v>
      </c>
      <c r="W1067" s="53" t="str">
        <f t="shared" si="202"/>
        <v>OK</v>
      </c>
      <c r="X1067" s="62" t="str">
        <f t="shared" si="203"/>
        <v>ok</v>
      </c>
      <c r="Y1067" s="62">
        <v>1</v>
      </c>
    </row>
    <row r="1068" spans="1:25" ht="128.25" x14ac:dyDescent="0.25">
      <c r="A1068" s="81">
        <v>1065</v>
      </c>
      <c r="B1068" s="59">
        <v>82</v>
      </c>
      <c r="C1068" s="33" t="s">
        <v>1123</v>
      </c>
      <c r="D1068" s="33" t="s">
        <v>1810</v>
      </c>
      <c r="E1068" s="42" t="s">
        <v>8</v>
      </c>
      <c r="F1068" s="19" t="s">
        <v>1833</v>
      </c>
      <c r="G1068" s="13" t="s">
        <v>2366</v>
      </c>
      <c r="H1068" s="12" t="s">
        <v>3273</v>
      </c>
      <c r="I1068" s="12"/>
      <c r="J1068" s="12"/>
      <c r="K1068" s="19"/>
      <c r="L1068" s="51">
        <v>1</v>
      </c>
      <c r="M1068" s="51">
        <f t="shared" si="192"/>
        <v>0</v>
      </c>
      <c r="N1068" s="52">
        <f t="shared" si="193"/>
        <v>0</v>
      </c>
      <c r="O1068" s="52">
        <f t="shared" si="194"/>
        <v>0</v>
      </c>
      <c r="P1068" s="52">
        <f t="shared" si="195"/>
        <v>0</v>
      </c>
      <c r="Q1068" s="52">
        <f t="shared" si="196"/>
        <v>1</v>
      </c>
      <c r="R1068" s="52">
        <f t="shared" si="197"/>
        <v>0</v>
      </c>
      <c r="S1068" s="52">
        <f t="shared" si="198"/>
        <v>0</v>
      </c>
      <c r="T1068" s="52">
        <f t="shared" si="199"/>
        <v>0</v>
      </c>
      <c r="U1068" s="52">
        <f t="shared" si="200"/>
        <v>0</v>
      </c>
      <c r="V1068" s="53" t="str">
        <f t="shared" si="201"/>
        <v>OK</v>
      </c>
      <c r="W1068" s="53" t="str">
        <f t="shared" si="202"/>
        <v>OK</v>
      </c>
      <c r="X1068" s="62" t="str">
        <f t="shared" si="203"/>
        <v>ok</v>
      </c>
      <c r="Y1068" s="62">
        <v>1</v>
      </c>
    </row>
    <row r="1069" spans="1:25" ht="171" x14ac:dyDescent="0.25">
      <c r="A1069" s="81">
        <v>1066</v>
      </c>
      <c r="B1069" s="59">
        <v>82</v>
      </c>
      <c r="C1069" s="33" t="s">
        <v>1123</v>
      </c>
      <c r="D1069" s="33" t="s">
        <v>575</v>
      </c>
      <c r="E1069" s="42" t="s">
        <v>8</v>
      </c>
      <c r="F1069" s="19" t="s">
        <v>1834</v>
      </c>
      <c r="G1069" s="13" t="s">
        <v>2366</v>
      </c>
      <c r="H1069" s="12" t="s">
        <v>3147</v>
      </c>
      <c r="I1069" s="12"/>
      <c r="J1069" s="12"/>
      <c r="K1069" s="19"/>
      <c r="L1069" s="51">
        <v>1</v>
      </c>
      <c r="M1069" s="51">
        <f t="shared" si="192"/>
        <v>0</v>
      </c>
      <c r="N1069" s="52">
        <f t="shared" si="193"/>
        <v>0</v>
      </c>
      <c r="O1069" s="52">
        <f t="shared" si="194"/>
        <v>0</v>
      </c>
      <c r="P1069" s="52">
        <f t="shared" si="195"/>
        <v>0</v>
      </c>
      <c r="Q1069" s="52">
        <f t="shared" si="196"/>
        <v>1</v>
      </c>
      <c r="R1069" s="52">
        <f t="shared" si="197"/>
        <v>0</v>
      </c>
      <c r="S1069" s="52">
        <f t="shared" si="198"/>
        <v>0</v>
      </c>
      <c r="T1069" s="52">
        <f t="shared" si="199"/>
        <v>0</v>
      </c>
      <c r="U1069" s="52">
        <f t="shared" si="200"/>
        <v>0</v>
      </c>
      <c r="V1069" s="53" t="str">
        <f t="shared" si="201"/>
        <v>OK</v>
      </c>
      <c r="W1069" s="53" t="str">
        <f t="shared" si="202"/>
        <v>OK</v>
      </c>
      <c r="X1069" s="62" t="str">
        <f t="shared" si="203"/>
        <v>ok</v>
      </c>
      <c r="Y1069" s="62">
        <v>1</v>
      </c>
    </row>
    <row r="1070" spans="1:25" ht="270.75" x14ac:dyDescent="0.25">
      <c r="A1070" s="81">
        <v>1067</v>
      </c>
      <c r="B1070" s="59">
        <v>82</v>
      </c>
      <c r="C1070" s="33" t="s">
        <v>1123</v>
      </c>
      <c r="D1070" s="33" t="s">
        <v>577</v>
      </c>
      <c r="E1070" s="42" t="s">
        <v>8</v>
      </c>
      <c r="F1070" s="19" t="s">
        <v>1835</v>
      </c>
      <c r="G1070" s="13" t="s">
        <v>2363</v>
      </c>
      <c r="H1070" s="12"/>
      <c r="I1070" s="12"/>
      <c r="J1070" s="12"/>
      <c r="K1070" s="19"/>
      <c r="L1070" s="51">
        <v>1</v>
      </c>
      <c r="M1070" s="51">
        <f t="shared" si="192"/>
        <v>1</v>
      </c>
      <c r="N1070" s="52">
        <f t="shared" si="193"/>
        <v>0</v>
      </c>
      <c r="O1070" s="52">
        <f t="shared" si="194"/>
        <v>0</v>
      </c>
      <c r="P1070" s="52">
        <f t="shared" si="195"/>
        <v>0</v>
      </c>
      <c r="Q1070" s="52">
        <f t="shared" si="196"/>
        <v>0</v>
      </c>
      <c r="R1070" s="52">
        <f t="shared" si="197"/>
        <v>0</v>
      </c>
      <c r="S1070" s="52">
        <f t="shared" si="198"/>
        <v>0</v>
      </c>
      <c r="T1070" s="52">
        <f t="shared" si="199"/>
        <v>0</v>
      </c>
      <c r="U1070" s="52">
        <f t="shared" si="200"/>
        <v>0</v>
      </c>
      <c r="V1070" s="53" t="str">
        <f t="shared" si="201"/>
        <v>OK</v>
      </c>
      <c r="W1070" s="53" t="str">
        <f t="shared" si="202"/>
        <v>OK</v>
      </c>
      <c r="X1070" s="62" t="str">
        <f t="shared" si="203"/>
        <v>ok</v>
      </c>
      <c r="Y1070" s="62">
        <v>1</v>
      </c>
    </row>
    <row r="1071" spans="1:25" ht="256.5" x14ac:dyDescent="0.25">
      <c r="A1071" s="81">
        <v>1068</v>
      </c>
      <c r="B1071" s="59">
        <v>82</v>
      </c>
      <c r="C1071" s="33" t="s">
        <v>1123</v>
      </c>
      <c r="D1071" s="33" t="s">
        <v>1682</v>
      </c>
      <c r="E1071" s="42" t="s">
        <v>8</v>
      </c>
      <c r="F1071" s="19" t="s">
        <v>1811</v>
      </c>
      <c r="G1071" s="13" t="s">
        <v>2366</v>
      </c>
      <c r="H1071" s="12" t="s">
        <v>3237</v>
      </c>
      <c r="I1071" s="12"/>
      <c r="J1071" s="12"/>
      <c r="K1071" s="19"/>
      <c r="L1071" s="51">
        <v>1</v>
      </c>
      <c r="M1071" s="51">
        <f t="shared" si="192"/>
        <v>0</v>
      </c>
      <c r="N1071" s="52">
        <f t="shared" si="193"/>
        <v>0</v>
      </c>
      <c r="O1071" s="52">
        <f t="shared" si="194"/>
        <v>0</v>
      </c>
      <c r="P1071" s="52">
        <f t="shared" si="195"/>
        <v>0</v>
      </c>
      <c r="Q1071" s="52">
        <f t="shared" si="196"/>
        <v>1</v>
      </c>
      <c r="R1071" s="52">
        <f t="shared" si="197"/>
        <v>0</v>
      </c>
      <c r="S1071" s="52">
        <f t="shared" si="198"/>
        <v>0</v>
      </c>
      <c r="T1071" s="52">
        <f t="shared" si="199"/>
        <v>0</v>
      </c>
      <c r="U1071" s="52">
        <f t="shared" si="200"/>
        <v>0</v>
      </c>
      <c r="V1071" s="53" t="str">
        <f t="shared" si="201"/>
        <v>OK</v>
      </c>
      <c r="W1071" s="53" t="str">
        <f t="shared" si="202"/>
        <v>OK</v>
      </c>
      <c r="X1071" s="62" t="str">
        <f t="shared" si="203"/>
        <v>ok</v>
      </c>
      <c r="Y1071" s="62">
        <v>1</v>
      </c>
    </row>
    <row r="1072" spans="1:25" ht="327.75" x14ac:dyDescent="0.25">
      <c r="A1072" s="81">
        <v>1069</v>
      </c>
      <c r="B1072" s="59">
        <v>82</v>
      </c>
      <c r="C1072" s="33" t="s">
        <v>1123</v>
      </c>
      <c r="D1072" s="33" t="s">
        <v>1812</v>
      </c>
      <c r="E1072" s="42" t="s">
        <v>8</v>
      </c>
      <c r="F1072" s="19" t="s">
        <v>1836</v>
      </c>
      <c r="G1072" s="13" t="s">
        <v>2366</v>
      </c>
      <c r="H1072" s="12" t="s">
        <v>3237</v>
      </c>
      <c r="I1072" s="12"/>
      <c r="J1072" s="12"/>
      <c r="K1072" s="19"/>
      <c r="L1072" s="51">
        <v>1</v>
      </c>
      <c r="M1072" s="51">
        <f t="shared" si="192"/>
        <v>0</v>
      </c>
      <c r="N1072" s="52">
        <f t="shared" si="193"/>
        <v>0</v>
      </c>
      <c r="O1072" s="52">
        <f t="shared" si="194"/>
        <v>0</v>
      </c>
      <c r="P1072" s="52">
        <f t="shared" si="195"/>
        <v>0</v>
      </c>
      <c r="Q1072" s="52">
        <f t="shared" si="196"/>
        <v>1</v>
      </c>
      <c r="R1072" s="52">
        <f t="shared" si="197"/>
        <v>0</v>
      </c>
      <c r="S1072" s="52">
        <f t="shared" si="198"/>
        <v>0</v>
      </c>
      <c r="T1072" s="52">
        <f t="shared" si="199"/>
        <v>0</v>
      </c>
      <c r="U1072" s="52">
        <f t="shared" si="200"/>
        <v>0</v>
      </c>
      <c r="V1072" s="53" t="str">
        <f t="shared" si="201"/>
        <v>OK</v>
      </c>
      <c r="W1072" s="53" t="str">
        <f t="shared" si="202"/>
        <v>OK</v>
      </c>
      <c r="X1072" s="62" t="str">
        <f t="shared" si="203"/>
        <v>ok</v>
      </c>
      <c r="Y1072" s="62">
        <v>1</v>
      </c>
    </row>
    <row r="1073" spans="1:25" ht="57" x14ac:dyDescent="0.25">
      <c r="A1073" s="83">
        <v>1070</v>
      </c>
      <c r="B1073" s="59">
        <v>82</v>
      </c>
      <c r="C1073" s="33" t="s">
        <v>1123</v>
      </c>
      <c r="D1073" s="33" t="s">
        <v>585</v>
      </c>
      <c r="E1073" s="42" t="s">
        <v>8</v>
      </c>
      <c r="F1073" s="19" t="s">
        <v>1837</v>
      </c>
      <c r="G1073" s="13" t="s">
        <v>2366</v>
      </c>
      <c r="H1073" s="12" t="s">
        <v>3149</v>
      </c>
      <c r="I1073" s="12"/>
      <c r="J1073" s="12"/>
      <c r="K1073" s="19"/>
      <c r="L1073" s="51">
        <v>1</v>
      </c>
      <c r="M1073" s="51">
        <f t="shared" si="192"/>
        <v>0</v>
      </c>
      <c r="N1073" s="52">
        <f t="shared" si="193"/>
        <v>0</v>
      </c>
      <c r="O1073" s="52">
        <f t="shared" si="194"/>
        <v>0</v>
      </c>
      <c r="P1073" s="52">
        <f t="shared" si="195"/>
        <v>0</v>
      </c>
      <c r="Q1073" s="52">
        <f t="shared" si="196"/>
        <v>1</v>
      </c>
      <c r="R1073" s="52">
        <f t="shared" si="197"/>
        <v>0</v>
      </c>
      <c r="S1073" s="52">
        <f t="shared" si="198"/>
        <v>0</v>
      </c>
      <c r="T1073" s="52">
        <f t="shared" si="199"/>
        <v>0</v>
      </c>
      <c r="U1073" s="52">
        <f t="shared" si="200"/>
        <v>0</v>
      </c>
      <c r="V1073" s="53" t="str">
        <f t="shared" si="201"/>
        <v>OK</v>
      </c>
      <c r="W1073" s="53" t="str">
        <f t="shared" si="202"/>
        <v>OK</v>
      </c>
      <c r="X1073" s="62" t="str">
        <f t="shared" si="203"/>
        <v>ok</v>
      </c>
      <c r="Y1073" s="62">
        <v>1</v>
      </c>
    </row>
    <row r="1074" spans="1:25" ht="242.25" x14ac:dyDescent="0.25">
      <c r="A1074" s="83">
        <v>1071</v>
      </c>
      <c r="B1074" s="59">
        <v>82</v>
      </c>
      <c r="C1074" s="33" t="s">
        <v>1123</v>
      </c>
      <c r="D1074" s="33" t="s">
        <v>1813</v>
      </c>
      <c r="E1074" s="42" t="s">
        <v>8</v>
      </c>
      <c r="F1074" s="19" t="s">
        <v>1838</v>
      </c>
      <c r="G1074" s="13" t="s">
        <v>2363</v>
      </c>
      <c r="H1074" s="12"/>
      <c r="I1074" s="12"/>
      <c r="J1074" s="12"/>
      <c r="K1074" s="19"/>
      <c r="L1074" s="51">
        <v>1</v>
      </c>
      <c r="M1074" s="51">
        <f t="shared" si="192"/>
        <v>1</v>
      </c>
      <c r="N1074" s="52">
        <f t="shared" si="193"/>
        <v>0</v>
      </c>
      <c r="O1074" s="52">
        <f t="shared" si="194"/>
        <v>0</v>
      </c>
      <c r="P1074" s="52">
        <f t="shared" si="195"/>
        <v>0</v>
      </c>
      <c r="Q1074" s="52">
        <f t="shared" si="196"/>
        <v>0</v>
      </c>
      <c r="R1074" s="52">
        <f t="shared" si="197"/>
        <v>0</v>
      </c>
      <c r="S1074" s="52">
        <f t="shared" si="198"/>
        <v>0</v>
      </c>
      <c r="T1074" s="52">
        <f t="shared" si="199"/>
        <v>0</v>
      </c>
      <c r="U1074" s="52">
        <f t="shared" si="200"/>
        <v>0</v>
      </c>
      <c r="V1074" s="53" t="str">
        <f t="shared" si="201"/>
        <v>OK</v>
      </c>
      <c r="W1074" s="53" t="str">
        <f t="shared" si="202"/>
        <v>OK</v>
      </c>
      <c r="X1074" s="62" t="str">
        <f t="shared" si="203"/>
        <v>ok</v>
      </c>
      <c r="Y1074" s="62">
        <v>1</v>
      </c>
    </row>
    <row r="1075" spans="1:25" ht="199.5" x14ac:dyDescent="0.25">
      <c r="A1075" s="83">
        <v>1072</v>
      </c>
      <c r="B1075" s="59">
        <v>82</v>
      </c>
      <c r="C1075" s="33" t="s">
        <v>1123</v>
      </c>
      <c r="D1075" s="33" t="s">
        <v>1814</v>
      </c>
      <c r="E1075" s="42" t="s">
        <v>8</v>
      </c>
      <c r="F1075" s="19" t="s">
        <v>1839</v>
      </c>
      <c r="G1075" s="13" t="s">
        <v>2363</v>
      </c>
      <c r="H1075" s="12"/>
      <c r="I1075" s="12"/>
      <c r="J1075" s="12"/>
      <c r="K1075" s="19"/>
      <c r="L1075" s="51">
        <v>1</v>
      </c>
      <c r="M1075" s="51">
        <f t="shared" si="192"/>
        <v>1</v>
      </c>
      <c r="N1075" s="52">
        <f t="shared" si="193"/>
        <v>0</v>
      </c>
      <c r="O1075" s="52">
        <f t="shared" si="194"/>
        <v>0</v>
      </c>
      <c r="P1075" s="52">
        <f t="shared" si="195"/>
        <v>0</v>
      </c>
      <c r="Q1075" s="52">
        <f t="shared" si="196"/>
        <v>0</v>
      </c>
      <c r="R1075" s="52">
        <f t="shared" si="197"/>
        <v>0</v>
      </c>
      <c r="S1075" s="52">
        <f t="shared" si="198"/>
        <v>0</v>
      </c>
      <c r="T1075" s="52">
        <f t="shared" si="199"/>
        <v>0</v>
      </c>
      <c r="U1075" s="52">
        <f t="shared" si="200"/>
        <v>0</v>
      </c>
      <c r="V1075" s="53" t="str">
        <f t="shared" si="201"/>
        <v>OK</v>
      </c>
      <c r="W1075" s="53" t="str">
        <f t="shared" si="202"/>
        <v>OK</v>
      </c>
      <c r="X1075" s="62" t="str">
        <f t="shared" si="203"/>
        <v>ok</v>
      </c>
      <c r="Y1075" s="62">
        <v>1</v>
      </c>
    </row>
    <row r="1076" spans="1:25" ht="156.75" x14ac:dyDescent="0.25">
      <c r="A1076" s="81">
        <v>1073</v>
      </c>
      <c r="B1076" s="59">
        <v>82</v>
      </c>
      <c r="C1076" s="33" t="s">
        <v>1123</v>
      </c>
      <c r="D1076" s="33" t="s">
        <v>1102</v>
      </c>
      <c r="E1076" s="42" t="s">
        <v>8</v>
      </c>
      <c r="F1076" s="19" t="s">
        <v>1840</v>
      </c>
      <c r="G1076" s="13" t="s">
        <v>2363</v>
      </c>
      <c r="H1076" s="12"/>
      <c r="I1076" s="12"/>
      <c r="J1076" s="12"/>
      <c r="K1076" s="19"/>
      <c r="L1076" s="51">
        <v>1</v>
      </c>
      <c r="M1076" s="51">
        <f t="shared" si="192"/>
        <v>1</v>
      </c>
      <c r="N1076" s="52">
        <f t="shared" si="193"/>
        <v>0</v>
      </c>
      <c r="O1076" s="52">
        <f t="shared" si="194"/>
        <v>0</v>
      </c>
      <c r="P1076" s="52">
        <f t="shared" si="195"/>
        <v>0</v>
      </c>
      <c r="Q1076" s="52">
        <f t="shared" si="196"/>
        <v>0</v>
      </c>
      <c r="R1076" s="52">
        <f t="shared" si="197"/>
        <v>0</v>
      </c>
      <c r="S1076" s="52">
        <f t="shared" si="198"/>
        <v>0</v>
      </c>
      <c r="T1076" s="52">
        <f t="shared" si="199"/>
        <v>0</v>
      </c>
      <c r="U1076" s="52">
        <f t="shared" si="200"/>
        <v>0</v>
      </c>
      <c r="V1076" s="53" t="str">
        <f t="shared" si="201"/>
        <v>OK</v>
      </c>
      <c r="W1076" s="53" t="str">
        <f t="shared" si="202"/>
        <v>OK</v>
      </c>
      <c r="X1076" s="62" t="str">
        <f t="shared" si="203"/>
        <v>ok</v>
      </c>
      <c r="Y1076" s="62">
        <v>1</v>
      </c>
    </row>
    <row r="1077" spans="1:25" ht="85.5" x14ac:dyDescent="0.25">
      <c r="A1077" s="81">
        <v>1074</v>
      </c>
      <c r="B1077" s="59">
        <v>82</v>
      </c>
      <c r="C1077" s="33" t="s">
        <v>1123</v>
      </c>
      <c r="D1077" s="33" t="s">
        <v>605</v>
      </c>
      <c r="E1077" s="42" t="s">
        <v>8</v>
      </c>
      <c r="F1077" s="19" t="s">
        <v>1841</v>
      </c>
      <c r="G1077" s="13" t="s">
        <v>2366</v>
      </c>
      <c r="H1077" s="12" t="s">
        <v>3274</v>
      </c>
      <c r="I1077" s="12"/>
      <c r="J1077" s="12"/>
      <c r="K1077" s="19"/>
      <c r="L1077" s="51">
        <v>1</v>
      </c>
      <c r="M1077" s="51">
        <f t="shared" si="192"/>
        <v>0</v>
      </c>
      <c r="N1077" s="52">
        <f t="shared" si="193"/>
        <v>0</v>
      </c>
      <c r="O1077" s="52">
        <f t="shared" si="194"/>
        <v>0</v>
      </c>
      <c r="P1077" s="52">
        <f t="shared" si="195"/>
        <v>0</v>
      </c>
      <c r="Q1077" s="52">
        <f t="shared" si="196"/>
        <v>1</v>
      </c>
      <c r="R1077" s="52">
        <f t="shared" si="197"/>
        <v>0</v>
      </c>
      <c r="S1077" s="52">
        <f t="shared" si="198"/>
        <v>0</v>
      </c>
      <c r="T1077" s="52">
        <f t="shared" si="199"/>
        <v>0</v>
      </c>
      <c r="U1077" s="52">
        <f t="shared" si="200"/>
        <v>0</v>
      </c>
      <c r="V1077" s="53" t="str">
        <f t="shared" si="201"/>
        <v>OK</v>
      </c>
      <c r="W1077" s="53" t="str">
        <f t="shared" si="202"/>
        <v>OK</v>
      </c>
      <c r="X1077" s="62" t="str">
        <f t="shared" si="203"/>
        <v>ok</v>
      </c>
      <c r="Y1077" s="62">
        <v>1</v>
      </c>
    </row>
    <row r="1078" spans="1:25" ht="171" x14ac:dyDescent="0.25">
      <c r="A1078" s="83">
        <v>1075</v>
      </c>
      <c r="B1078" s="59">
        <v>82</v>
      </c>
      <c r="C1078" s="33" t="s">
        <v>1123</v>
      </c>
      <c r="D1078" s="33" t="s">
        <v>609</v>
      </c>
      <c r="E1078" s="42" t="s">
        <v>8</v>
      </c>
      <c r="F1078" s="19" t="s">
        <v>1842</v>
      </c>
      <c r="G1078" s="13" t="s">
        <v>2366</v>
      </c>
      <c r="H1078" s="12" t="s">
        <v>3274</v>
      </c>
      <c r="I1078" s="12"/>
      <c r="J1078" s="12"/>
      <c r="K1078" s="19"/>
      <c r="L1078" s="51">
        <v>1</v>
      </c>
      <c r="M1078" s="51">
        <f t="shared" si="192"/>
        <v>0</v>
      </c>
      <c r="N1078" s="52">
        <f t="shared" si="193"/>
        <v>0</v>
      </c>
      <c r="O1078" s="52">
        <f t="shared" si="194"/>
        <v>0</v>
      </c>
      <c r="P1078" s="52">
        <f t="shared" si="195"/>
        <v>0</v>
      </c>
      <c r="Q1078" s="52">
        <f t="shared" si="196"/>
        <v>1</v>
      </c>
      <c r="R1078" s="52">
        <f t="shared" si="197"/>
        <v>0</v>
      </c>
      <c r="S1078" s="52">
        <f t="shared" si="198"/>
        <v>0</v>
      </c>
      <c r="T1078" s="52">
        <f t="shared" si="199"/>
        <v>0</v>
      </c>
      <c r="U1078" s="52">
        <f t="shared" si="200"/>
        <v>0</v>
      </c>
      <c r="V1078" s="53" t="str">
        <f t="shared" si="201"/>
        <v>OK</v>
      </c>
      <c r="W1078" s="53" t="str">
        <f t="shared" si="202"/>
        <v>OK</v>
      </c>
      <c r="X1078" s="62" t="str">
        <f t="shared" si="203"/>
        <v>ok</v>
      </c>
      <c r="Y1078" s="62">
        <v>1</v>
      </c>
    </row>
    <row r="1079" spans="1:25" ht="199.5" x14ac:dyDescent="0.25">
      <c r="A1079" s="83">
        <v>1076</v>
      </c>
      <c r="B1079" s="59">
        <v>82</v>
      </c>
      <c r="C1079" s="33" t="s">
        <v>1123</v>
      </c>
      <c r="D1079" s="33" t="s">
        <v>1815</v>
      </c>
      <c r="E1079" s="42" t="s">
        <v>8</v>
      </c>
      <c r="F1079" s="19" t="s">
        <v>1843</v>
      </c>
      <c r="G1079" s="13" t="s">
        <v>2366</v>
      </c>
      <c r="H1079" s="12" t="s">
        <v>3275</v>
      </c>
      <c r="I1079" s="12"/>
      <c r="J1079" s="12"/>
      <c r="K1079" s="19"/>
      <c r="L1079" s="51">
        <v>1</v>
      </c>
      <c r="M1079" s="51">
        <f t="shared" si="192"/>
        <v>0</v>
      </c>
      <c r="N1079" s="52">
        <f t="shared" si="193"/>
        <v>0</v>
      </c>
      <c r="O1079" s="52">
        <f t="shared" si="194"/>
        <v>0</v>
      </c>
      <c r="P1079" s="52">
        <f t="shared" si="195"/>
        <v>0</v>
      </c>
      <c r="Q1079" s="52">
        <f t="shared" si="196"/>
        <v>1</v>
      </c>
      <c r="R1079" s="52">
        <f t="shared" si="197"/>
        <v>0</v>
      </c>
      <c r="S1079" s="52">
        <f t="shared" si="198"/>
        <v>0</v>
      </c>
      <c r="T1079" s="52">
        <f t="shared" si="199"/>
        <v>0</v>
      </c>
      <c r="U1079" s="52">
        <f t="shared" si="200"/>
        <v>0</v>
      </c>
      <c r="V1079" s="53" t="str">
        <f t="shared" si="201"/>
        <v>OK</v>
      </c>
      <c r="W1079" s="53" t="str">
        <f t="shared" si="202"/>
        <v>OK</v>
      </c>
      <c r="X1079" s="62" t="str">
        <f t="shared" si="203"/>
        <v>ok</v>
      </c>
      <c r="Y1079" s="62">
        <v>1</v>
      </c>
    </row>
    <row r="1080" spans="1:25" ht="213.75" x14ac:dyDescent="0.25">
      <c r="A1080" s="83">
        <v>1077</v>
      </c>
      <c r="B1080" s="59">
        <v>82</v>
      </c>
      <c r="C1080" s="33" t="s">
        <v>1123</v>
      </c>
      <c r="D1080" s="33" t="s">
        <v>615</v>
      </c>
      <c r="E1080" s="42" t="s">
        <v>8</v>
      </c>
      <c r="F1080" s="19" t="s">
        <v>1844</v>
      </c>
      <c r="G1080" s="13" t="s">
        <v>2366</v>
      </c>
      <c r="H1080" s="12" t="s">
        <v>3149</v>
      </c>
      <c r="I1080" s="12"/>
      <c r="J1080" s="12"/>
      <c r="K1080" s="19"/>
      <c r="L1080" s="51">
        <v>1</v>
      </c>
      <c r="M1080" s="51">
        <f t="shared" si="192"/>
        <v>0</v>
      </c>
      <c r="N1080" s="52">
        <f t="shared" si="193"/>
        <v>0</v>
      </c>
      <c r="O1080" s="52">
        <f t="shared" si="194"/>
        <v>0</v>
      </c>
      <c r="P1080" s="52">
        <f t="shared" si="195"/>
        <v>0</v>
      </c>
      <c r="Q1080" s="52">
        <f t="shared" si="196"/>
        <v>1</v>
      </c>
      <c r="R1080" s="52">
        <f t="shared" si="197"/>
        <v>0</v>
      </c>
      <c r="S1080" s="52">
        <f t="shared" si="198"/>
        <v>0</v>
      </c>
      <c r="T1080" s="52">
        <f t="shared" si="199"/>
        <v>0</v>
      </c>
      <c r="U1080" s="52">
        <f t="shared" si="200"/>
        <v>0</v>
      </c>
      <c r="V1080" s="53" t="str">
        <f t="shared" si="201"/>
        <v>OK</v>
      </c>
      <c r="W1080" s="53" t="str">
        <f t="shared" si="202"/>
        <v>OK</v>
      </c>
      <c r="X1080" s="62" t="str">
        <f t="shared" si="203"/>
        <v>ok</v>
      </c>
      <c r="Y1080" s="62">
        <v>1</v>
      </c>
    </row>
    <row r="1081" spans="1:25" ht="285" x14ac:dyDescent="0.25">
      <c r="A1081" s="81">
        <v>1078</v>
      </c>
      <c r="B1081" s="59">
        <v>82</v>
      </c>
      <c r="C1081" s="33" t="s">
        <v>1123</v>
      </c>
      <c r="D1081" s="33" t="s">
        <v>1104</v>
      </c>
      <c r="E1081" s="42" t="s">
        <v>8</v>
      </c>
      <c r="F1081" s="19" t="s">
        <v>1845</v>
      </c>
      <c r="G1081" s="13" t="s">
        <v>2363</v>
      </c>
      <c r="H1081" s="12"/>
      <c r="I1081" s="12"/>
      <c r="J1081" s="12"/>
      <c r="K1081" s="19"/>
      <c r="L1081" s="51">
        <v>1</v>
      </c>
      <c r="M1081" s="51">
        <f t="shared" si="192"/>
        <v>1</v>
      </c>
      <c r="N1081" s="52">
        <f t="shared" si="193"/>
        <v>0</v>
      </c>
      <c r="O1081" s="52">
        <f t="shared" si="194"/>
        <v>0</v>
      </c>
      <c r="P1081" s="52">
        <f t="shared" si="195"/>
        <v>0</v>
      </c>
      <c r="Q1081" s="52">
        <f t="shared" si="196"/>
        <v>0</v>
      </c>
      <c r="R1081" s="52">
        <f t="shared" si="197"/>
        <v>0</v>
      </c>
      <c r="S1081" s="52">
        <f t="shared" si="198"/>
        <v>0</v>
      </c>
      <c r="T1081" s="52">
        <f t="shared" si="199"/>
        <v>0</v>
      </c>
      <c r="U1081" s="52">
        <f t="shared" si="200"/>
        <v>0</v>
      </c>
      <c r="V1081" s="53" t="str">
        <f t="shared" si="201"/>
        <v>OK</v>
      </c>
      <c r="W1081" s="53" t="str">
        <f t="shared" si="202"/>
        <v>OK</v>
      </c>
      <c r="X1081" s="62" t="str">
        <f t="shared" si="203"/>
        <v>ok</v>
      </c>
      <c r="Y1081" s="62">
        <v>1</v>
      </c>
    </row>
    <row r="1082" spans="1:25" ht="171" x14ac:dyDescent="0.25">
      <c r="A1082" s="81">
        <v>1079</v>
      </c>
      <c r="B1082" s="59">
        <v>82</v>
      </c>
      <c r="C1082" s="33" t="s">
        <v>1123</v>
      </c>
      <c r="D1082" s="33" t="s">
        <v>1108</v>
      </c>
      <c r="E1082" s="42" t="s">
        <v>8</v>
      </c>
      <c r="F1082" s="19" t="s">
        <v>1846</v>
      </c>
      <c r="G1082" s="13" t="s">
        <v>2872</v>
      </c>
      <c r="H1082" s="12" t="s">
        <v>3395</v>
      </c>
      <c r="I1082" s="12"/>
      <c r="J1082" s="12"/>
      <c r="K1082" s="19"/>
      <c r="L1082" s="51">
        <v>1</v>
      </c>
      <c r="M1082" s="51">
        <f t="shared" si="192"/>
        <v>0</v>
      </c>
      <c r="N1082" s="52">
        <f t="shared" si="193"/>
        <v>0</v>
      </c>
      <c r="O1082" s="52">
        <f t="shared" si="194"/>
        <v>1</v>
      </c>
      <c r="P1082" s="52">
        <f t="shared" si="195"/>
        <v>0</v>
      </c>
      <c r="Q1082" s="52">
        <f t="shared" si="196"/>
        <v>0</v>
      </c>
      <c r="R1082" s="52">
        <f t="shared" si="197"/>
        <v>0</v>
      </c>
      <c r="S1082" s="52">
        <f t="shared" si="198"/>
        <v>0</v>
      </c>
      <c r="T1082" s="52">
        <f t="shared" si="199"/>
        <v>0</v>
      </c>
      <c r="U1082" s="52">
        <f t="shared" si="200"/>
        <v>0</v>
      </c>
      <c r="V1082" s="53" t="str">
        <f t="shared" si="201"/>
        <v>OK</v>
      </c>
      <c r="W1082" s="53" t="str">
        <f t="shared" si="202"/>
        <v>OK</v>
      </c>
      <c r="X1082" s="62" t="str">
        <f t="shared" si="203"/>
        <v>ok</v>
      </c>
      <c r="Y1082" s="62">
        <v>1</v>
      </c>
    </row>
    <row r="1083" spans="1:25" ht="313.5" x14ac:dyDescent="0.25">
      <c r="A1083" s="81">
        <v>1080</v>
      </c>
      <c r="B1083" s="59">
        <v>82</v>
      </c>
      <c r="C1083" s="33" t="s">
        <v>1123</v>
      </c>
      <c r="D1083" s="33" t="s">
        <v>1631</v>
      </c>
      <c r="E1083" s="42" t="s">
        <v>8</v>
      </c>
      <c r="F1083" s="19" t="s">
        <v>1847</v>
      </c>
      <c r="G1083" s="13" t="s">
        <v>2366</v>
      </c>
      <c r="H1083" s="12" t="s">
        <v>3149</v>
      </c>
      <c r="I1083" s="12"/>
      <c r="J1083" s="12"/>
      <c r="K1083" s="19"/>
      <c r="L1083" s="51">
        <v>1</v>
      </c>
      <c r="M1083" s="51">
        <f t="shared" si="192"/>
        <v>0</v>
      </c>
      <c r="N1083" s="52">
        <f t="shared" si="193"/>
        <v>0</v>
      </c>
      <c r="O1083" s="52">
        <f t="shared" si="194"/>
        <v>0</v>
      </c>
      <c r="P1083" s="52">
        <f t="shared" si="195"/>
        <v>0</v>
      </c>
      <c r="Q1083" s="52">
        <f t="shared" si="196"/>
        <v>1</v>
      </c>
      <c r="R1083" s="52">
        <f t="shared" si="197"/>
        <v>0</v>
      </c>
      <c r="S1083" s="52">
        <f t="shared" si="198"/>
        <v>0</v>
      </c>
      <c r="T1083" s="52">
        <f t="shared" si="199"/>
        <v>0</v>
      </c>
      <c r="U1083" s="52">
        <f t="shared" si="200"/>
        <v>0</v>
      </c>
      <c r="V1083" s="53" t="str">
        <f t="shared" si="201"/>
        <v>OK</v>
      </c>
      <c r="W1083" s="53" t="str">
        <f t="shared" si="202"/>
        <v>OK</v>
      </c>
      <c r="X1083" s="62" t="str">
        <f t="shared" si="203"/>
        <v>ok</v>
      </c>
      <c r="Y1083" s="62">
        <v>1</v>
      </c>
    </row>
    <row r="1084" spans="1:25" ht="114" x14ac:dyDescent="0.25">
      <c r="A1084" s="81">
        <v>1081</v>
      </c>
      <c r="B1084" s="59">
        <v>82</v>
      </c>
      <c r="C1084" s="33" t="s">
        <v>1123</v>
      </c>
      <c r="D1084" s="33" t="s">
        <v>621</v>
      </c>
      <c r="E1084" s="42" t="s">
        <v>8</v>
      </c>
      <c r="F1084" s="19" t="s">
        <v>1848</v>
      </c>
      <c r="G1084" s="13" t="s">
        <v>2366</v>
      </c>
      <c r="H1084" s="12" t="s">
        <v>3149</v>
      </c>
      <c r="I1084" s="12"/>
      <c r="J1084" s="12"/>
      <c r="K1084" s="19"/>
      <c r="L1084" s="51">
        <v>1</v>
      </c>
      <c r="M1084" s="51">
        <f t="shared" si="192"/>
        <v>0</v>
      </c>
      <c r="N1084" s="52">
        <f t="shared" si="193"/>
        <v>0</v>
      </c>
      <c r="O1084" s="52">
        <f t="shared" si="194"/>
        <v>0</v>
      </c>
      <c r="P1084" s="52">
        <f t="shared" si="195"/>
        <v>0</v>
      </c>
      <c r="Q1084" s="52">
        <f t="shared" si="196"/>
        <v>1</v>
      </c>
      <c r="R1084" s="52">
        <f t="shared" si="197"/>
        <v>0</v>
      </c>
      <c r="S1084" s="52">
        <f t="shared" si="198"/>
        <v>0</v>
      </c>
      <c r="T1084" s="52">
        <f t="shared" si="199"/>
        <v>0</v>
      </c>
      <c r="U1084" s="52">
        <f t="shared" si="200"/>
        <v>0</v>
      </c>
      <c r="V1084" s="53" t="str">
        <f t="shared" si="201"/>
        <v>OK</v>
      </c>
      <c r="W1084" s="53" t="str">
        <f t="shared" si="202"/>
        <v>OK</v>
      </c>
      <c r="X1084" s="62" t="str">
        <f t="shared" si="203"/>
        <v>ok</v>
      </c>
      <c r="Y1084" s="62">
        <v>1</v>
      </c>
    </row>
    <row r="1085" spans="1:25" ht="171" x14ac:dyDescent="0.25">
      <c r="A1085" s="75">
        <v>1082</v>
      </c>
      <c r="B1085" s="59" t="s">
        <v>2932</v>
      </c>
      <c r="C1085" s="33" t="s">
        <v>1123</v>
      </c>
      <c r="D1085" s="33" t="s">
        <v>1717</v>
      </c>
      <c r="E1085" s="42" t="s">
        <v>8</v>
      </c>
      <c r="F1085" s="19" t="s">
        <v>1849</v>
      </c>
      <c r="G1085" s="13" t="s">
        <v>2366</v>
      </c>
      <c r="H1085" s="12" t="s">
        <v>3085</v>
      </c>
      <c r="I1085" s="12"/>
      <c r="J1085" s="12"/>
      <c r="K1085" s="19"/>
      <c r="L1085" s="51">
        <v>1</v>
      </c>
      <c r="M1085" s="51">
        <f t="shared" si="192"/>
        <v>0</v>
      </c>
      <c r="N1085" s="52">
        <f t="shared" si="193"/>
        <v>0</v>
      </c>
      <c r="O1085" s="52">
        <f t="shared" si="194"/>
        <v>0</v>
      </c>
      <c r="P1085" s="52">
        <f t="shared" si="195"/>
        <v>0</v>
      </c>
      <c r="Q1085" s="52">
        <f t="shared" si="196"/>
        <v>1</v>
      </c>
      <c r="R1085" s="52">
        <f t="shared" si="197"/>
        <v>0</v>
      </c>
      <c r="S1085" s="52">
        <f t="shared" si="198"/>
        <v>0</v>
      </c>
      <c r="T1085" s="52">
        <f t="shared" si="199"/>
        <v>0</v>
      </c>
      <c r="U1085" s="52">
        <f t="shared" si="200"/>
        <v>0</v>
      </c>
      <c r="V1085" s="53" t="str">
        <f t="shared" si="201"/>
        <v>OK</v>
      </c>
      <c r="W1085" s="53" t="str">
        <f t="shared" si="202"/>
        <v>OK</v>
      </c>
      <c r="X1085" s="62" t="str">
        <f t="shared" si="203"/>
        <v>ok</v>
      </c>
      <c r="Y1085" s="62">
        <v>1</v>
      </c>
    </row>
    <row r="1086" spans="1:25" ht="409.5" x14ac:dyDescent="0.25">
      <c r="A1086" s="81">
        <v>1083</v>
      </c>
      <c r="B1086" s="59">
        <v>82</v>
      </c>
      <c r="C1086" s="33" t="s">
        <v>1123</v>
      </c>
      <c r="D1086" s="33" t="s">
        <v>1817</v>
      </c>
      <c r="E1086" s="42" t="s">
        <v>8</v>
      </c>
      <c r="F1086" s="19" t="s">
        <v>1816</v>
      </c>
      <c r="G1086" s="13" t="s">
        <v>2363</v>
      </c>
      <c r="H1086" s="12"/>
      <c r="I1086" s="12"/>
      <c r="J1086" s="12"/>
      <c r="K1086" s="19"/>
      <c r="L1086" s="51">
        <v>1</v>
      </c>
      <c r="M1086" s="51">
        <f t="shared" si="192"/>
        <v>1</v>
      </c>
      <c r="N1086" s="52">
        <f t="shared" si="193"/>
        <v>0</v>
      </c>
      <c r="O1086" s="52">
        <f t="shared" si="194"/>
        <v>0</v>
      </c>
      <c r="P1086" s="52">
        <f t="shared" si="195"/>
        <v>0</v>
      </c>
      <c r="Q1086" s="52">
        <f t="shared" si="196"/>
        <v>0</v>
      </c>
      <c r="R1086" s="52">
        <f t="shared" si="197"/>
        <v>0</v>
      </c>
      <c r="S1086" s="52">
        <f t="shared" si="198"/>
        <v>0</v>
      </c>
      <c r="T1086" s="52">
        <f t="shared" si="199"/>
        <v>0</v>
      </c>
      <c r="U1086" s="52">
        <f t="shared" si="200"/>
        <v>0</v>
      </c>
      <c r="V1086" s="53" t="str">
        <f t="shared" si="201"/>
        <v>OK</v>
      </c>
      <c r="W1086" s="53" t="str">
        <f t="shared" si="202"/>
        <v>OK</v>
      </c>
      <c r="X1086" s="62" t="str">
        <f t="shared" si="203"/>
        <v>ok</v>
      </c>
      <c r="Y1086" s="62">
        <v>1</v>
      </c>
    </row>
    <row r="1087" spans="1:25" ht="99.75" x14ac:dyDescent="0.25">
      <c r="A1087" s="81">
        <v>1084</v>
      </c>
      <c r="B1087" s="59">
        <v>82</v>
      </c>
      <c r="C1087" s="33" t="s">
        <v>1123</v>
      </c>
      <c r="D1087" s="33" t="s">
        <v>1818</v>
      </c>
      <c r="E1087" s="42" t="s">
        <v>8</v>
      </c>
      <c r="F1087" s="19" t="s">
        <v>1850</v>
      </c>
      <c r="G1087" s="13" t="s">
        <v>2363</v>
      </c>
      <c r="H1087" s="12"/>
      <c r="I1087" s="12"/>
      <c r="J1087" s="12"/>
      <c r="K1087" s="19"/>
      <c r="L1087" s="51">
        <v>1</v>
      </c>
      <c r="M1087" s="51">
        <f t="shared" si="192"/>
        <v>1</v>
      </c>
      <c r="N1087" s="52">
        <f t="shared" si="193"/>
        <v>0</v>
      </c>
      <c r="O1087" s="52">
        <f t="shared" si="194"/>
        <v>0</v>
      </c>
      <c r="P1087" s="52">
        <f t="shared" si="195"/>
        <v>0</v>
      </c>
      <c r="Q1087" s="52">
        <f t="shared" si="196"/>
        <v>0</v>
      </c>
      <c r="R1087" s="52">
        <f t="shared" si="197"/>
        <v>0</v>
      </c>
      <c r="S1087" s="52">
        <f t="shared" si="198"/>
        <v>0</v>
      </c>
      <c r="T1087" s="52">
        <f t="shared" si="199"/>
        <v>0</v>
      </c>
      <c r="U1087" s="52">
        <f t="shared" si="200"/>
        <v>0</v>
      </c>
      <c r="V1087" s="53" t="str">
        <f t="shared" si="201"/>
        <v>OK</v>
      </c>
      <c r="W1087" s="53" t="str">
        <f t="shared" si="202"/>
        <v>OK</v>
      </c>
      <c r="X1087" s="62" t="str">
        <f t="shared" si="203"/>
        <v>ok</v>
      </c>
      <c r="Y1087" s="62">
        <v>1</v>
      </c>
    </row>
    <row r="1088" spans="1:25" ht="256.5" x14ac:dyDescent="0.25">
      <c r="A1088" s="83">
        <v>1085</v>
      </c>
      <c r="B1088" s="59">
        <v>82</v>
      </c>
      <c r="C1088" s="33" t="s">
        <v>1123</v>
      </c>
      <c r="D1088" s="33" t="s">
        <v>1209</v>
      </c>
      <c r="E1088" s="42" t="s">
        <v>8</v>
      </c>
      <c r="F1088" s="19" t="s">
        <v>1851</v>
      </c>
      <c r="G1088" s="13" t="s">
        <v>2363</v>
      </c>
      <c r="H1088" s="12"/>
      <c r="I1088" s="12"/>
      <c r="J1088" s="12"/>
      <c r="K1088" s="19"/>
      <c r="L1088" s="51">
        <v>1</v>
      </c>
      <c r="M1088" s="51">
        <f t="shared" si="192"/>
        <v>1</v>
      </c>
      <c r="N1088" s="52">
        <f t="shared" si="193"/>
        <v>0</v>
      </c>
      <c r="O1088" s="52">
        <f t="shared" si="194"/>
        <v>0</v>
      </c>
      <c r="P1088" s="52">
        <f t="shared" si="195"/>
        <v>0</v>
      </c>
      <c r="Q1088" s="52">
        <f t="shared" si="196"/>
        <v>0</v>
      </c>
      <c r="R1088" s="52">
        <f t="shared" si="197"/>
        <v>0</v>
      </c>
      <c r="S1088" s="52">
        <f t="shared" si="198"/>
        <v>0</v>
      </c>
      <c r="T1088" s="52">
        <f t="shared" si="199"/>
        <v>0</v>
      </c>
      <c r="U1088" s="52">
        <f t="shared" si="200"/>
        <v>0</v>
      </c>
      <c r="V1088" s="53" t="str">
        <f t="shared" si="201"/>
        <v>OK</v>
      </c>
      <c r="W1088" s="53" t="str">
        <f t="shared" si="202"/>
        <v>OK</v>
      </c>
      <c r="X1088" s="62" t="str">
        <f t="shared" si="203"/>
        <v>ok</v>
      </c>
      <c r="Y1088" s="62">
        <v>1</v>
      </c>
    </row>
    <row r="1089" spans="1:25" ht="99.75" x14ac:dyDescent="0.25">
      <c r="A1089" s="83">
        <v>1086</v>
      </c>
      <c r="B1089" s="59">
        <v>82</v>
      </c>
      <c r="C1089" s="33" t="s">
        <v>1123</v>
      </c>
      <c r="D1089" s="33" t="s">
        <v>1215</v>
      </c>
      <c r="E1089" s="42" t="s">
        <v>8</v>
      </c>
      <c r="F1089" s="19" t="s">
        <v>1852</v>
      </c>
      <c r="G1089" s="13" t="s">
        <v>2363</v>
      </c>
      <c r="H1089" s="12"/>
      <c r="I1089" s="12"/>
      <c r="J1089" s="12"/>
      <c r="K1089" s="19"/>
      <c r="L1089" s="51">
        <v>1</v>
      </c>
      <c r="M1089" s="51">
        <f t="shared" si="192"/>
        <v>1</v>
      </c>
      <c r="N1089" s="52">
        <f t="shared" si="193"/>
        <v>0</v>
      </c>
      <c r="O1089" s="52">
        <f t="shared" si="194"/>
        <v>0</v>
      </c>
      <c r="P1089" s="52">
        <f t="shared" si="195"/>
        <v>0</v>
      </c>
      <c r="Q1089" s="52">
        <f t="shared" si="196"/>
        <v>0</v>
      </c>
      <c r="R1089" s="52">
        <f t="shared" si="197"/>
        <v>0</v>
      </c>
      <c r="S1089" s="52">
        <f t="shared" si="198"/>
        <v>0</v>
      </c>
      <c r="T1089" s="52">
        <f t="shared" si="199"/>
        <v>0</v>
      </c>
      <c r="U1089" s="52">
        <f t="shared" si="200"/>
        <v>0</v>
      </c>
      <c r="V1089" s="53" t="str">
        <f t="shared" si="201"/>
        <v>OK</v>
      </c>
      <c r="W1089" s="53" t="str">
        <f t="shared" si="202"/>
        <v>OK</v>
      </c>
      <c r="X1089" s="62" t="str">
        <f t="shared" si="203"/>
        <v>ok</v>
      </c>
      <c r="Y1089" s="62">
        <v>1</v>
      </c>
    </row>
    <row r="1090" spans="1:25" ht="99.75" x14ac:dyDescent="0.25">
      <c r="A1090" s="81">
        <v>1087</v>
      </c>
      <c r="B1090" s="59">
        <v>82</v>
      </c>
      <c r="C1090" s="33" t="s">
        <v>1123</v>
      </c>
      <c r="D1090" s="33" t="s">
        <v>1638</v>
      </c>
      <c r="E1090" s="42" t="s">
        <v>8</v>
      </c>
      <c r="F1090" s="19" t="s">
        <v>1853</v>
      </c>
      <c r="G1090" s="13" t="s">
        <v>2363</v>
      </c>
      <c r="H1090" s="12"/>
      <c r="I1090" s="12"/>
      <c r="J1090" s="12"/>
      <c r="K1090" s="19"/>
      <c r="L1090" s="51">
        <v>1</v>
      </c>
      <c r="M1090" s="51">
        <f t="shared" si="192"/>
        <v>1</v>
      </c>
      <c r="N1090" s="52">
        <f t="shared" si="193"/>
        <v>0</v>
      </c>
      <c r="O1090" s="52">
        <f t="shared" si="194"/>
        <v>0</v>
      </c>
      <c r="P1090" s="52">
        <f t="shared" si="195"/>
        <v>0</v>
      </c>
      <c r="Q1090" s="52">
        <f t="shared" si="196"/>
        <v>0</v>
      </c>
      <c r="R1090" s="52">
        <f t="shared" si="197"/>
        <v>0</v>
      </c>
      <c r="S1090" s="52">
        <f t="shared" si="198"/>
        <v>0</v>
      </c>
      <c r="T1090" s="52">
        <f t="shared" si="199"/>
        <v>0</v>
      </c>
      <c r="U1090" s="52">
        <f t="shared" si="200"/>
        <v>0</v>
      </c>
      <c r="V1090" s="53" t="str">
        <f t="shared" si="201"/>
        <v>OK</v>
      </c>
      <c r="W1090" s="53" t="str">
        <f t="shared" si="202"/>
        <v>OK</v>
      </c>
      <c r="X1090" s="62" t="str">
        <f t="shared" si="203"/>
        <v>ok</v>
      </c>
      <c r="Y1090" s="62">
        <v>1</v>
      </c>
    </row>
    <row r="1091" spans="1:25" ht="171" x14ac:dyDescent="0.25">
      <c r="A1091" s="81">
        <v>1088</v>
      </c>
      <c r="B1091" s="59">
        <v>82</v>
      </c>
      <c r="C1091" s="33" t="s">
        <v>1123</v>
      </c>
      <c r="D1091" s="33" t="s">
        <v>1855</v>
      </c>
      <c r="E1091" s="42" t="s">
        <v>8</v>
      </c>
      <c r="F1091" s="19" t="s">
        <v>1854</v>
      </c>
      <c r="G1091" s="13" t="s">
        <v>2363</v>
      </c>
      <c r="H1091" s="12"/>
      <c r="I1091" s="12"/>
      <c r="J1091" s="12"/>
      <c r="K1091" s="19"/>
      <c r="L1091" s="51">
        <v>1</v>
      </c>
      <c r="M1091" s="51">
        <f t="shared" si="192"/>
        <v>1</v>
      </c>
      <c r="N1091" s="52">
        <f t="shared" si="193"/>
        <v>0</v>
      </c>
      <c r="O1091" s="52">
        <f t="shared" si="194"/>
        <v>0</v>
      </c>
      <c r="P1091" s="52">
        <f t="shared" si="195"/>
        <v>0</v>
      </c>
      <c r="Q1091" s="52">
        <f t="shared" si="196"/>
        <v>0</v>
      </c>
      <c r="R1091" s="52">
        <f t="shared" si="197"/>
        <v>0</v>
      </c>
      <c r="S1091" s="52">
        <f t="shared" si="198"/>
        <v>0</v>
      </c>
      <c r="T1091" s="52">
        <f t="shared" si="199"/>
        <v>0</v>
      </c>
      <c r="U1091" s="52">
        <f t="shared" si="200"/>
        <v>0</v>
      </c>
      <c r="V1091" s="53" t="str">
        <f t="shared" si="201"/>
        <v>OK</v>
      </c>
      <c r="W1091" s="53" t="str">
        <f t="shared" si="202"/>
        <v>OK</v>
      </c>
      <c r="X1091" s="62" t="str">
        <f t="shared" si="203"/>
        <v>ok</v>
      </c>
      <c r="Y1091" s="62">
        <v>1</v>
      </c>
    </row>
    <row r="1092" spans="1:25" ht="99.75" x14ac:dyDescent="0.25">
      <c r="A1092" s="81">
        <v>1089</v>
      </c>
      <c r="B1092" s="59">
        <v>82</v>
      </c>
      <c r="C1092" s="33" t="s">
        <v>1123</v>
      </c>
      <c r="D1092" s="33" t="s">
        <v>1857</v>
      </c>
      <c r="E1092" s="42" t="s">
        <v>8</v>
      </c>
      <c r="F1092" s="19" t="s">
        <v>1856</v>
      </c>
      <c r="G1092" s="13" t="s">
        <v>2363</v>
      </c>
      <c r="H1092" s="80"/>
      <c r="I1092" s="12"/>
      <c r="J1092" s="12"/>
      <c r="K1092" s="19"/>
      <c r="L1092" s="51">
        <v>1</v>
      </c>
      <c r="M1092" s="51">
        <f t="shared" si="192"/>
        <v>1</v>
      </c>
      <c r="N1092" s="52">
        <f t="shared" si="193"/>
        <v>0</v>
      </c>
      <c r="O1092" s="52">
        <f t="shared" si="194"/>
        <v>0</v>
      </c>
      <c r="P1092" s="52">
        <f t="shared" si="195"/>
        <v>0</v>
      </c>
      <c r="Q1092" s="52">
        <f t="shared" si="196"/>
        <v>0</v>
      </c>
      <c r="R1092" s="52">
        <f t="shared" si="197"/>
        <v>0</v>
      </c>
      <c r="S1092" s="52">
        <f t="shared" si="198"/>
        <v>0</v>
      </c>
      <c r="T1092" s="52">
        <f t="shared" si="199"/>
        <v>0</v>
      </c>
      <c r="U1092" s="52">
        <f t="shared" si="200"/>
        <v>0</v>
      </c>
      <c r="V1092" s="53" t="str">
        <f t="shared" si="201"/>
        <v>OK</v>
      </c>
      <c r="W1092" s="53" t="str">
        <f t="shared" si="202"/>
        <v>OK</v>
      </c>
      <c r="X1092" s="62" t="str">
        <f t="shared" si="203"/>
        <v>ok</v>
      </c>
      <c r="Y1092" s="62">
        <v>1</v>
      </c>
    </row>
    <row r="1093" spans="1:25" ht="85.5" x14ac:dyDescent="0.25">
      <c r="A1093" s="81">
        <v>1090</v>
      </c>
      <c r="B1093" s="59">
        <v>82</v>
      </c>
      <c r="C1093" s="33" t="s">
        <v>1123</v>
      </c>
      <c r="D1093" s="33" t="s">
        <v>1859</v>
      </c>
      <c r="E1093" s="42" t="s">
        <v>8</v>
      </c>
      <c r="F1093" s="19" t="s">
        <v>1858</v>
      </c>
      <c r="G1093" s="13" t="s">
        <v>2363</v>
      </c>
      <c r="H1093" s="12"/>
      <c r="I1093" s="12"/>
      <c r="J1093" s="12"/>
      <c r="K1093" s="19"/>
      <c r="L1093" s="51">
        <v>1</v>
      </c>
      <c r="M1093" s="51">
        <f t="shared" ref="M1093:M1156" si="204">IF(G1093="Akceptováno",1,0)</f>
        <v>1</v>
      </c>
      <c r="N1093" s="52">
        <f t="shared" ref="N1093:N1156" si="205">IF(G1093="Akceptováno částečně",1,0)</f>
        <v>0</v>
      </c>
      <c r="O1093" s="52">
        <f t="shared" ref="O1093:O1156" si="206">IF(G1093="Akceptováno jinak",1,0)</f>
        <v>0</v>
      </c>
      <c r="P1093" s="52">
        <f t="shared" ref="P1093:P1156" si="207">IF(G1093="Důvodová zpráva",1,0)</f>
        <v>0</v>
      </c>
      <c r="Q1093" s="52">
        <f t="shared" ref="Q1093:Q1156" si="208">IF(G1093="Neakceptováno",1,0)</f>
        <v>0</v>
      </c>
      <c r="R1093" s="52">
        <f t="shared" ref="R1093:R1156" si="209">IF(G1093="Přechodná ustanovení",1,0)</f>
        <v>0</v>
      </c>
      <c r="S1093" s="52">
        <f t="shared" ref="S1093:S1156" si="210">IF(G1093="Přestupky",1,0)</f>
        <v>0</v>
      </c>
      <c r="T1093" s="52">
        <f t="shared" ref="T1093:T1156" si="211">IF(G1093="Vysvětleno",1,0)</f>
        <v>0</v>
      </c>
      <c r="U1093" s="52">
        <f t="shared" ref="U1093:U1156" si="212">IF(G1093="Vzato na vědomí",1,0)</f>
        <v>0</v>
      </c>
      <c r="V1093" s="53" t="str">
        <f t="shared" ref="V1093:V1156" si="213">IF((M1093+N1093+O1093+P1093+Q1093+R1093+S1093+T1093+U1093)=0,"Nevypořádáno","OK")</f>
        <v>OK</v>
      </c>
      <c r="W1093" s="53" t="str">
        <f t="shared" ref="W1093:W1156" si="214">IF(G1093="","Sloupec G je třeba vyplnit",IF(AND(H1093="",(OR(G1093="Akceptováno částečně",G1093="Akceptováno jinak",G1093="Neakceptováno",G1093="Vysvětleno"))),"Doplnit text do sloupce H","OK"))</f>
        <v>OK</v>
      </c>
      <c r="X1093" s="62" t="str">
        <f t="shared" ref="X1093:X1156" si="215">IF(A1094-A1093=1,"ok","error")</f>
        <v>ok</v>
      </c>
      <c r="Y1093" s="62">
        <v>1</v>
      </c>
    </row>
    <row r="1094" spans="1:25" ht="299.25" x14ac:dyDescent="0.25">
      <c r="A1094" s="81">
        <v>1091</v>
      </c>
      <c r="B1094" s="59">
        <v>82</v>
      </c>
      <c r="C1094" s="33" t="s">
        <v>1123</v>
      </c>
      <c r="D1094" s="33" t="s">
        <v>876</v>
      </c>
      <c r="E1094" s="42" t="s">
        <v>8</v>
      </c>
      <c r="F1094" s="19" t="s">
        <v>1860</v>
      </c>
      <c r="G1094" s="13" t="s">
        <v>2872</v>
      </c>
      <c r="H1094" s="80" t="s">
        <v>3276</v>
      </c>
      <c r="I1094" s="12"/>
      <c r="J1094" s="12"/>
      <c r="K1094" s="19"/>
      <c r="L1094" s="51">
        <v>1</v>
      </c>
      <c r="M1094" s="51">
        <f t="shared" si="204"/>
        <v>0</v>
      </c>
      <c r="N1094" s="52">
        <f t="shared" si="205"/>
        <v>0</v>
      </c>
      <c r="O1094" s="52">
        <f t="shared" si="206"/>
        <v>1</v>
      </c>
      <c r="P1094" s="52">
        <f t="shared" si="207"/>
        <v>0</v>
      </c>
      <c r="Q1094" s="52">
        <f t="shared" si="208"/>
        <v>0</v>
      </c>
      <c r="R1094" s="52">
        <f t="shared" si="209"/>
        <v>0</v>
      </c>
      <c r="S1094" s="52">
        <f t="shared" si="210"/>
        <v>0</v>
      </c>
      <c r="T1094" s="52">
        <f t="shared" si="211"/>
        <v>0</v>
      </c>
      <c r="U1094" s="52">
        <f t="shared" si="212"/>
        <v>0</v>
      </c>
      <c r="V1094" s="53" t="str">
        <f t="shared" si="213"/>
        <v>OK</v>
      </c>
      <c r="W1094" s="53" t="str">
        <f t="shared" si="214"/>
        <v>OK</v>
      </c>
      <c r="X1094" s="62" t="str">
        <f t="shared" si="215"/>
        <v>ok</v>
      </c>
      <c r="Y1094" s="62">
        <v>1</v>
      </c>
    </row>
    <row r="1095" spans="1:25" ht="256.5" x14ac:dyDescent="0.25">
      <c r="A1095" s="83">
        <v>1092</v>
      </c>
      <c r="B1095" s="59">
        <v>82</v>
      </c>
      <c r="C1095" s="33" t="s">
        <v>1123</v>
      </c>
      <c r="D1095" s="33" t="s">
        <v>880</v>
      </c>
      <c r="E1095" s="42" t="s">
        <v>8</v>
      </c>
      <c r="F1095" s="19" t="s">
        <v>1861</v>
      </c>
      <c r="G1095" s="13" t="s">
        <v>2872</v>
      </c>
      <c r="H1095" s="12" t="s">
        <v>3277</v>
      </c>
      <c r="I1095" s="12"/>
      <c r="J1095" s="12"/>
      <c r="K1095" s="19" t="s">
        <v>1305</v>
      </c>
      <c r="L1095" s="51">
        <v>1</v>
      </c>
      <c r="M1095" s="51">
        <f t="shared" si="204"/>
        <v>0</v>
      </c>
      <c r="N1095" s="52">
        <f t="shared" si="205"/>
        <v>0</v>
      </c>
      <c r="O1095" s="52">
        <f t="shared" si="206"/>
        <v>1</v>
      </c>
      <c r="P1095" s="52">
        <f t="shared" si="207"/>
        <v>0</v>
      </c>
      <c r="Q1095" s="52">
        <f t="shared" si="208"/>
        <v>0</v>
      </c>
      <c r="R1095" s="52">
        <f t="shared" si="209"/>
        <v>0</v>
      </c>
      <c r="S1095" s="52">
        <f t="shared" si="210"/>
        <v>0</v>
      </c>
      <c r="T1095" s="52">
        <f t="shared" si="211"/>
        <v>0</v>
      </c>
      <c r="U1095" s="52">
        <f t="shared" si="212"/>
        <v>0</v>
      </c>
      <c r="V1095" s="53" t="str">
        <f t="shared" si="213"/>
        <v>OK</v>
      </c>
      <c r="W1095" s="53" t="str">
        <f t="shared" si="214"/>
        <v>OK</v>
      </c>
      <c r="X1095" s="62" t="str">
        <f t="shared" si="215"/>
        <v>ok</v>
      </c>
      <c r="Y1095" s="62">
        <v>1</v>
      </c>
    </row>
    <row r="1096" spans="1:25" ht="171" x14ac:dyDescent="0.25">
      <c r="A1096" s="83">
        <v>1093</v>
      </c>
      <c r="B1096" s="59">
        <v>82</v>
      </c>
      <c r="C1096" s="33" t="s">
        <v>1123</v>
      </c>
      <c r="D1096" s="33" t="s">
        <v>882</v>
      </c>
      <c r="E1096" s="42" t="s">
        <v>8</v>
      </c>
      <c r="F1096" s="19" t="s">
        <v>1862</v>
      </c>
      <c r="G1096" s="13" t="s">
        <v>2369</v>
      </c>
      <c r="H1096" s="12" t="s">
        <v>3187</v>
      </c>
      <c r="I1096" s="12"/>
      <c r="J1096" s="12"/>
      <c r="K1096" s="19" t="s">
        <v>1305</v>
      </c>
      <c r="L1096" s="51">
        <v>1</v>
      </c>
      <c r="M1096" s="51">
        <f t="shared" si="204"/>
        <v>0</v>
      </c>
      <c r="N1096" s="52">
        <f t="shared" si="205"/>
        <v>0</v>
      </c>
      <c r="O1096" s="52">
        <f t="shared" si="206"/>
        <v>0</v>
      </c>
      <c r="P1096" s="52">
        <f t="shared" si="207"/>
        <v>0</v>
      </c>
      <c r="Q1096" s="52">
        <f t="shared" si="208"/>
        <v>0</v>
      </c>
      <c r="R1096" s="52">
        <f t="shared" si="209"/>
        <v>0</v>
      </c>
      <c r="S1096" s="52">
        <f t="shared" si="210"/>
        <v>0</v>
      </c>
      <c r="T1096" s="52">
        <f t="shared" si="211"/>
        <v>1</v>
      </c>
      <c r="U1096" s="52">
        <f t="shared" si="212"/>
        <v>0</v>
      </c>
      <c r="V1096" s="53" t="str">
        <f t="shared" si="213"/>
        <v>OK</v>
      </c>
      <c r="W1096" s="53" t="str">
        <f t="shared" si="214"/>
        <v>OK</v>
      </c>
      <c r="X1096" s="62" t="str">
        <f t="shared" si="215"/>
        <v>ok</v>
      </c>
      <c r="Y1096" s="62">
        <v>1</v>
      </c>
    </row>
    <row r="1097" spans="1:25" ht="142.5" x14ac:dyDescent="0.25">
      <c r="A1097" s="81">
        <v>1094</v>
      </c>
      <c r="B1097" s="59">
        <v>82</v>
      </c>
      <c r="C1097" s="33" t="s">
        <v>1123</v>
      </c>
      <c r="D1097" s="33" t="s">
        <v>883</v>
      </c>
      <c r="E1097" s="42" t="s">
        <v>8</v>
      </c>
      <c r="F1097" s="19" t="s">
        <v>1863</v>
      </c>
      <c r="G1097" s="13" t="s">
        <v>2369</v>
      </c>
      <c r="H1097" s="12" t="s">
        <v>3278</v>
      </c>
      <c r="I1097" s="12"/>
      <c r="J1097" s="12"/>
      <c r="K1097" s="19" t="s">
        <v>1305</v>
      </c>
      <c r="L1097" s="51">
        <v>1</v>
      </c>
      <c r="M1097" s="51">
        <f t="shared" si="204"/>
        <v>0</v>
      </c>
      <c r="N1097" s="52">
        <f t="shared" si="205"/>
        <v>0</v>
      </c>
      <c r="O1097" s="52">
        <f t="shared" si="206"/>
        <v>0</v>
      </c>
      <c r="P1097" s="52">
        <f t="shared" si="207"/>
        <v>0</v>
      </c>
      <c r="Q1097" s="52">
        <f t="shared" si="208"/>
        <v>0</v>
      </c>
      <c r="R1097" s="52">
        <f t="shared" si="209"/>
        <v>0</v>
      </c>
      <c r="S1097" s="52">
        <f t="shared" si="210"/>
        <v>0</v>
      </c>
      <c r="T1097" s="52">
        <f t="shared" si="211"/>
        <v>1</v>
      </c>
      <c r="U1097" s="52">
        <f t="shared" si="212"/>
        <v>0</v>
      </c>
      <c r="V1097" s="53" t="str">
        <f t="shared" si="213"/>
        <v>OK</v>
      </c>
      <c r="W1097" s="53" t="str">
        <f t="shared" si="214"/>
        <v>OK</v>
      </c>
      <c r="X1097" s="62" t="str">
        <f t="shared" si="215"/>
        <v>ok</v>
      </c>
      <c r="Y1097" s="62">
        <v>1</v>
      </c>
    </row>
    <row r="1098" spans="1:25" ht="356.25" x14ac:dyDescent="0.25">
      <c r="A1098" s="81">
        <v>1095</v>
      </c>
      <c r="B1098" s="59">
        <v>82</v>
      </c>
      <c r="C1098" s="33" t="s">
        <v>1123</v>
      </c>
      <c r="D1098" s="33" t="s">
        <v>884</v>
      </c>
      <c r="E1098" s="42" t="s">
        <v>8</v>
      </c>
      <c r="F1098" s="19" t="s">
        <v>1864</v>
      </c>
      <c r="G1098" s="13" t="s">
        <v>2872</v>
      </c>
      <c r="H1098" s="12" t="s">
        <v>3255</v>
      </c>
      <c r="I1098" s="12"/>
      <c r="J1098" s="12"/>
      <c r="K1098" s="14" t="s">
        <v>983</v>
      </c>
      <c r="L1098" s="51">
        <v>1</v>
      </c>
      <c r="M1098" s="51">
        <f t="shared" si="204"/>
        <v>0</v>
      </c>
      <c r="N1098" s="52">
        <f t="shared" si="205"/>
        <v>0</v>
      </c>
      <c r="O1098" s="52">
        <f t="shared" si="206"/>
        <v>1</v>
      </c>
      <c r="P1098" s="52">
        <f t="shared" si="207"/>
        <v>0</v>
      </c>
      <c r="Q1098" s="52">
        <f t="shared" si="208"/>
        <v>0</v>
      </c>
      <c r="R1098" s="52">
        <f t="shared" si="209"/>
        <v>0</v>
      </c>
      <c r="S1098" s="52">
        <f t="shared" si="210"/>
        <v>0</v>
      </c>
      <c r="T1098" s="52">
        <f t="shared" si="211"/>
        <v>0</v>
      </c>
      <c r="U1098" s="52">
        <f t="shared" si="212"/>
        <v>0</v>
      </c>
      <c r="V1098" s="53" t="str">
        <f t="shared" si="213"/>
        <v>OK</v>
      </c>
      <c r="W1098" s="53" t="str">
        <f t="shared" si="214"/>
        <v>OK</v>
      </c>
      <c r="X1098" s="62" t="str">
        <f t="shared" si="215"/>
        <v>ok</v>
      </c>
      <c r="Y1098" s="62">
        <v>1</v>
      </c>
    </row>
    <row r="1099" spans="1:25" ht="142.5" x14ac:dyDescent="0.25">
      <c r="A1099" s="83">
        <v>1096</v>
      </c>
      <c r="B1099" s="59">
        <v>82</v>
      </c>
      <c r="C1099" s="33" t="s">
        <v>1123</v>
      </c>
      <c r="D1099" s="33" t="s">
        <v>1866</v>
      </c>
      <c r="E1099" s="42" t="s">
        <v>8</v>
      </c>
      <c r="F1099" s="19" t="s">
        <v>1865</v>
      </c>
      <c r="G1099" s="13" t="s">
        <v>2363</v>
      </c>
      <c r="H1099" s="12" t="s">
        <v>3196</v>
      </c>
      <c r="I1099" s="12"/>
      <c r="J1099" s="12"/>
      <c r="K1099" s="14" t="s">
        <v>977</v>
      </c>
      <c r="L1099" s="51">
        <v>1</v>
      </c>
      <c r="M1099" s="51">
        <f t="shared" si="204"/>
        <v>1</v>
      </c>
      <c r="N1099" s="52">
        <f t="shared" si="205"/>
        <v>0</v>
      </c>
      <c r="O1099" s="52">
        <f t="shared" si="206"/>
        <v>0</v>
      </c>
      <c r="P1099" s="52">
        <f t="shared" si="207"/>
        <v>0</v>
      </c>
      <c r="Q1099" s="52">
        <f t="shared" si="208"/>
        <v>0</v>
      </c>
      <c r="R1099" s="52">
        <f t="shared" si="209"/>
        <v>0</v>
      </c>
      <c r="S1099" s="52">
        <f t="shared" si="210"/>
        <v>0</v>
      </c>
      <c r="T1099" s="52">
        <f t="shared" si="211"/>
        <v>0</v>
      </c>
      <c r="U1099" s="52">
        <f t="shared" si="212"/>
        <v>0</v>
      </c>
      <c r="V1099" s="53" t="str">
        <f t="shared" si="213"/>
        <v>OK</v>
      </c>
      <c r="W1099" s="53" t="str">
        <f t="shared" si="214"/>
        <v>OK</v>
      </c>
      <c r="X1099" s="62" t="str">
        <f t="shared" si="215"/>
        <v>ok</v>
      </c>
      <c r="Y1099" s="62">
        <v>1</v>
      </c>
    </row>
    <row r="1100" spans="1:25" ht="171" x14ac:dyDescent="0.25">
      <c r="A1100" s="81">
        <v>1097</v>
      </c>
      <c r="B1100" s="59">
        <v>82</v>
      </c>
      <c r="C1100" s="33" t="s">
        <v>1123</v>
      </c>
      <c r="D1100" s="33" t="s">
        <v>899</v>
      </c>
      <c r="E1100" s="42" t="s">
        <v>8</v>
      </c>
      <c r="F1100" s="19" t="s">
        <v>1867</v>
      </c>
      <c r="G1100" s="13" t="s">
        <v>2872</v>
      </c>
      <c r="H1100" s="12" t="s">
        <v>3203</v>
      </c>
      <c r="I1100" s="12"/>
      <c r="J1100" s="12"/>
      <c r="K1100" s="19" t="s">
        <v>1280</v>
      </c>
      <c r="L1100" s="51">
        <v>1</v>
      </c>
      <c r="M1100" s="51">
        <f t="shared" si="204"/>
        <v>0</v>
      </c>
      <c r="N1100" s="52">
        <f t="shared" si="205"/>
        <v>0</v>
      </c>
      <c r="O1100" s="52">
        <f t="shared" si="206"/>
        <v>1</v>
      </c>
      <c r="P1100" s="52">
        <f t="shared" si="207"/>
        <v>0</v>
      </c>
      <c r="Q1100" s="52">
        <f t="shared" si="208"/>
        <v>0</v>
      </c>
      <c r="R1100" s="52">
        <f t="shared" si="209"/>
        <v>0</v>
      </c>
      <c r="S1100" s="52">
        <f t="shared" si="210"/>
        <v>0</v>
      </c>
      <c r="T1100" s="52">
        <f t="shared" si="211"/>
        <v>0</v>
      </c>
      <c r="U1100" s="52">
        <f t="shared" si="212"/>
        <v>0</v>
      </c>
      <c r="V1100" s="53" t="str">
        <f t="shared" si="213"/>
        <v>OK</v>
      </c>
      <c r="W1100" s="53" t="str">
        <f t="shared" si="214"/>
        <v>OK</v>
      </c>
      <c r="X1100" s="62" t="str">
        <f t="shared" si="215"/>
        <v>ok</v>
      </c>
      <c r="Y1100" s="62">
        <v>1</v>
      </c>
    </row>
    <row r="1101" spans="1:25" ht="409.5" x14ac:dyDescent="0.25">
      <c r="A1101" s="81">
        <v>1098</v>
      </c>
      <c r="B1101" s="59">
        <v>82</v>
      </c>
      <c r="C1101" s="33" t="s">
        <v>1123</v>
      </c>
      <c r="D1101" s="33" t="s">
        <v>1238</v>
      </c>
      <c r="E1101" s="42" t="s">
        <v>8</v>
      </c>
      <c r="F1101" s="19" t="s">
        <v>1868</v>
      </c>
      <c r="G1101" s="13" t="s">
        <v>2872</v>
      </c>
      <c r="H1101" s="12" t="s">
        <v>3395</v>
      </c>
      <c r="I1101" s="12"/>
      <c r="J1101" s="12"/>
      <c r="K1101" s="19"/>
      <c r="L1101" s="51">
        <v>1</v>
      </c>
      <c r="M1101" s="51">
        <f t="shared" si="204"/>
        <v>0</v>
      </c>
      <c r="N1101" s="52">
        <f t="shared" si="205"/>
        <v>0</v>
      </c>
      <c r="O1101" s="52">
        <f t="shared" si="206"/>
        <v>1</v>
      </c>
      <c r="P1101" s="52">
        <f t="shared" si="207"/>
        <v>0</v>
      </c>
      <c r="Q1101" s="52">
        <f t="shared" si="208"/>
        <v>0</v>
      </c>
      <c r="R1101" s="52">
        <f t="shared" si="209"/>
        <v>0</v>
      </c>
      <c r="S1101" s="52">
        <f t="shared" si="210"/>
        <v>0</v>
      </c>
      <c r="T1101" s="52">
        <f t="shared" si="211"/>
        <v>0</v>
      </c>
      <c r="U1101" s="52">
        <f t="shared" si="212"/>
        <v>0</v>
      </c>
      <c r="V1101" s="53" t="str">
        <f t="shared" si="213"/>
        <v>OK</v>
      </c>
      <c r="W1101" s="53" t="str">
        <f t="shared" si="214"/>
        <v>OK</v>
      </c>
      <c r="X1101" s="62" t="str">
        <f t="shared" si="215"/>
        <v>ok</v>
      </c>
      <c r="Y1101" s="62">
        <v>1</v>
      </c>
    </row>
    <row r="1102" spans="1:25" ht="99.75" x14ac:dyDescent="0.25">
      <c r="A1102" s="83">
        <v>1099</v>
      </c>
      <c r="B1102" s="59">
        <v>82</v>
      </c>
      <c r="C1102" s="33" t="s">
        <v>1123</v>
      </c>
      <c r="D1102" s="33" t="s">
        <v>231</v>
      </c>
      <c r="E1102" s="42" t="s">
        <v>8</v>
      </c>
      <c r="F1102" s="19" t="s">
        <v>1869</v>
      </c>
      <c r="G1102" s="13" t="s">
        <v>2872</v>
      </c>
      <c r="H1102" s="12" t="s">
        <v>3395</v>
      </c>
      <c r="I1102" s="12"/>
      <c r="J1102" s="12"/>
      <c r="K1102" s="19"/>
      <c r="L1102" s="51">
        <v>1</v>
      </c>
      <c r="M1102" s="51">
        <f t="shared" si="204"/>
        <v>0</v>
      </c>
      <c r="N1102" s="52">
        <f t="shared" si="205"/>
        <v>0</v>
      </c>
      <c r="O1102" s="52">
        <f t="shared" si="206"/>
        <v>1</v>
      </c>
      <c r="P1102" s="52">
        <f t="shared" si="207"/>
        <v>0</v>
      </c>
      <c r="Q1102" s="52">
        <f t="shared" si="208"/>
        <v>0</v>
      </c>
      <c r="R1102" s="52">
        <f t="shared" si="209"/>
        <v>0</v>
      </c>
      <c r="S1102" s="52">
        <f t="shared" si="210"/>
        <v>0</v>
      </c>
      <c r="T1102" s="52">
        <f t="shared" si="211"/>
        <v>0</v>
      </c>
      <c r="U1102" s="52">
        <f t="shared" si="212"/>
        <v>0</v>
      </c>
      <c r="V1102" s="53" t="str">
        <f t="shared" si="213"/>
        <v>OK</v>
      </c>
      <c r="W1102" s="53" t="str">
        <f t="shared" si="214"/>
        <v>OK</v>
      </c>
      <c r="X1102" s="62" t="str">
        <f t="shared" si="215"/>
        <v>ok</v>
      </c>
      <c r="Y1102" s="62">
        <v>1</v>
      </c>
    </row>
    <row r="1103" spans="1:25" ht="99.75" x14ac:dyDescent="0.25">
      <c r="A1103" s="83">
        <v>1100</v>
      </c>
      <c r="B1103" s="59">
        <v>82</v>
      </c>
      <c r="C1103" s="33" t="s">
        <v>1123</v>
      </c>
      <c r="D1103" s="33" t="s">
        <v>1871</v>
      </c>
      <c r="E1103" s="42" t="s">
        <v>8</v>
      </c>
      <c r="F1103" s="19" t="s">
        <v>1870</v>
      </c>
      <c r="G1103" s="13" t="s">
        <v>2872</v>
      </c>
      <c r="H1103" s="12" t="s">
        <v>3395</v>
      </c>
      <c r="I1103" s="12"/>
      <c r="J1103" s="12"/>
      <c r="K1103" s="19"/>
      <c r="L1103" s="51">
        <v>1</v>
      </c>
      <c r="M1103" s="51">
        <f t="shared" si="204"/>
        <v>0</v>
      </c>
      <c r="N1103" s="52">
        <f t="shared" si="205"/>
        <v>0</v>
      </c>
      <c r="O1103" s="52">
        <f t="shared" si="206"/>
        <v>1</v>
      </c>
      <c r="P1103" s="52">
        <f t="shared" si="207"/>
        <v>0</v>
      </c>
      <c r="Q1103" s="52">
        <f t="shared" si="208"/>
        <v>0</v>
      </c>
      <c r="R1103" s="52">
        <f t="shared" si="209"/>
        <v>0</v>
      </c>
      <c r="S1103" s="52">
        <f t="shared" si="210"/>
        <v>0</v>
      </c>
      <c r="T1103" s="52">
        <f t="shared" si="211"/>
        <v>0</v>
      </c>
      <c r="U1103" s="52">
        <f t="shared" si="212"/>
        <v>0</v>
      </c>
      <c r="V1103" s="53" t="str">
        <f t="shared" si="213"/>
        <v>OK</v>
      </c>
      <c r="W1103" s="53" t="str">
        <f t="shared" si="214"/>
        <v>OK</v>
      </c>
      <c r="X1103" s="62" t="str">
        <f t="shared" si="215"/>
        <v>ok</v>
      </c>
      <c r="Y1103" s="62">
        <v>1</v>
      </c>
    </row>
    <row r="1104" spans="1:25" ht="213.75" x14ac:dyDescent="0.25">
      <c r="A1104" s="81">
        <v>1101</v>
      </c>
      <c r="B1104" s="59">
        <v>82</v>
      </c>
      <c r="C1104" s="33" t="s">
        <v>1123</v>
      </c>
      <c r="D1104" s="33" t="s">
        <v>1567</v>
      </c>
      <c r="E1104" s="42" t="s">
        <v>8</v>
      </c>
      <c r="F1104" s="19" t="s">
        <v>1872</v>
      </c>
      <c r="G1104" s="13" t="s">
        <v>2872</v>
      </c>
      <c r="H1104" s="12" t="s">
        <v>3395</v>
      </c>
      <c r="I1104" s="12"/>
      <c r="J1104" s="12"/>
      <c r="K1104" s="19"/>
      <c r="L1104" s="51">
        <v>1</v>
      </c>
      <c r="M1104" s="51">
        <f t="shared" si="204"/>
        <v>0</v>
      </c>
      <c r="N1104" s="52">
        <f t="shared" si="205"/>
        <v>0</v>
      </c>
      <c r="O1104" s="52">
        <f t="shared" si="206"/>
        <v>1</v>
      </c>
      <c r="P1104" s="52">
        <f t="shared" si="207"/>
        <v>0</v>
      </c>
      <c r="Q1104" s="52">
        <f t="shared" si="208"/>
        <v>0</v>
      </c>
      <c r="R1104" s="52">
        <f t="shared" si="209"/>
        <v>0</v>
      </c>
      <c r="S1104" s="52">
        <f t="shared" si="210"/>
        <v>0</v>
      </c>
      <c r="T1104" s="52">
        <f t="shared" si="211"/>
        <v>0</v>
      </c>
      <c r="U1104" s="52">
        <f t="shared" si="212"/>
        <v>0</v>
      </c>
      <c r="V1104" s="53" t="str">
        <f t="shared" si="213"/>
        <v>OK</v>
      </c>
      <c r="W1104" s="53" t="str">
        <f t="shared" si="214"/>
        <v>OK</v>
      </c>
      <c r="X1104" s="62" t="str">
        <f t="shared" si="215"/>
        <v>ok</v>
      </c>
      <c r="Y1104" s="62">
        <v>1</v>
      </c>
    </row>
    <row r="1105" spans="1:25" ht="270.75" x14ac:dyDescent="0.25">
      <c r="A1105" s="81">
        <v>1102</v>
      </c>
      <c r="B1105" s="59">
        <v>82</v>
      </c>
      <c r="C1105" s="33" t="s">
        <v>1123</v>
      </c>
      <c r="D1105" s="33" t="s">
        <v>1568</v>
      </c>
      <c r="E1105" s="42" t="s">
        <v>8</v>
      </c>
      <c r="F1105" s="19" t="s">
        <v>1873</v>
      </c>
      <c r="G1105" s="13" t="s">
        <v>2872</v>
      </c>
      <c r="H1105" s="12" t="s">
        <v>3395</v>
      </c>
      <c r="I1105" s="12"/>
      <c r="J1105" s="12"/>
      <c r="K1105" s="19"/>
      <c r="L1105" s="51">
        <v>1</v>
      </c>
      <c r="M1105" s="51">
        <f t="shared" si="204"/>
        <v>0</v>
      </c>
      <c r="N1105" s="52">
        <f t="shared" si="205"/>
        <v>0</v>
      </c>
      <c r="O1105" s="52">
        <f t="shared" si="206"/>
        <v>1</v>
      </c>
      <c r="P1105" s="52">
        <f t="shared" si="207"/>
        <v>0</v>
      </c>
      <c r="Q1105" s="52">
        <f t="shared" si="208"/>
        <v>0</v>
      </c>
      <c r="R1105" s="52">
        <f t="shared" si="209"/>
        <v>0</v>
      </c>
      <c r="S1105" s="52">
        <f t="shared" si="210"/>
        <v>0</v>
      </c>
      <c r="T1105" s="52">
        <f t="shared" si="211"/>
        <v>0</v>
      </c>
      <c r="U1105" s="52">
        <f t="shared" si="212"/>
        <v>0</v>
      </c>
      <c r="V1105" s="53" t="str">
        <f t="shared" si="213"/>
        <v>OK</v>
      </c>
      <c r="W1105" s="53" t="str">
        <f t="shared" si="214"/>
        <v>OK</v>
      </c>
      <c r="X1105" s="62" t="str">
        <f t="shared" si="215"/>
        <v>ok</v>
      </c>
      <c r="Y1105" s="62">
        <v>1</v>
      </c>
    </row>
    <row r="1106" spans="1:25" ht="128.25" x14ac:dyDescent="0.25">
      <c r="A1106" s="83">
        <v>1103</v>
      </c>
      <c r="B1106" s="59">
        <v>82</v>
      </c>
      <c r="C1106" s="33" t="s">
        <v>1123</v>
      </c>
      <c r="D1106" s="33" t="s">
        <v>1875</v>
      </c>
      <c r="E1106" s="42" t="s">
        <v>8</v>
      </c>
      <c r="F1106" s="19" t="s">
        <v>1874</v>
      </c>
      <c r="G1106" s="13" t="s">
        <v>2872</v>
      </c>
      <c r="H1106" s="12" t="s">
        <v>3395</v>
      </c>
      <c r="I1106" s="12"/>
      <c r="J1106" s="12"/>
      <c r="K1106" s="19"/>
      <c r="L1106" s="51">
        <v>1</v>
      </c>
      <c r="M1106" s="51">
        <f t="shared" si="204"/>
        <v>0</v>
      </c>
      <c r="N1106" s="52">
        <f t="shared" si="205"/>
        <v>0</v>
      </c>
      <c r="O1106" s="52">
        <f t="shared" si="206"/>
        <v>1</v>
      </c>
      <c r="P1106" s="52">
        <f t="shared" si="207"/>
        <v>0</v>
      </c>
      <c r="Q1106" s="52">
        <f t="shared" si="208"/>
        <v>0</v>
      </c>
      <c r="R1106" s="52">
        <f t="shared" si="209"/>
        <v>0</v>
      </c>
      <c r="S1106" s="52">
        <f t="shared" si="210"/>
        <v>0</v>
      </c>
      <c r="T1106" s="52">
        <f t="shared" si="211"/>
        <v>0</v>
      </c>
      <c r="U1106" s="52">
        <f t="shared" si="212"/>
        <v>0</v>
      </c>
      <c r="V1106" s="53" t="str">
        <f t="shared" si="213"/>
        <v>OK</v>
      </c>
      <c r="W1106" s="53" t="str">
        <f t="shared" si="214"/>
        <v>OK</v>
      </c>
      <c r="X1106" s="62" t="str">
        <f t="shared" si="215"/>
        <v>ok</v>
      </c>
      <c r="Y1106" s="62">
        <v>1</v>
      </c>
    </row>
    <row r="1107" spans="1:25" ht="114" x14ac:dyDescent="0.25">
      <c r="A1107" s="81">
        <v>1104</v>
      </c>
      <c r="B1107" s="59">
        <v>82</v>
      </c>
      <c r="C1107" s="33" t="s">
        <v>1123</v>
      </c>
      <c r="D1107" s="33" t="s">
        <v>420</v>
      </c>
      <c r="E1107" s="42" t="s">
        <v>8</v>
      </c>
      <c r="F1107" s="19" t="s">
        <v>1876</v>
      </c>
      <c r="G1107" s="13" t="s">
        <v>2872</v>
      </c>
      <c r="H1107" s="12" t="s">
        <v>3395</v>
      </c>
      <c r="I1107" s="12"/>
      <c r="J1107" s="12"/>
      <c r="K1107" s="19"/>
      <c r="L1107" s="51">
        <v>1</v>
      </c>
      <c r="M1107" s="51">
        <f t="shared" si="204"/>
        <v>0</v>
      </c>
      <c r="N1107" s="52">
        <f t="shared" si="205"/>
        <v>0</v>
      </c>
      <c r="O1107" s="52">
        <f t="shared" si="206"/>
        <v>1</v>
      </c>
      <c r="P1107" s="52">
        <f t="shared" si="207"/>
        <v>0</v>
      </c>
      <c r="Q1107" s="52">
        <f t="shared" si="208"/>
        <v>0</v>
      </c>
      <c r="R1107" s="52">
        <f t="shared" si="209"/>
        <v>0</v>
      </c>
      <c r="S1107" s="52">
        <f t="shared" si="210"/>
        <v>0</v>
      </c>
      <c r="T1107" s="52">
        <f t="shared" si="211"/>
        <v>0</v>
      </c>
      <c r="U1107" s="52">
        <f t="shared" si="212"/>
        <v>0</v>
      </c>
      <c r="V1107" s="53" t="str">
        <f t="shared" si="213"/>
        <v>OK</v>
      </c>
      <c r="W1107" s="53" t="str">
        <f t="shared" si="214"/>
        <v>OK</v>
      </c>
      <c r="X1107" s="62" t="str">
        <f t="shared" si="215"/>
        <v>ok</v>
      </c>
      <c r="Y1107" s="62">
        <v>1</v>
      </c>
    </row>
    <row r="1108" spans="1:25" ht="156.75" x14ac:dyDescent="0.25">
      <c r="A1108" s="81">
        <v>1105</v>
      </c>
      <c r="B1108" s="59">
        <v>82</v>
      </c>
      <c r="C1108" s="33" t="s">
        <v>1141</v>
      </c>
      <c r="D1108" s="33" t="s">
        <v>1142</v>
      </c>
      <c r="E1108" s="42" t="s">
        <v>8</v>
      </c>
      <c r="F1108" s="19" t="s">
        <v>1143</v>
      </c>
      <c r="G1108" s="13" t="s">
        <v>2363</v>
      </c>
      <c r="H1108" s="12" t="s">
        <v>3132</v>
      </c>
      <c r="I1108" s="12"/>
      <c r="J1108" s="12"/>
      <c r="K1108" s="19"/>
      <c r="L1108" s="51">
        <v>1</v>
      </c>
      <c r="M1108" s="51">
        <f t="shared" si="204"/>
        <v>1</v>
      </c>
      <c r="N1108" s="52">
        <f t="shared" si="205"/>
        <v>0</v>
      </c>
      <c r="O1108" s="52">
        <f t="shared" si="206"/>
        <v>0</v>
      </c>
      <c r="P1108" s="52">
        <f t="shared" si="207"/>
        <v>0</v>
      </c>
      <c r="Q1108" s="52">
        <f t="shared" si="208"/>
        <v>0</v>
      </c>
      <c r="R1108" s="52">
        <f t="shared" si="209"/>
        <v>0</v>
      </c>
      <c r="S1108" s="52">
        <f t="shared" si="210"/>
        <v>0</v>
      </c>
      <c r="T1108" s="52">
        <f t="shared" si="211"/>
        <v>0</v>
      </c>
      <c r="U1108" s="52">
        <f t="shared" si="212"/>
        <v>0</v>
      </c>
      <c r="V1108" s="53" t="str">
        <f t="shared" si="213"/>
        <v>OK</v>
      </c>
      <c r="W1108" s="53" t="str">
        <f t="shared" si="214"/>
        <v>OK</v>
      </c>
      <c r="X1108" s="62" t="str">
        <f t="shared" si="215"/>
        <v>ok</v>
      </c>
      <c r="Y1108" s="62">
        <v>1</v>
      </c>
    </row>
    <row r="1109" spans="1:25" ht="234" x14ac:dyDescent="0.25">
      <c r="A1109" s="81">
        <v>1106</v>
      </c>
      <c r="B1109" s="59">
        <v>82</v>
      </c>
      <c r="C1109" s="33" t="s">
        <v>1141</v>
      </c>
      <c r="D1109" s="33" t="s">
        <v>356</v>
      </c>
      <c r="E1109" s="42" t="s">
        <v>8</v>
      </c>
      <c r="F1109" s="19" t="s">
        <v>2517</v>
      </c>
      <c r="G1109" s="13" t="s">
        <v>2363</v>
      </c>
      <c r="H1109" s="12" t="s">
        <v>3132</v>
      </c>
      <c r="I1109" s="12"/>
      <c r="J1109" s="12"/>
      <c r="K1109" s="19"/>
      <c r="L1109" s="51">
        <v>1</v>
      </c>
      <c r="M1109" s="51">
        <f t="shared" si="204"/>
        <v>1</v>
      </c>
      <c r="N1109" s="52">
        <f t="shared" si="205"/>
        <v>0</v>
      </c>
      <c r="O1109" s="52">
        <f t="shared" si="206"/>
        <v>0</v>
      </c>
      <c r="P1109" s="52">
        <f t="shared" si="207"/>
        <v>0</v>
      </c>
      <c r="Q1109" s="52">
        <f t="shared" si="208"/>
        <v>0</v>
      </c>
      <c r="R1109" s="52">
        <f t="shared" si="209"/>
        <v>0</v>
      </c>
      <c r="S1109" s="52">
        <f t="shared" si="210"/>
        <v>0</v>
      </c>
      <c r="T1109" s="52">
        <f t="shared" si="211"/>
        <v>0</v>
      </c>
      <c r="U1109" s="52">
        <f t="shared" si="212"/>
        <v>0</v>
      </c>
      <c r="V1109" s="53" t="str">
        <f t="shared" si="213"/>
        <v>OK</v>
      </c>
      <c r="W1109" s="53" t="str">
        <f t="shared" si="214"/>
        <v>OK</v>
      </c>
      <c r="X1109" s="62" t="str">
        <f t="shared" si="215"/>
        <v>ok</v>
      </c>
      <c r="Y1109" s="62">
        <v>1</v>
      </c>
    </row>
    <row r="1110" spans="1:25" ht="86.25" x14ac:dyDescent="0.25">
      <c r="A1110" s="81">
        <v>1107</v>
      </c>
      <c r="B1110" s="59">
        <v>82</v>
      </c>
      <c r="C1110" s="33" t="s">
        <v>1141</v>
      </c>
      <c r="D1110" s="33" t="s">
        <v>266</v>
      </c>
      <c r="E1110" s="42" t="s">
        <v>8</v>
      </c>
      <c r="F1110" s="19" t="s">
        <v>2518</v>
      </c>
      <c r="G1110" s="13" t="s">
        <v>2363</v>
      </c>
      <c r="H1110" s="12"/>
      <c r="I1110" s="12"/>
      <c r="J1110" s="12"/>
      <c r="K1110" s="19"/>
      <c r="L1110" s="51">
        <v>1</v>
      </c>
      <c r="M1110" s="51">
        <f t="shared" si="204"/>
        <v>1</v>
      </c>
      <c r="N1110" s="52">
        <f t="shared" si="205"/>
        <v>0</v>
      </c>
      <c r="O1110" s="52">
        <f t="shared" si="206"/>
        <v>0</v>
      </c>
      <c r="P1110" s="52">
        <f t="shared" si="207"/>
        <v>0</v>
      </c>
      <c r="Q1110" s="52">
        <f t="shared" si="208"/>
        <v>0</v>
      </c>
      <c r="R1110" s="52">
        <f t="shared" si="209"/>
        <v>0</v>
      </c>
      <c r="S1110" s="52">
        <f t="shared" si="210"/>
        <v>0</v>
      </c>
      <c r="T1110" s="52">
        <f t="shared" si="211"/>
        <v>0</v>
      </c>
      <c r="U1110" s="52">
        <f t="shared" si="212"/>
        <v>0</v>
      </c>
      <c r="V1110" s="53" t="str">
        <f t="shared" si="213"/>
        <v>OK</v>
      </c>
      <c r="W1110" s="53" t="str">
        <f t="shared" si="214"/>
        <v>OK</v>
      </c>
      <c r="X1110" s="62" t="str">
        <f t="shared" si="215"/>
        <v>ok</v>
      </c>
      <c r="Y1110" s="62">
        <v>1</v>
      </c>
    </row>
    <row r="1111" spans="1:25" ht="175.5" x14ac:dyDescent="0.25">
      <c r="A1111" s="83">
        <v>1108</v>
      </c>
      <c r="B1111" s="59">
        <v>82</v>
      </c>
      <c r="C1111" s="33" t="s">
        <v>1141</v>
      </c>
      <c r="D1111" s="33" t="s">
        <v>267</v>
      </c>
      <c r="E1111" s="42" t="s">
        <v>8</v>
      </c>
      <c r="F1111" s="19" t="s">
        <v>2519</v>
      </c>
      <c r="G1111" s="13" t="s">
        <v>2363</v>
      </c>
      <c r="H1111" s="12" t="s">
        <v>3132</v>
      </c>
      <c r="I1111" s="12"/>
      <c r="J1111" s="12"/>
      <c r="K1111" s="19"/>
      <c r="L1111" s="51">
        <v>1</v>
      </c>
      <c r="M1111" s="51">
        <f t="shared" si="204"/>
        <v>1</v>
      </c>
      <c r="N1111" s="52">
        <f t="shared" si="205"/>
        <v>0</v>
      </c>
      <c r="O1111" s="52">
        <f t="shared" si="206"/>
        <v>0</v>
      </c>
      <c r="P1111" s="52">
        <f t="shared" si="207"/>
        <v>0</v>
      </c>
      <c r="Q1111" s="52">
        <f t="shared" si="208"/>
        <v>0</v>
      </c>
      <c r="R1111" s="52">
        <f t="shared" si="209"/>
        <v>0</v>
      </c>
      <c r="S1111" s="52">
        <f t="shared" si="210"/>
        <v>0</v>
      </c>
      <c r="T1111" s="52">
        <f t="shared" si="211"/>
        <v>0</v>
      </c>
      <c r="U1111" s="52">
        <f t="shared" si="212"/>
        <v>0</v>
      </c>
      <c r="V1111" s="53" t="str">
        <f t="shared" si="213"/>
        <v>OK</v>
      </c>
      <c r="W1111" s="53" t="str">
        <f t="shared" si="214"/>
        <v>OK</v>
      </c>
      <c r="X1111" s="62" t="str">
        <f t="shared" si="215"/>
        <v>ok</v>
      </c>
      <c r="Y1111" s="62">
        <v>1</v>
      </c>
    </row>
    <row r="1112" spans="1:25" ht="72" x14ac:dyDescent="0.25">
      <c r="A1112" s="83">
        <v>1109</v>
      </c>
      <c r="B1112" s="59">
        <v>82</v>
      </c>
      <c r="C1112" s="33" t="s">
        <v>1141</v>
      </c>
      <c r="D1112" s="33" t="s">
        <v>268</v>
      </c>
      <c r="E1112" s="42" t="s">
        <v>8</v>
      </c>
      <c r="F1112" s="19" t="s">
        <v>2520</v>
      </c>
      <c r="G1112" s="13" t="s">
        <v>2363</v>
      </c>
      <c r="H1112" s="12"/>
      <c r="I1112" s="12"/>
      <c r="J1112" s="12"/>
      <c r="K1112" s="19"/>
      <c r="L1112" s="51">
        <v>1</v>
      </c>
      <c r="M1112" s="51">
        <f t="shared" si="204"/>
        <v>1</v>
      </c>
      <c r="N1112" s="52">
        <f t="shared" si="205"/>
        <v>0</v>
      </c>
      <c r="O1112" s="52">
        <f t="shared" si="206"/>
        <v>0</v>
      </c>
      <c r="P1112" s="52">
        <f t="shared" si="207"/>
        <v>0</v>
      </c>
      <c r="Q1112" s="52">
        <f t="shared" si="208"/>
        <v>0</v>
      </c>
      <c r="R1112" s="52">
        <f t="shared" si="209"/>
        <v>0</v>
      </c>
      <c r="S1112" s="52">
        <f t="shared" si="210"/>
        <v>0</v>
      </c>
      <c r="T1112" s="52">
        <f t="shared" si="211"/>
        <v>0</v>
      </c>
      <c r="U1112" s="52">
        <f t="shared" si="212"/>
        <v>0</v>
      </c>
      <c r="V1112" s="53" t="str">
        <f t="shared" si="213"/>
        <v>OK</v>
      </c>
      <c r="W1112" s="53" t="str">
        <f t="shared" si="214"/>
        <v>OK</v>
      </c>
      <c r="X1112" s="62" t="str">
        <f t="shared" si="215"/>
        <v>ok</v>
      </c>
      <c r="Y1112" s="62">
        <v>1</v>
      </c>
    </row>
    <row r="1113" spans="1:25" ht="409.5" x14ac:dyDescent="0.25">
      <c r="A1113" s="81">
        <v>1110</v>
      </c>
      <c r="B1113" s="59">
        <v>82</v>
      </c>
      <c r="C1113" s="33" t="s">
        <v>1141</v>
      </c>
      <c r="D1113" s="33" t="s">
        <v>269</v>
      </c>
      <c r="E1113" s="42" t="s">
        <v>8</v>
      </c>
      <c r="F1113" s="19" t="s">
        <v>2521</v>
      </c>
      <c r="G1113" s="13" t="s">
        <v>2363</v>
      </c>
      <c r="H1113" s="12" t="s">
        <v>3132</v>
      </c>
      <c r="I1113" s="12"/>
      <c r="J1113" s="12"/>
      <c r="K1113" s="19"/>
      <c r="L1113" s="51">
        <v>1</v>
      </c>
      <c r="M1113" s="51">
        <f t="shared" si="204"/>
        <v>1</v>
      </c>
      <c r="N1113" s="52">
        <f t="shared" si="205"/>
        <v>0</v>
      </c>
      <c r="O1113" s="52">
        <f t="shared" si="206"/>
        <v>0</v>
      </c>
      <c r="P1113" s="52">
        <f t="shared" si="207"/>
        <v>0</v>
      </c>
      <c r="Q1113" s="52">
        <f t="shared" si="208"/>
        <v>0</v>
      </c>
      <c r="R1113" s="52">
        <f t="shared" si="209"/>
        <v>0</v>
      </c>
      <c r="S1113" s="52">
        <f t="shared" si="210"/>
        <v>0</v>
      </c>
      <c r="T1113" s="52">
        <f t="shared" si="211"/>
        <v>0</v>
      </c>
      <c r="U1113" s="52">
        <f t="shared" si="212"/>
        <v>0</v>
      </c>
      <c r="V1113" s="53" t="str">
        <f t="shared" si="213"/>
        <v>OK</v>
      </c>
      <c r="W1113" s="53" t="str">
        <f t="shared" si="214"/>
        <v>OK</v>
      </c>
      <c r="X1113" s="62" t="str">
        <f t="shared" si="215"/>
        <v>ok</v>
      </c>
      <c r="Y1113" s="62">
        <v>1</v>
      </c>
    </row>
    <row r="1114" spans="1:25" ht="71.25" x14ac:dyDescent="0.25">
      <c r="A1114" s="81">
        <v>1111</v>
      </c>
      <c r="B1114" s="59">
        <v>82</v>
      </c>
      <c r="C1114" s="33" t="s">
        <v>1141</v>
      </c>
      <c r="D1114" s="33" t="s">
        <v>270</v>
      </c>
      <c r="E1114" s="42" t="s">
        <v>8</v>
      </c>
      <c r="F1114" s="19" t="s">
        <v>1144</v>
      </c>
      <c r="G1114" s="13" t="s">
        <v>2363</v>
      </c>
      <c r="H1114" s="12"/>
      <c r="I1114" s="12"/>
      <c r="J1114" s="12"/>
      <c r="K1114" s="19"/>
      <c r="L1114" s="51">
        <v>1</v>
      </c>
      <c r="M1114" s="51">
        <f t="shared" si="204"/>
        <v>1</v>
      </c>
      <c r="N1114" s="52">
        <f t="shared" si="205"/>
        <v>0</v>
      </c>
      <c r="O1114" s="52">
        <f t="shared" si="206"/>
        <v>0</v>
      </c>
      <c r="P1114" s="52">
        <f t="shared" si="207"/>
        <v>0</v>
      </c>
      <c r="Q1114" s="52">
        <f t="shared" si="208"/>
        <v>0</v>
      </c>
      <c r="R1114" s="52">
        <f t="shared" si="209"/>
        <v>0</v>
      </c>
      <c r="S1114" s="52">
        <f t="shared" si="210"/>
        <v>0</v>
      </c>
      <c r="T1114" s="52">
        <f t="shared" si="211"/>
        <v>0</v>
      </c>
      <c r="U1114" s="52">
        <f t="shared" si="212"/>
        <v>0</v>
      </c>
      <c r="V1114" s="53" t="str">
        <f t="shared" si="213"/>
        <v>OK</v>
      </c>
      <c r="W1114" s="53" t="str">
        <f t="shared" si="214"/>
        <v>OK</v>
      </c>
      <c r="X1114" s="62" t="str">
        <f t="shared" si="215"/>
        <v>ok</v>
      </c>
      <c r="Y1114" s="62">
        <v>1</v>
      </c>
    </row>
    <row r="1115" spans="1:25" ht="315.75" x14ac:dyDescent="0.25">
      <c r="A1115" s="81">
        <v>1112</v>
      </c>
      <c r="B1115" s="59">
        <v>82</v>
      </c>
      <c r="C1115" s="33" t="s">
        <v>1141</v>
      </c>
      <c r="D1115" s="33" t="s">
        <v>272</v>
      </c>
      <c r="E1115" s="42" t="s">
        <v>8</v>
      </c>
      <c r="F1115" s="19" t="s">
        <v>2522</v>
      </c>
      <c r="G1115" s="13" t="s">
        <v>2363</v>
      </c>
      <c r="H1115" s="12" t="s">
        <v>3132</v>
      </c>
      <c r="I1115" s="12"/>
      <c r="J1115" s="12"/>
      <c r="K1115" s="19"/>
      <c r="L1115" s="51">
        <v>1</v>
      </c>
      <c r="M1115" s="51">
        <f t="shared" si="204"/>
        <v>1</v>
      </c>
      <c r="N1115" s="52">
        <f t="shared" si="205"/>
        <v>0</v>
      </c>
      <c r="O1115" s="52">
        <f t="shared" si="206"/>
        <v>0</v>
      </c>
      <c r="P1115" s="52">
        <f t="shared" si="207"/>
        <v>0</v>
      </c>
      <c r="Q1115" s="52">
        <f t="shared" si="208"/>
        <v>0</v>
      </c>
      <c r="R1115" s="52">
        <f t="shared" si="209"/>
        <v>0</v>
      </c>
      <c r="S1115" s="52">
        <f t="shared" si="210"/>
        <v>0</v>
      </c>
      <c r="T1115" s="52">
        <f t="shared" si="211"/>
        <v>0</v>
      </c>
      <c r="U1115" s="52">
        <f t="shared" si="212"/>
        <v>0</v>
      </c>
      <c r="V1115" s="53" t="str">
        <f t="shared" si="213"/>
        <v>OK</v>
      </c>
      <c r="W1115" s="53" t="str">
        <f t="shared" si="214"/>
        <v>OK</v>
      </c>
      <c r="X1115" s="62" t="str">
        <f t="shared" si="215"/>
        <v>ok</v>
      </c>
      <c r="Y1115" s="62">
        <v>1</v>
      </c>
    </row>
    <row r="1116" spans="1:25" ht="409.5" x14ac:dyDescent="0.25">
      <c r="A1116" s="83">
        <v>1113</v>
      </c>
      <c r="B1116" s="59">
        <v>82</v>
      </c>
      <c r="C1116" s="33" t="s">
        <v>1141</v>
      </c>
      <c r="D1116" s="33" t="s">
        <v>273</v>
      </c>
      <c r="E1116" s="42" t="s">
        <v>8</v>
      </c>
      <c r="F1116" s="19" t="s">
        <v>2523</v>
      </c>
      <c r="G1116" s="13" t="s">
        <v>2363</v>
      </c>
      <c r="H1116" s="12" t="s">
        <v>3132</v>
      </c>
      <c r="I1116" s="12"/>
      <c r="J1116" s="12"/>
      <c r="K1116" s="19"/>
      <c r="L1116" s="51">
        <v>1</v>
      </c>
      <c r="M1116" s="51">
        <f t="shared" si="204"/>
        <v>1</v>
      </c>
      <c r="N1116" s="52">
        <f t="shared" si="205"/>
        <v>0</v>
      </c>
      <c r="O1116" s="52">
        <f t="shared" si="206"/>
        <v>0</v>
      </c>
      <c r="P1116" s="52">
        <f t="shared" si="207"/>
        <v>0</v>
      </c>
      <c r="Q1116" s="52">
        <f t="shared" si="208"/>
        <v>0</v>
      </c>
      <c r="R1116" s="52">
        <f t="shared" si="209"/>
        <v>0</v>
      </c>
      <c r="S1116" s="52">
        <f t="shared" si="210"/>
        <v>0</v>
      </c>
      <c r="T1116" s="52">
        <f t="shared" si="211"/>
        <v>0</v>
      </c>
      <c r="U1116" s="52">
        <f t="shared" si="212"/>
        <v>0</v>
      </c>
      <c r="V1116" s="53" t="str">
        <f t="shared" si="213"/>
        <v>OK</v>
      </c>
      <c r="W1116" s="53" t="str">
        <f t="shared" si="214"/>
        <v>OK</v>
      </c>
      <c r="X1116" s="62" t="str">
        <f t="shared" si="215"/>
        <v>ok</v>
      </c>
      <c r="Y1116" s="62">
        <v>1</v>
      </c>
    </row>
    <row r="1117" spans="1:25" ht="315.75" x14ac:dyDescent="0.25">
      <c r="A1117" s="83">
        <v>1114</v>
      </c>
      <c r="B1117" s="59">
        <v>82</v>
      </c>
      <c r="C1117" s="33" t="s">
        <v>1141</v>
      </c>
      <c r="D1117" s="33" t="s">
        <v>1877</v>
      </c>
      <c r="E1117" s="42" t="s">
        <v>8</v>
      </c>
      <c r="F1117" s="19" t="s">
        <v>2524</v>
      </c>
      <c r="G1117" s="13" t="s">
        <v>2363</v>
      </c>
      <c r="H1117" s="12" t="s">
        <v>3132</v>
      </c>
      <c r="I1117" s="12"/>
      <c r="J1117" s="12"/>
      <c r="K1117" s="19"/>
      <c r="L1117" s="51">
        <v>1</v>
      </c>
      <c r="M1117" s="51">
        <f t="shared" si="204"/>
        <v>1</v>
      </c>
      <c r="N1117" s="52">
        <f t="shared" si="205"/>
        <v>0</v>
      </c>
      <c r="O1117" s="52">
        <f t="shared" si="206"/>
        <v>0</v>
      </c>
      <c r="P1117" s="52">
        <f t="shared" si="207"/>
        <v>0</v>
      </c>
      <c r="Q1117" s="52">
        <f t="shared" si="208"/>
        <v>0</v>
      </c>
      <c r="R1117" s="52">
        <f t="shared" si="209"/>
        <v>0</v>
      </c>
      <c r="S1117" s="52">
        <f t="shared" si="210"/>
        <v>0</v>
      </c>
      <c r="T1117" s="52">
        <f t="shared" si="211"/>
        <v>0</v>
      </c>
      <c r="U1117" s="52">
        <f t="shared" si="212"/>
        <v>0</v>
      </c>
      <c r="V1117" s="53" t="str">
        <f t="shared" si="213"/>
        <v>OK</v>
      </c>
      <c r="W1117" s="53" t="str">
        <f t="shared" si="214"/>
        <v>OK</v>
      </c>
      <c r="X1117" s="62" t="str">
        <f t="shared" si="215"/>
        <v>ok</v>
      </c>
      <c r="Y1117" s="62">
        <v>1</v>
      </c>
    </row>
    <row r="1118" spans="1:25" ht="257.25" x14ac:dyDescent="0.25">
      <c r="A1118" s="81">
        <v>1115</v>
      </c>
      <c r="B1118" s="59">
        <v>82</v>
      </c>
      <c r="C1118" s="33" t="s">
        <v>1141</v>
      </c>
      <c r="D1118" s="33" t="s">
        <v>147</v>
      </c>
      <c r="E1118" s="42" t="s">
        <v>8</v>
      </c>
      <c r="F1118" s="19" t="s">
        <v>2525</v>
      </c>
      <c r="G1118" s="13" t="s">
        <v>2363</v>
      </c>
      <c r="H1118" s="12"/>
      <c r="I1118" s="12"/>
      <c r="J1118" s="12"/>
      <c r="K1118" s="19"/>
      <c r="L1118" s="51">
        <v>1</v>
      </c>
      <c r="M1118" s="51">
        <f t="shared" si="204"/>
        <v>1</v>
      </c>
      <c r="N1118" s="52">
        <f t="shared" si="205"/>
        <v>0</v>
      </c>
      <c r="O1118" s="52">
        <f t="shared" si="206"/>
        <v>0</v>
      </c>
      <c r="P1118" s="52">
        <f t="shared" si="207"/>
        <v>0</v>
      </c>
      <c r="Q1118" s="52">
        <f t="shared" si="208"/>
        <v>0</v>
      </c>
      <c r="R1118" s="52">
        <f t="shared" si="209"/>
        <v>0</v>
      </c>
      <c r="S1118" s="52">
        <f t="shared" si="210"/>
        <v>0</v>
      </c>
      <c r="T1118" s="52">
        <f t="shared" si="211"/>
        <v>0</v>
      </c>
      <c r="U1118" s="52">
        <f t="shared" si="212"/>
        <v>0</v>
      </c>
      <c r="V1118" s="53" t="str">
        <f t="shared" si="213"/>
        <v>OK</v>
      </c>
      <c r="W1118" s="53" t="str">
        <f t="shared" si="214"/>
        <v>OK</v>
      </c>
      <c r="X1118" s="62" t="str">
        <f t="shared" si="215"/>
        <v>ok</v>
      </c>
      <c r="Y1118" s="62">
        <v>1</v>
      </c>
    </row>
    <row r="1119" spans="1:25" ht="200.25" x14ac:dyDescent="0.25">
      <c r="A1119" s="81">
        <v>1116</v>
      </c>
      <c r="B1119" s="59">
        <v>82</v>
      </c>
      <c r="C1119" s="33" t="s">
        <v>1141</v>
      </c>
      <c r="D1119" s="33" t="s">
        <v>275</v>
      </c>
      <c r="E1119" s="42" t="s">
        <v>8</v>
      </c>
      <c r="F1119" s="19" t="s">
        <v>2526</v>
      </c>
      <c r="G1119" s="13" t="s">
        <v>2872</v>
      </c>
      <c r="H1119" s="12" t="s">
        <v>3127</v>
      </c>
      <c r="I1119" s="12"/>
      <c r="J1119" s="12"/>
      <c r="K1119" s="19"/>
      <c r="L1119" s="51">
        <v>1</v>
      </c>
      <c r="M1119" s="51">
        <f t="shared" si="204"/>
        <v>0</v>
      </c>
      <c r="N1119" s="52">
        <f t="shared" si="205"/>
        <v>0</v>
      </c>
      <c r="O1119" s="52">
        <f t="shared" si="206"/>
        <v>1</v>
      </c>
      <c r="P1119" s="52">
        <f t="shared" si="207"/>
        <v>0</v>
      </c>
      <c r="Q1119" s="52">
        <f t="shared" si="208"/>
        <v>0</v>
      </c>
      <c r="R1119" s="52">
        <f t="shared" si="209"/>
        <v>0</v>
      </c>
      <c r="S1119" s="52">
        <f t="shared" si="210"/>
        <v>0</v>
      </c>
      <c r="T1119" s="52">
        <f t="shared" si="211"/>
        <v>0</v>
      </c>
      <c r="U1119" s="52">
        <f t="shared" si="212"/>
        <v>0</v>
      </c>
      <c r="V1119" s="53" t="str">
        <f t="shared" si="213"/>
        <v>OK</v>
      </c>
      <c r="W1119" s="53" t="str">
        <f t="shared" si="214"/>
        <v>OK</v>
      </c>
      <c r="X1119" s="62" t="str">
        <f t="shared" si="215"/>
        <v>ok</v>
      </c>
      <c r="Y1119" s="62">
        <v>1</v>
      </c>
    </row>
    <row r="1120" spans="1:25" ht="71.25" x14ac:dyDescent="0.25">
      <c r="A1120" s="83">
        <v>1117</v>
      </c>
      <c r="B1120" s="59">
        <v>82</v>
      </c>
      <c r="C1120" s="33" t="s">
        <v>1141</v>
      </c>
      <c r="D1120" s="33" t="s">
        <v>276</v>
      </c>
      <c r="E1120" s="42" t="s">
        <v>8</v>
      </c>
      <c r="F1120" s="19" t="s">
        <v>1145</v>
      </c>
      <c r="G1120" s="13" t="s">
        <v>2363</v>
      </c>
      <c r="H1120" s="12"/>
      <c r="I1120" s="12"/>
      <c r="J1120" s="12"/>
      <c r="K1120" s="19"/>
      <c r="L1120" s="51">
        <v>1</v>
      </c>
      <c r="M1120" s="51">
        <f t="shared" si="204"/>
        <v>1</v>
      </c>
      <c r="N1120" s="52">
        <f t="shared" si="205"/>
        <v>0</v>
      </c>
      <c r="O1120" s="52">
        <f t="shared" si="206"/>
        <v>0</v>
      </c>
      <c r="P1120" s="52">
        <f t="shared" si="207"/>
        <v>0</v>
      </c>
      <c r="Q1120" s="52">
        <f t="shared" si="208"/>
        <v>0</v>
      </c>
      <c r="R1120" s="52">
        <f t="shared" si="209"/>
        <v>0</v>
      </c>
      <c r="S1120" s="52">
        <f t="shared" si="210"/>
        <v>0</v>
      </c>
      <c r="T1120" s="52">
        <f t="shared" si="211"/>
        <v>0</v>
      </c>
      <c r="U1120" s="52">
        <f t="shared" si="212"/>
        <v>0</v>
      </c>
      <c r="V1120" s="53" t="str">
        <f t="shared" si="213"/>
        <v>OK</v>
      </c>
      <c r="W1120" s="53" t="str">
        <f t="shared" si="214"/>
        <v>OK</v>
      </c>
      <c r="X1120" s="62" t="str">
        <f t="shared" si="215"/>
        <v>ok</v>
      </c>
      <c r="Y1120" s="62">
        <v>1</v>
      </c>
    </row>
    <row r="1121" spans="1:25" ht="271.5" x14ac:dyDescent="0.25">
      <c r="A1121" s="81">
        <v>1118</v>
      </c>
      <c r="B1121" s="59">
        <v>82</v>
      </c>
      <c r="C1121" s="33" t="s">
        <v>1141</v>
      </c>
      <c r="D1121" s="33" t="s">
        <v>277</v>
      </c>
      <c r="E1121" s="42" t="s">
        <v>8</v>
      </c>
      <c r="F1121" s="19" t="s">
        <v>2527</v>
      </c>
      <c r="G1121" s="13" t="s">
        <v>2872</v>
      </c>
      <c r="H1121" s="12" t="s">
        <v>3127</v>
      </c>
      <c r="I1121" s="12"/>
      <c r="J1121" s="12"/>
      <c r="K1121" s="19"/>
      <c r="L1121" s="51">
        <v>1</v>
      </c>
      <c r="M1121" s="51">
        <f t="shared" si="204"/>
        <v>0</v>
      </c>
      <c r="N1121" s="52">
        <f t="shared" si="205"/>
        <v>0</v>
      </c>
      <c r="O1121" s="52">
        <f t="shared" si="206"/>
        <v>1</v>
      </c>
      <c r="P1121" s="52">
        <f t="shared" si="207"/>
        <v>0</v>
      </c>
      <c r="Q1121" s="52">
        <f t="shared" si="208"/>
        <v>0</v>
      </c>
      <c r="R1121" s="52">
        <f t="shared" si="209"/>
        <v>0</v>
      </c>
      <c r="S1121" s="52">
        <f t="shared" si="210"/>
        <v>0</v>
      </c>
      <c r="T1121" s="52">
        <f t="shared" si="211"/>
        <v>0</v>
      </c>
      <c r="U1121" s="52">
        <f t="shared" si="212"/>
        <v>0</v>
      </c>
      <c r="V1121" s="53" t="str">
        <f t="shared" si="213"/>
        <v>OK</v>
      </c>
      <c r="W1121" s="53" t="str">
        <f t="shared" si="214"/>
        <v>OK</v>
      </c>
      <c r="X1121" s="62" t="str">
        <f t="shared" si="215"/>
        <v>ok</v>
      </c>
      <c r="Y1121" s="62">
        <v>1</v>
      </c>
    </row>
    <row r="1122" spans="1:25" ht="58.5" x14ac:dyDescent="0.25">
      <c r="A1122" s="81">
        <v>1119</v>
      </c>
      <c r="B1122" s="59">
        <v>82</v>
      </c>
      <c r="C1122" s="33" t="s">
        <v>1141</v>
      </c>
      <c r="D1122" s="33" t="s">
        <v>278</v>
      </c>
      <c r="E1122" s="42" t="s">
        <v>8</v>
      </c>
      <c r="F1122" s="19" t="s">
        <v>2528</v>
      </c>
      <c r="G1122" s="13" t="s">
        <v>2363</v>
      </c>
      <c r="H1122" s="12"/>
      <c r="I1122" s="12"/>
      <c r="J1122" s="12"/>
      <c r="K1122" s="19"/>
      <c r="L1122" s="51">
        <v>1</v>
      </c>
      <c r="M1122" s="51">
        <f t="shared" si="204"/>
        <v>1</v>
      </c>
      <c r="N1122" s="52">
        <f t="shared" si="205"/>
        <v>0</v>
      </c>
      <c r="O1122" s="52">
        <f t="shared" si="206"/>
        <v>0</v>
      </c>
      <c r="P1122" s="52">
        <f t="shared" si="207"/>
        <v>0</v>
      </c>
      <c r="Q1122" s="52">
        <f t="shared" si="208"/>
        <v>0</v>
      </c>
      <c r="R1122" s="52">
        <f t="shared" si="209"/>
        <v>0</v>
      </c>
      <c r="S1122" s="52">
        <f t="shared" si="210"/>
        <v>0</v>
      </c>
      <c r="T1122" s="52">
        <f t="shared" si="211"/>
        <v>0</v>
      </c>
      <c r="U1122" s="52">
        <f t="shared" si="212"/>
        <v>0</v>
      </c>
      <c r="V1122" s="53" t="str">
        <f t="shared" si="213"/>
        <v>OK</v>
      </c>
      <c r="W1122" s="53" t="str">
        <f t="shared" si="214"/>
        <v>OK</v>
      </c>
      <c r="X1122" s="62" t="str">
        <f t="shared" si="215"/>
        <v>ok</v>
      </c>
      <c r="Y1122" s="62">
        <v>1</v>
      </c>
    </row>
    <row r="1123" spans="1:25" ht="57.75" x14ac:dyDescent="0.25">
      <c r="A1123" s="83">
        <v>1120</v>
      </c>
      <c r="B1123" s="59">
        <v>82</v>
      </c>
      <c r="C1123" s="33" t="s">
        <v>1141</v>
      </c>
      <c r="D1123" s="33" t="s">
        <v>279</v>
      </c>
      <c r="E1123" s="42" t="s">
        <v>8</v>
      </c>
      <c r="F1123" s="19" t="s">
        <v>2529</v>
      </c>
      <c r="G1123" s="13" t="s">
        <v>2363</v>
      </c>
      <c r="H1123" s="12"/>
      <c r="I1123" s="12"/>
      <c r="J1123" s="12"/>
      <c r="K1123" s="19"/>
      <c r="L1123" s="51">
        <v>1</v>
      </c>
      <c r="M1123" s="51">
        <f t="shared" si="204"/>
        <v>1</v>
      </c>
      <c r="N1123" s="52">
        <f t="shared" si="205"/>
        <v>0</v>
      </c>
      <c r="O1123" s="52">
        <f t="shared" si="206"/>
        <v>0</v>
      </c>
      <c r="P1123" s="52">
        <f t="shared" si="207"/>
        <v>0</v>
      </c>
      <c r="Q1123" s="52">
        <f t="shared" si="208"/>
        <v>0</v>
      </c>
      <c r="R1123" s="52">
        <f t="shared" si="209"/>
        <v>0</v>
      </c>
      <c r="S1123" s="52">
        <f t="shared" si="210"/>
        <v>0</v>
      </c>
      <c r="T1123" s="52">
        <f t="shared" si="211"/>
        <v>0</v>
      </c>
      <c r="U1123" s="52">
        <f t="shared" si="212"/>
        <v>0</v>
      </c>
      <c r="V1123" s="53" t="str">
        <f t="shared" si="213"/>
        <v>OK</v>
      </c>
      <c r="W1123" s="53" t="str">
        <f t="shared" si="214"/>
        <v>OK</v>
      </c>
      <c r="X1123" s="62" t="str">
        <f t="shared" si="215"/>
        <v>ok</v>
      </c>
      <c r="Y1123" s="62">
        <v>1</v>
      </c>
    </row>
    <row r="1124" spans="1:25" ht="186" x14ac:dyDescent="0.25">
      <c r="A1124" s="81">
        <v>1121</v>
      </c>
      <c r="B1124" s="59">
        <v>82</v>
      </c>
      <c r="C1124" s="33" t="s">
        <v>1141</v>
      </c>
      <c r="D1124" s="33" t="s">
        <v>280</v>
      </c>
      <c r="E1124" s="42" t="s">
        <v>8</v>
      </c>
      <c r="F1124" s="19" t="s">
        <v>2530</v>
      </c>
      <c r="G1124" s="13" t="s">
        <v>2872</v>
      </c>
      <c r="H1124" s="12" t="s">
        <v>3127</v>
      </c>
      <c r="I1124" s="12"/>
      <c r="J1124" s="12"/>
      <c r="K1124" s="19"/>
      <c r="L1124" s="51">
        <v>1</v>
      </c>
      <c r="M1124" s="51">
        <f t="shared" si="204"/>
        <v>0</v>
      </c>
      <c r="N1124" s="52">
        <f t="shared" si="205"/>
        <v>0</v>
      </c>
      <c r="O1124" s="52">
        <f t="shared" si="206"/>
        <v>1</v>
      </c>
      <c r="P1124" s="52">
        <f t="shared" si="207"/>
        <v>0</v>
      </c>
      <c r="Q1124" s="52">
        <f t="shared" si="208"/>
        <v>0</v>
      </c>
      <c r="R1124" s="52">
        <f t="shared" si="209"/>
        <v>0</v>
      </c>
      <c r="S1124" s="52">
        <f t="shared" si="210"/>
        <v>0</v>
      </c>
      <c r="T1124" s="52">
        <f t="shared" si="211"/>
        <v>0</v>
      </c>
      <c r="U1124" s="52">
        <f t="shared" si="212"/>
        <v>0</v>
      </c>
      <c r="V1124" s="53" t="str">
        <f t="shared" si="213"/>
        <v>OK</v>
      </c>
      <c r="W1124" s="53" t="str">
        <f t="shared" si="214"/>
        <v>OK</v>
      </c>
      <c r="X1124" s="62" t="str">
        <f t="shared" si="215"/>
        <v>ok</v>
      </c>
      <c r="Y1124" s="62">
        <v>1</v>
      </c>
    </row>
    <row r="1125" spans="1:25" ht="229.5" x14ac:dyDescent="0.25">
      <c r="A1125" s="81">
        <v>1122</v>
      </c>
      <c r="B1125" s="59">
        <v>82</v>
      </c>
      <c r="C1125" s="33" t="s">
        <v>1141</v>
      </c>
      <c r="D1125" s="33" t="s">
        <v>1877</v>
      </c>
      <c r="E1125" s="42" t="s">
        <v>8</v>
      </c>
      <c r="F1125" s="19" t="s">
        <v>2531</v>
      </c>
      <c r="G1125" s="13" t="s">
        <v>2363</v>
      </c>
      <c r="H1125" s="12"/>
      <c r="I1125" s="12"/>
      <c r="J1125" s="12"/>
      <c r="K1125" s="19"/>
      <c r="L1125" s="51">
        <v>1</v>
      </c>
      <c r="M1125" s="51">
        <f t="shared" si="204"/>
        <v>1</v>
      </c>
      <c r="N1125" s="52">
        <f t="shared" si="205"/>
        <v>0</v>
      </c>
      <c r="O1125" s="52">
        <f t="shared" si="206"/>
        <v>0</v>
      </c>
      <c r="P1125" s="52">
        <f t="shared" si="207"/>
        <v>0</v>
      </c>
      <c r="Q1125" s="52">
        <f t="shared" si="208"/>
        <v>0</v>
      </c>
      <c r="R1125" s="52">
        <f t="shared" si="209"/>
        <v>0</v>
      </c>
      <c r="S1125" s="52">
        <f t="shared" si="210"/>
        <v>0</v>
      </c>
      <c r="T1125" s="52">
        <f t="shared" si="211"/>
        <v>0</v>
      </c>
      <c r="U1125" s="52">
        <f t="shared" si="212"/>
        <v>0</v>
      </c>
      <c r="V1125" s="53" t="str">
        <f t="shared" si="213"/>
        <v>OK</v>
      </c>
      <c r="W1125" s="53" t="str">
        <f t="shared" si="214"/>
        <v>OK</v>
      </c>
      <c r="X1125" s="62" t="str">
        <f t="shared" si="215"/>
        <v>ok</v>
      </c>
      <c r="Y1125" s="62">
        <v>1</v>
      </c>
    </row>
    <row r="1126" spans="1:25" ht="72" x14ac:dyDescent="0.25">
      <c r="A1126" s="83">
        <v>1123</v>
      </c>
      <c r="B1126" s="59">
        <v>82</v>
      </c>
      <c r="C1126" s="33" t="s">
        <v>1141</v>
      </c>
      <c r="D1126" s="33" t="s">
        <v>1878</v>
      </c>
      <c r="E1126" s="42" t="s">
        <v>8</v>
      </c>
      <c r="F1126" s="19" t="s">
        <v>2532</v>
      </c>
      <c r="G1126" s="13" t="s">
        <v>2363</v>
      </c>
      <c r="H1126" s="12"/>
      <c r="I1126" s="12"/>
      <c r="J1126" s="12"/>
      <c r="K1126" s="19"/>
      <c r="L1126" s="51">
        <v>1</v>
      </c>
      <c r="M1126" s="51">
        <f t="shared" si="204"/>
        <v>1</v>
      </c>
      <c r="N1126" s="52">
        <f t="shared" si="205"/>
        <v>0</v>
      </c>
      <c r="O1126" s="52">
        <f t="shared" si="206"/>
        <v>0</v>
      </c>
      <c r="P1126" s="52">
        <f t="shared" si="207"/>
        <v>0</v>
      </c>
      <c r="Q1126" s="52">
        <f t="shared" si="208"/>
        <v>0</v>
      </c>
      <c r="R1126" s="52">
        <f t="shared" si="209"/>
        <v>0</v>
      </c>
      <c r="S1126" s="52">
        <f t="shared" si="210"/>
        <v>0</v>
      </c>
      <c r="T1126" s="52">
        <f t="shared" si="211"/>
        <v>0</v>
      </c>
      <c r="U1126" s="52">
        <f t="shared" si="212"/>
        <v>0</v>
      </c>
      <c r="V1126" s="53" t="str">
        <f t="shared" si="213"/>
        <v>OK</v>
      </c>
      <c r="W1126" s="53" t="str">
        <f t="shared" si="214"/>
        <v>OK</v>
      </c>
      <c r="X1126" s="62" t="str">
        <f t="shared" si="215"/>
        <v>ok</v>
      </c>
      <c r="Y1126" s="62">
        <v>1</v>
      </c>
    </row>
    <row r="1127" spans="1:25" ht="409.5" x14ac:dyDescent="0.25">
      <c r="A1127" s="81">
        <v>1124</v>
      </c>
      <c r="B1127" s="59">
        <v>82</v>
      </c>
      <c r="C1127" s="33" t="s">
        <v>1141</v>
      </c>
      <c r="D1127" s="33" t="s">
        <v>284</v>
      </c>
      <c r="E1127" s="42" t="s">
        <v>8</v>
      </c>
      <c r="F1127" s="19" t="s">
        <v>2533</v>
      </c>
      <c r="G1127" s="13" t="s">
        <v>2363</v>
      </c>
      <c r="H1127" s="12" t="s">
        <v>3132</v>
      </c>
      <c r="I1127" s="12"/>
      <c r="J1127" s="12"/>
      <c r="K1127" s="19"/>
      <c r="L1127" s="51">
        <v>1</v>
      </c>
      <c r="M1127" s="51">
        <f t="shared" si="204"/>
        <v>1</v>
      </c>
      <c r="N1127" s="52">
        <f t="shared" si="205"/>
        <v>0</v>
      </c>
      <c r="O1127" s="52">
        <f t="shared" si="206"/>
        <v>0</v>
      </c>
      <c r="P1127" s="52">
        <f t="shared" si="207"/>
        <v>0</v>
      </c>
      <c r="Q1127" s="52">
        <f t="shared" si="208"/>
        <v>0</v>
      </c>
      <c r="R1127" s="52">
        <f t="shared" si="209"/>
        <v>0</v>
      </c>
      <c r="S1127" s="52">
        <f t="shared" si="210"/>
        <v>0</v>
      </c>
      <c r="T1127" s="52">
        <f t="shared" si="211"/>
        <v>0</v>
      </c>
      <c r="U1127" s="52">
        <f t="shared" si="212"/>
        <v>0</v>
      </c>
      <c r="V1127" s="53" t="str">
        <f t="shared" si="213"/>
        <v>OK</v>
      </c>
      <c r="W1127" s="53" t="str">
        <f t="shared" si="214"/>
        <v>OK</v>
      </c>
      <c r="X1127" s="62" t="str">
        <f t="shared" si="215"/>
        <v>ok</v>
      </c>
      <c r="Y1127" s="62">
        <v>1</v>
      </c>
    </row>
    <row r="1128" spans="1:25" ht="87" x14ac:dyDescent="0.25">
      <c r="A1128" s="81">
        <v>1125</v>
      </c>
      <c r="B1128" s="59">
        <v>82</v>
      </c>
      <c r="C1128" s="33" t="s">
        <v>1141</v>
      </c>
      <c r="D1128" s="33" t="s">
        <v>285</v>
      </c>
      <c r="E1128" s="42" t="s">
        <v>8</v>
      </c>
      <c r="F1128" s="19" t="s">
        <v>2534</v>
      </c>
      <c r="G1128" s="13" t="s">
        <v>2363</v>
      </c>
      <c r="H1128" s="12"/>
      <c r="I1128" s="12"/>
      <c r="J1128" s="12"/>
      <c r="K1128" s="19"/>
      <c r="L1128" s="51">
        <v>1</v>
      </c>
      <c r="M1128" s="51">
        <f t="shared" si="204"/>
        <v>1</v>
      </c>
      <c r="N1128" s="52">
        <f t="shared" si="205"/>
        <v>0</v>
      </c>
      <c r="O1128" s="52">
        <f t="shared" si="206"/>
        <v>0</v>
      </c>
      <c r="P1128" s="52">
        <f t="shared" si="207"/>
        <v>0</v>
      </c>
      <c r="Q1128" s="52">
        <f t="shared" si="208"/>
        <v>0</v>
      </c>
      <c r="R1128" s="52">
        <f t="shared" si="209"/>
        <v>0</v>
      </c>
      <c r="S1128" s="52">
        <f t="shared" si="210"/>
        <v>0</v>
      </c>
      <c r="T1128" s="52">
        <f t="shared" si="211"/>
        <v>0</v>
      </c>
      <c r="U1128" s="52">
        <f t="shared" si="212"/>
        <v>0</v>
      </c>
      <c r="V1128" s="53" t="str">
        <f t="shared" si="213"/>
        <v>OK</v>
      </c>
      <c r="W1128" s="53" t="str">
        <f t="shared" si="214"/>
        <v>OK</v>
      </c>
      <c r="X1128" s="62" t="str">
        <f t="shared" si="215"/>
        <v>ok</v>
      </c>
      <c r="Y1128" s="62">
        <v>1</v>
      </c>
    </row>
    <row r="1129" spans="1:25" ht="57.75" x14ac:dyDescent="0.25">
      <c r="A1129" s="83">
        <v>1126</v>
      </c>
      <c r="B1129" s="59">
        <v>82</v>
      </c>
      <c r="C1129" s="33" t="s">
        <v>1141</v>
      </c>
      <c r="D1129" s="33" t="s">
        <v>286</v>
      </c>
      <c r="E1129" s="42" t="s">
        <v>8</v>
      </c>
      <c r="F1129" s="19" t="s">
        <v>2535</v>
      </c>
      <c r="G1129" s="13" t="s">
        <v>2363</v>
      </c>
      <c r="H1129" s="12"/>
      <c r="I1129" s="12"/>
      <c r="J1129" s="12"/>
      <c r="K1129" s="19"/>
      <c r="L1129" s="51">
        <v>1</v>
      </c>
      <c r="M1129" s="51">
        <f t="shared" si="204"/>
        <v>1</v>
      </c>
      <c r="N1129" s="52">
        <f t="shared" si="205"/>
        <v>0</v>
      </c>
      <c r="O1129" s="52">
        <f t="shared" si="206"/>
        <v>0</v>
      </c>
      <c r="P1129" s="52">
        <f t="shared" si="207"/>
        <v>0</v>
      </c>
      <c r="Q1129" s="52">
        <f t="shared" si="208"/>
        <v>0</v>
      </c>
      <c r="R1129" s="52">
        <f t="shared" si="209"/>
        <v>0</v>
      </c>
      <c r="S1129" s="52">
        <f t="shared" si="210"/>
        <v>0</v>
      </c>
      <c r="T1129" s="52">
        <f t="shared" si="211"/>
        <v>0</v>
      </c>
      <c r="U1129" s="52">
        <f t="shared" si="212"/>
        <v>0</v>
      </c>
      <c r="V1129" s="53" t="str">
        <f t="shared" si="213"/>
        <v>OK</v>
      </c>
      <c r="W1129" s="53" t="str">
        <f t="shared" si="214"/>
        <v>OK</v>
      </c>
      <c r="X1129" s="62" t="str">
        <f t="shared" si="215"/>
        <v>ok</v>
      </c>
      <c r="Y1129" s="62">
        <v>1</v>
      </c>
    </row>
    <row r="1130" spans="1:25" ht="409.5" x14ac:dyDescent="0.25">
      <c r="A1130" s="81">
        <v>1127</v>
      </c>
      <c r="B1130" s="59">
        <v>82</v>
      </c>
      <c r="C1130" s="33" t="s">
        <v>1141</v>
      </c>
      <c r="D1130" s="33" t="s">
        <v>287</v>
      </c>
      <c r="E1130" s="42" t="s">
        <v>8</v>
      </c>
      <c r="F1130" s="19" t="s">
        <v>2536</v>
      </c>
      <c r="G1130" s="13" t="s">
        <v>2363</v>
      </c>
      <c r="H1130" s="12" t="s">
        <v>3132</v>
      </c>
      <c r="I1130" s="12"/>
      <c r="J1130" s="12"/>
      <c r="K1130" s="19"/>
      <c r="L1130" s="51">
        <v>1</v>
      </c>
      <c r="M1130" s="51">
        <f t="shared" si="204"/>
        <v>1</v>
      </c>
      <c r="N1130" s="52">
        <f t="shared" si="205"/>
        <v>0</v>
      </c>
      <c r="O1130" s="52">
        <f t="shared" si="206"/>
        <v>0</v>
      </c>
      <c r="P1130" s="52">
        <f t="shared" si="207"/>
        <v>0</v>
      </c>
      <c r="Q1130" s="52">
        <f t="shared" si="208"/>
        <v>0</v>
      </c>
      <c r="R1130" s="52">
        <f t="shared" si="209"/>
        <v>0</v>
      </c>
      <c r="S1130" s="52">
        <f t="shared" si="210"/>
        <v>0</v>
      </c>
      <c r="T1130" s="52">
        <f t="shared" si="211"/>
        <v>0</v>
      </c>
      <c r="U1130" s="52">
        <f t="shared" si="212"/>
        <v>0</v>
      </c>
      <c r="V1130" s="53" t="str">
        <f t="shared" si="213"/>
        <v>OK</v>
      </c>
      <c r="W1130" s="53" t="str">
        <f t="shared" si="214"/>
        <v>OK</v>
      </c>
      <c r="X1130" s="62" t="str">
        <f t="shared" si="215"/>
        <v>ok</v>
      </c>
      <c r="Y1130" s="62">
        <v>1</v>
      </c>
    </row>
    <row r="1131" spans="1:25" ht="72" x14ac:dyDescent="0.25">
      <c r="A1131" s="81">
        <v>1128</v>
      </c>
      <c r="B1131" s="59">
        <v>82</v>
      </c>
      <c r="C1131" s="33" t="s">
        <v>1141</v>
      </c>
      <c r="D1131" s="33" t="s">
        <v>288</v>
      </c>
      <c r="E1131" s="42" t="s">
        <v>8</v>
      </c>
      <c r="F1131" s="19" t="s">
        <v>2537</v>
      </c>
      <c r="G1131" s="13" t="s">
        <v>2363</v>
      </c>
      <c r="H1131" s="12"/>
      <c r="I1131" s="12"/>
      <c r="J1131" s="12"/>
      <c r="K1131" s="19"/>
      <c r="L1131" s="51">
        <v>1</v>
      </c>
      <c r="M1131" s="51">
        <f t="shared" si="204"/>
        <v>1</v>
      </c>
      <c r="N1131" s="52">
        <f t="shared" si="205"/>
        <v>0</v>
      </c>
      <c r="O1131" s="52">
        <f t="shared" si="206"/>
        <v>0</v>
      </c>
      <c r="P1131" s="52">
        <f t="shared" si="207"/>
        <v>0</v>
      </c>
      <c r="Q1131" s="52">
        <f t="shared" si="208"/>
        <v>0</v>
      </c>
      <c r="R1131" s="52">
        <f t="shared" si="209"/>
        <v>0</v>
      </c>
      <c r="S1131" s="52">
        <f t="shared" si="210"/>
        <v>0</v>
      </c>
      <c r="T1131" s="52">
        <f t="shared" si="211"/>
        <v>0</v>
      </c>
      <c r="U1131" s="52">
        <f t="shared" si="212"/>
        <v>0</v>
      </c>
      <c r="V1131" s="53" t="str">
        <f t="shared" si="213"/>
        <v>OK</v>
      </c>
      <c r="W1131" s="53" t="str">
        <f t="shared" si="214"/>
        <v>OK</v>
      </c>
      <c r="X1131" s="62" t="str">
        <f t="shared" si="215"/>
        <v>ok</v>
      </c>
      <c r="Y1131" s="62">
        <v>1</v>
      </c>
    </row>
    <row r="1132" spans="1:25" ht="28.5" x14ac:dyDescent="0.25">
      <c r="A1132" s="81">
        <v>1129</v>
      </c>
      <c r="B1132" s="59">
        <v>82</v>
      </c>
      <c r="C1132" s="33" t="s">
        <v>1141</v>
      </c>
      <c r="D1132" s="33" t="s">
        <v>289</v>
      </c>
      <c r="E1132" s="42" t="s">
        <v>12</v>
      </c>
      <c r="F1132" s="19" t="s">
        <v>1146</v>
      </c>
      <c r="G1132" s="13" t="s">
        <v>2363</v>
      </c>
      <c r="H1132" s="12"/>
      <c r="I1132" s="12"/>
      <c r="J1132" s="12"/>
      <c r="K1132" s="19"/>
      <c r="L1132" s="51">
        <v>1</v>
      </c>
      <c r="M1132" s="51">
        <f t="shared" si="204"/>
        <v>1</v>
      </c>
      <c r="N1132" s="52">
        <f t="shared" si="205"/>
        <v>0</v>
      </c>
      <c r="O1132" s="52">
        <f t="shared" si="206"/>
        <v>0</v>
      </c>
      <c r="P1132" s="52">
        <f t="shared" si="207"/>
        <v>0</v>
      </c>
      <c r="Q1132" s="52">
        <f t="shared" si="208"/>
        <v>0</v>
      </c>
      <c r="R1132" s="52">
        <f t="shared" si="209"/>
        <v>0</v>
      </c>
      <c r="S1132" s="52">
        <f t="shared" si="210"/>
        <v>0</v>
      </c>
      <c r="T1132" s="52">
        <f t="shared" si="211"/>
        <v>0</v>
      </c>
      <c r="U1132" s="52">
        <f t="shared" si="212"/>
        <v>0</v>
      </c>
      <c r="V1132" s="53" t="str">
        <f t="shared" si="213"/>
        <v>OK</v>
      </c>
      <c r="W1132" s="53" t="str">
        <f t="shared" si="214"/>
        <v>OK</v>
      </c>
      <c r="X1132" s="62" t="str">
        <f t="shared" si="215"/>
        <v>ok</v>
      </c>
      <c r="Y1132" s="62">
        <v>1</v>
      </c>
    </row>
    <row r="1133" spans="1:25" ht="57.75" x14ac:dyDescent="0.25">
      <c r="A1133" s="81">
        <v>1130</v>
      </c>
      <c r="B1133" s="59">
        <v>82</v>
      </c>
      <c r="C1133" s="33" t="s">
        <v>1141</v>
      </c>
      <c r="D1133" s="33" t="s">
        <v>1396</v>
      </c>
      <c r="E1133" s="42" t="s">
        <v>8</v>
      </c>
      <c r="F1133" s="19" t="s">
        <v>2538</v>
      </c>
      <c r="G1133" s="13" t="s">
        <v>2363</v>
      </c>
      <c r="H1133" s="12"/>
      <c r="I1133" s="12"/>
      <c r="J1133" s="12"/>
      <c r="K1133" s="19"/>
      <c r="L1133" s="51">
        <v>1</v>
      </c>
      <c r="M1133" s="51">
        <f t="shared" si="204"/>
        <v>1</v>
      </c>
      <c r="N1133" s="52">
        <f t="shared" si="205"/>
        <v>0</v>
      </c>
      <c r="O1133" s="52">
        <f t="shared" si="206"/>
        <v>0</v>
      </c>
      <c r="P1133" s="52">
        <f t="shared" si="207"/>
        <v>0</v>
      </c>
      <c r="Q1133" s="52">
        <f t="shared" si="208"/>
        <v>0</v>
      </c>
      <c r="R1133" s="52">
        <f t="shared" si="209"/>
        <v>0</v>
      </c>
      <c r="S1133" s="52">
        <f t="shared" si="210"/>
        <v>0</v>
      </c>
      <c r="T1133" s="52">
        <f t="shared" si="211"/>
        <v>0</v>
      </c>
      <c r="U1133" s="52">
        <f t="shared" si="212"/>
        <v>0</v>
      </c>
      <c r="V1133" s="53" t="str">
        <f t="shared" si="213"/>
        <v>OK</v>
      </c>
      <c r="W1133" s="53" t="str">
        <f t="shared" si="214"/>
        <v>OK</v>
      </c>
      <c r="X1133" s="62" t="str">
        <f t="shared" si="215"/>
        <v>ok</v>
      </c>
      <c r="Y1133" s="62">
        <v>1</v>
      </c>
    </row>
    <row r="1134" spans="1:25" ht="213.75" x14ac:dyDescent="0.25">
      <c r="A1134" s="75">
        <v>1131</v>
      </c>
      <c r="B1134" s="59" t="s">
        <v>2932</v>
      </c>
      <c r="C1134" s="33" t="s">
        <v>1141</v>
      </c>
      <c r="D1134" s="33" t="s">
        <v>1147</v>
      </c>
      <c r="E1134" s="42" t="s">
        <v>8</v>
      </c>
      <c r="F1134" s="19" t="s">
        <v>2539</v>
      </c>
      <c r="G1134" s="13" t="s">
        <v>2369</v>
      </c>
      <c r="H1134" s="12" t="s">
        <v>3096</v>
      </c>
      <c r="I1134" s="12"/>
      <c r="J1134" s="12"/>
      <c r="K1134" s="19"/>
      <c r="L1134" s="51">
        <v>1</v>
      </c>
      <c r="M1134" s="51">
        <f t="shared" si="204"/>
        <v>0</v>
      </c>
      <c r="N1134" s="52">
        <f t="shared" si="205"/>
        <v>0</v>
      </c>
      <c r="O1134" s="52">
        <f t="shared" si="206"/>
        <v>0</v>
      </c>
      <c r="P1134" s="52">
        <f t="shared" si="207"/>
        <v>0</v>
      </c>
      <c r="Q1134" s="52">
        <f t="shared" si="208"/>
        <v>0</v>
      </c>
      <c r="R1134" s="52">
        <f t="shared" si="209"/>
        <v>0</v>
      </c>
      <c r="S1134" s="52">
        <f t="shared" si="210"/>
        <v>0</v>
      </c>
      <c r="T1134" s="52">
        <f t="shared" si="211"/>
        <v>1</v>
      </c>
      <c r="U1134" s="52">
        <f t="shared" si="212"/>
        <v>0</v>
      </c>
      <c r="V1134" s="53" t="str">
        <f t="shared" si="213"/>
        <v>OK</v>
      </c>
      <c r="W1134" s="53" t="str">
        <f t="shared" si="214"/>
        <v>OK</v>
      </c>
      <c r="X1134" s="62" t="str">
        <f t="shared" si="215"/>
        <v>ok</v>
      </c>
      <c r="Y1134" s="62">
        <v>1</v>
      </c>
    </row>
    <row r="1135" spans="1:25" ht="128.25" x14ac:dyDescent="0.25">
      <c r="A1135" s="81">
        <v>1132</v>
      </c>
      <c r="B1135" s="59">
        <v>82</v>
      </c>
      <c r="C1135" s="33" t="s">
        <v>1141</v>
      </c>
      <c r="D1135" s="33" t="s">
        <v>1148</v>
      </c>
      <c r="E1135" s="42" t="s">
        <v>8</v>
      </c>
      <c r="F1135" s="19" t="s">
        <v>1879</v>
      </c>
      <c r="G1135" s="13" t="s">
        <v>2363</v>
      </c>
      <c r="H1135" s="12"/>
      <c r="I1135" s="12"/>
      <c r="J1135" s="12"/>
      <c r="K1135" s="19"/>
      <c r="L1135" s="51">
        <v>1</v>
      </c>
      <c r="M1135" s="51">
        <f t="shared" si="204"/>
        <v>1</v>
      </c>
      <c r="N1135" s="52">
        <f t="shared" si="205"/>
        <v>0</v>
      </c>
      <c r="O1135" s="52">
        <f t="shared" si="206"/>
        <v>0</v>
      </c>
      <c r="P1135" s="52">
        <f t="shared" si="207"/>
        <v>0</v>
      </c>
      <c r="Q1135" s="52">
        <f t="shared" si="208"/>
        <v>0</v>
      </c>
      <c r="R1135" s="52">
        <f t="shared" si="209"/>
        <v>0</v>
      </c>
      <c r="S1135" s="52">
        <f t="shared" si="210"/>
        <v>0</v>
      </c>
      <c r="T1135" s="52">
        <f t="shared" si="211"/>
        <v>0</v>
      </c>
      <c r="U1135" s="52">
        <f t="shared" si="212"/>
        <v>0</v>
      </c>
      <c r="V1135" s="53" t="str">
        <f t="shared" si="213"/>
        <v>OK</v>
      </c>
      <c r="W1135" s="53" t="str">
        <f t="shared" si="214"/>
        <v>OK</v>
      </c>
      <c r="X1135" s="62" t="str">
        <f t="shared" si="215"/>
        <v>ok</v>
      </c>
      <c r="Y1135" s="62">
        <v>1</v>
      </c>
    </row>
    <row r="1136" spans="1:25" ht="28.5" x14ac:dyDescent="0.25">
      <c r="A1136" s="81">
        <v>1133</v>
      </c>
      <c r="B1136" s="59">
        <v>82</v>
      </c>
      <c r="C1136" s="33" t="s">
        <v>1141</v>
      </c>
      <c r="D1136" s="33" t="s">
        <v>1052</v>
      </c>
      <c r="E1136" s="42" t="s">
        <v>8</v>
      </c>
      <c r="F1136" s="19" t="s">
        <v>1149</v>
      </c>
      <c r="G1136" s="13" t="s">
        <v>2872</v>
      </c>
      <c r="H1136" s="12" t="s">
        <v>3164</v>
      </c>
      <c r="I1136" s="12"/>
      <c r="J1136" s="12"/>
      <c r="K1136" s="19"/>
      <c r="L1136" s="51">
        <v>1</v>
      </c>
      <c r="M1136" s="51">
        <f t="shared" si="204"/>
        <v>0</v>
      </c>
      <c r="N1136" s="52">
        <f t="shared" si="205"/>
        <v>0</v>
      </c>
      <c r="O1136" s="52">
        <f t="shared" si="206"/>
        <v>1</v>
      </c>
      <c r="P1136" s="52">
        <f t="shared" si="207"/>
        <v>0</v>
      </c>
      <c r="Q1136" s="52">
        <f t="shared" si="208"/>
        <v>0</v>
      </c>
      <c r="R1136" s="52">
        <f t="shared" si="209"/>
        <v>0</v>
      </c>
      <c r="S1136" s="52">
        <f t="shared" si="210"/>
        <v>0</v>
      </c>
      <c r="T1136" s="52">
        <f t="shared" si="211"/>
        <v>0</v>
      </c>
      <c r="U1136" s="52">
        <f t="shared" si="212"/>
        <v>0</v>
      </c>
      <c r="V1136" s="53" t="str">
        <f t="shared" si="213"/>
        <v>OK</v>
      </c>
      <c r="W1136" s="53" t="str">
        <f t="shared" si="214"/>
        <v>OK</v>
      </c>
      <c r="X1136" s="62" t="str">
        <f t="shared" si="215"/>
        <v>ok</v>
      </c>
      <c r="Y1136" s="62">
        <v>1</v>
      </c>
    </row>
    <row r="1137" spans="1:25" ht="327.75" x14ac:dyDescent="0.25">
      <c r="A1137" s="81">
        <v>1134</v>
      </c>
      <c r="B1137" s="59">
        <v>82</v>
      </c>
      <c r="C1137" s="33" t="s">
        <v>1141</v>
      </c>
      <c r="D1137" s="33" t="s">
        <v>1150</v>
      </c>
      <c r="E1137" s="42" t="s">
        <v>8</v>
      </c>
      <c r="F1137" s="19" t="s">
        <v>1151</v>
      </c>
      <c r="G1137" s="13" t="s">
        <v>2366</v>
      </c>
      <c r="H1137" s="12" t="s">
        <v>3271</v>
      </c>
      <c r="I1137" s="12"/>
      <c r="J1137" s="12"/>
      <c r="K1137" s="19"/>
      <c r="L1137" s="51">
        <v>1</v>
      </c>
      <c r="M1137" s="51">
        <f t="shared" si="204"/>
        <v>0</v>
      </c>
      <c r="N1137" s="52">
        <f t="shared" si="205"/>
        <v>0</v>
      </c>
      <c r="O1137" s="52">
        <f t="shared" si="206"/>
        <v>0</v>
      </c>
      <c r="P1137" s="52">
        <f t="shared" si="207"/>
        <v>0</v>
      </c>
      <c r="Q1137" s="52">
        <f t="shared" si="208"/>
        <v>1</v>
      </c>
      <c r="R1137" s="52">
        <f t="shared" si="209"/>
        <v>0</v>
      </c>
      <c r="S1137" s="52">
        <f t="shared" si="210"/>
        <v>0</v>
      </c>
      <c r="T1137" s="52">
        <f t="shared" si="211"/>
        <v>0</v>
      </c>
      <c r="U1137" s="52">
        <f t="shared" si="212"/>
        <v>0</v>
      </c>
      <c r="V1137" s="53" t="str">
        <f t="shared" si="213"/>
        <v>OK</v>
      </c>
      <c r="W1137" s="53" t="str">
        <f t="shared" si="214"/>
        <v>OK</v>
      </c>
      <c r="X1137" s="62" t="str">
        <f t="shared" si="215"/>
        <v>ok</v>
      </c>
      <c r="Y1137" s="62">
        <v>1</v>
      </c>
    </row>
    <row r="1138" spans="1:25" ht="28.5" x14ac:dyDescent="0.25">
      <c r="A1138" s="81">
        <v>1135</v>
      </c>
      <c r="B1138" s="59">
        <v>82</v>
      </c>
      <c r="C1138" s="33" t="s">
        <v>1141</v>
      </c>
      <c r="D1138" s="33" t="s">
        <v>1152</v>
      </c>
      <c r="E1138" s="42" t="s">
        <v>8</v>
      </c>
      <c r="F1138" s="19" t="s">
        <v>1153</v>
      </c>
      <c r="G1138" s="13" t="s">
        <v>2366</v>
      </c>
      <c r="H1138" s="12" t="s">
        <v>3279</v>
      </c>
      <c r="I1138" s="12"/>
      <c r="J1138" s="12"/>
      <c r="K1138" s="19"/>
      <c r="L1138" s="51">
        <v>1</v>
      </c>
      <c r="M1138" s="51">
        <f t="shared" si="204"/>
        <v>0</v>
      </c>
      <c r="N1138" s="52">
        <f t="shared" si="205"/>
        <v>0</v>
      </c>
      <c r="O1138" s="52">
        <f t="shared" si="206"/>
        <v>0</v>
      </c>
      <c r="P1138" s="52">
        <f t="shared" si="207"/>
        <v>0</v>
      </c>
      <c r="Q1138" s="52">
        <f t="shared" si="208"/>
        <v>1</v>
      </c>
      <c r="R1138" s="52">
        <f t="shared" si="209"/>
        <v>0</v>
      </c>
      <c r="S1138" s="52">
        <f t="shared" si="210"/>
        <v>0</v>
      </c>
      <c r="T1138" s="52">
        <f t="shared" si="211"/>
        <v>0</v>
      </c>
      <c r="U1138" s="52">
        <f t="shared" si="212"/>
        <v>0</v>
      </c>
      <c r="V1138" s="53" t="str">
        <f t="shared" si="213"/>
        <v>OK</v>
      </c>
      <c r="W1138" s="53" t="str">
        <f t="shared" si="214"/>
        <v>OK</v>
      </c>
      <c r="X1138" s="62" t="str">
        <f t="shared" si="215"/>
        <v>ok</v>
      </c>
      <c r="Y1138" s="62">
        <v>1</v>
      </c>
    </row>
    <row r="1139" spans="1:25" ht="71.25" x14ac:dyDescent="0.25">
      <c r="A1139" s="81">
        <v>1136</v>
      </c>
      <c r="B1139" s="59">
        <v>82</v>
      </c>
      <c r="C1139" s="33" t="s">
        <v>1141</v>
      </c>
      <c r="D1139" s="33" t="s">
        <v>1062</v>
      </c>
      <c r="E1139" s="42" t="s">
        <v>8</v>
      </c>
      <c r="F1139" s="19" t="s">
        <v>1154</v>
      </c>
      <c r="G1139" s="13" t="s">
        <v>2366</v>
      </c>
      <c r="H1139" s="12" t="s">
        <v>3216</v>
      </c>
      <c r="I1139" s="12"/>
      <c r="J1139" s="12"/>
      <c r="K1139" s="19"/>
      <c r="L1139" s="51">
        <v>1</v>
      </c>
      <c r="M1139" s="51">
        <f t="shared" si="204"/>
        <v>0</v>
      </c>
      <c r="N1139" s="52">
        <f t="shared" si="205"/>
        <v>0</v>
      </c>
      <c r="O1139" s="52">
        <f t="shared" si="206"/>
        <v>0</v>
      </c>
      <c r="P1139" s="52">
        <f t="shared" si="207"/>
        <v>0</v>
      </c>
      <c r="Q1139" s="52">
        <f t="shared" si="208"/>
        <v>1</v>
      </c>
      <c r="R1139" s="52">
        <f t="shared" si="209"/>
        <v>0</v>
      </c>
      <c r="S1139" s="52">
        <f t="shared" si="210"/>
        <v>0</v>
      </c>
      <c r="T1139" s="52">
        <f t="shared" si="211"/>
        <v>0</v>
      </c>
      <c r="U1139" s="52">
        <f t="shared" si="212"/>
        <v>0</v>
      </c>
      <c r="V1139" s="53" t="str">
        <f t="shared" si="213"/>
        <v>OK</v>
      </c>
      <c r="W1139" s="53" t="str">
        <f t="shared" si="214"/>
        <v>OK</v>
      </c>
      <c r="X1139" s="62" t="str">
        <f t="shared" si="215"/>
        <v>ok</v>
      </c>
      <c r="Y1139" s="62">
        <v>1</v>
      </c>
    </row>
    <row r="1140" spans="1:25" ht="185.25" x14ac:dyDescent="0.25">
      <c r="A1140" s="81">
        <v>1137</v>
      </c>
      <c r="B1140" s="59">
        <v>82</v>
      </c>
      <c r="C1140" s="33" t="s">
        <v>1141</v>
      </c>
      <c r="D1140" s="33" t="s">
        <v>223</v>
      </c>
      <c r="E1140" s="42" t="s">
        <v>8</v>
      </c>
      <c r="F1140" s="19" t="s">
        <v>1155</v>
      </c>
      <c r="G1140" s="13" t="s">
        <v>2872</v>
      </c>
      <c r="H1140" s="12" t="s">
        <v>3231</v>
      </c>
      <c r="I1140" s="12"/>
      <c r="J1140" s="12"/>
      <c r="K1140" s="19"/>
      <c r="L1140" s="51">
        <v>1</v>
      </c>
      <c r="M1140" s="51">
        <f t="shared" si="204"/>
        <v>0</v>
      </c>
      <c r="N1140" s="52">
        <f t="shared" si="205"/>
        <v>0</v>
      </c>
      <c r="O1140" s="52">
        <f t="shared" si="206"/>
        <v>1</v>
      </c>
      <c r="P1140" s="52">
        <f t="shared" si="207"/>
        <v>0</v>
      </c>
      <c r="Q1140" s="52">
        <f t="shared" si="208"/>
        <v>0</v>
      </c>
      <c r="R1140" s="52">
        <f t="shared" si="209"/>
        <v>0</v>
      </c>
      <c r="S1140" s="52">
        <f t="shared" si="210"/>
        <v>0</v>
      </c>
      <c r="T1140" s="52">
        <f t="shared" si="211"/>
        <v>0</v>
      </c>
      <c r="U1140" s="52">
        <f t="shared" si="212"/>
        <v>0</v>
      </c>
      <c r="V1140" s="53" t="str">
        <f t="shared" si="213"/>
        <v>OK</v>
      </c>
      <c r="W1140" s="53" t="str">
        <f t="shared" si="214"/>
        <v>OK</v>
      </c>
      <c r="X1140" s="62" t="str">
        <f t="shared" si="215"/>
        <v>ok</v>
      </c>
      <c r="Y1140" s="62">
        <v>1</v>
      </c>
    </row>
    <row r="1141" spans="1:25" ht="128.25" x14ac:dyDescent="0.25">
      <c r="A1141" s="75">
        <v>1138</v>
      </c>
      <c r="B1141" s="59">
        <v>83</v>
      </c>
      <c r="C1141" s="33" t="s">
        <v>1141</v>
      </c>
      <c r="D1141" s="33" t="s">
        <v>534</v>
      </c>
      <c r="E1141" s="42" t="s">
        <v>8</v>
      </c>
      <c r="F1141" s="19" t="s">
        <v>1156</v>
      </c>
      <c r="G1141" s="13" t="s">
        <v>2363</v>
      </c>
      <c r="H1141" s="43" t="s">
        <v>3097</v>
      </c>
      <c r="I1141" s="12"/>
      <c r="J1141" s="12"/>
      <c r="K1141" s="19"/>
      <c r="L1141" s="51">
        <v>1</v>
      </c>
      <c r="M1141" s="51">
        <f t="shared" si="204"/>
        <v>1</v>
      </c>
      <c r="N1141" s="52">
        <f t="shared" si="205"/>
        <v>0</v>
      </c>
      <c r="O1141" s="52">
        <f t="shared" si="206"/>
        <v>0</v>
      </c>
      <c r="P1141" s="52">
        <f t="shared" si="207"/>
        <v>0</v>
      </c>
      <c r="Q1141" s="52">
        <f t="shared" si="208"/>
        <v>0</v>
      </c>
      <c r="R1141" s="52">
        <f t="shared" si="209"/>
        <v>0</v>
      </c>
      <c r="S1141" s="52">
        <f t="shared" si="210"/>
        <v>0</v>
      </c>
      <c r="T1141" s="52">
        <f t="shared" si="211"/>
        <v>0</v>
      </c>
      <c r="U1141" s="52">
        <f t="shared" si="212"/>
        <v>0</v>
      </c>
      <c r="V1141" s="53" t="str">
        <f t="shared" si="213"/>
        <v>OK</v>
      </c>
      <c r="W1141" s="53" t="str">
        <f t="shared" si="214"/>
        <v>OK</v>
      </c>
      <c r="X1141" s="62" t="str">
        <f t="shared" si="215"/>
        <v>ok</v>
      </c>
      <c r="Y1141" s="62">
        <v>1</v>
      </c>
    </row>
    <row r="1142" spans="1:25" ht="85.5" x14ac:dyDescent="0.25">
      <c r="A1142" s="75">
        <v>1139</v>
      </c>
      <c r="B1142" s="59">
        <v>82</v>
      </c>
      <c r="C1142" s="33" t="s">
        <v>1141</v>
      </c>
      <c r="D1142" s="33" t="s">
        <v>1157</v>
      </c>
      <c r="E1142" s="42" t="s">
        <v>8</v>
      </c>
      <c r="F1142" s="19" t="s">
        <v>1158</v>
      </c>
      <c r="G1142" s="13" t="s">
        <v>2366</v>
      </c>
      <c r="H1142" s="68" t="s">
        <v>3031</v>
      </c>
      <c r="I1142" s="12"/>
      <c r="J1142" s="12"/>
      <c r="K1142" s="19"/>
      <c r="L1142" s="51">
        <v>1</v>
      </c>
      <c r="M1142" s="51">
        <f t="shared" si="204"/>
        <v>0</v>
      </c>
      <c r="N1142" s="52">
        <f t="shared" si="205"/>
        <v>0</v>
      </c>
      <c r="O1142" s="52">
        <f t="shared" si="206"/>
        <v>0</v>
      </c>
      <c r="P1142" s="52">
        <f t="shared" si="207"/>
        <v>0</v>
      </c>
      <c r="Q1142" s="52">
        <f t="shared" si="208"/>
        <v>1</v>
      </c>
      <c r="R1142" s="52">
        <f t="shared" si="209"/>
        <v>0</v>
      </c>
      <c r="S1142" s="52">
        <f t="shared" si="210"/>
        <v>0</v>
      </c>
      <c r="T1142" s="52">
        <f t="shared" si="211"/>
        <v>0</v>
      </c>
      <c r="U1142" s="52">
        <f t="shared" si="212"/>
        <v>0</v>
      </c>
      <c r="V1142" s="53" t="str">
        <f t="shared" si="213"/>
        <v>OK</v>
      </c>
      <c r="W1142" s="53" t="str">
        <f t="shared" si="214"/>
        <v>OK</v>
      </c>
      <c r="X1142" s="62" t="str">
        <f t="shared" si="215"/>
        <v>ok</v>
      </c>
      <c r="Y1142" s="62">
        <v>1</v>
      </c>
    </row>
    <row r="1143" spans="1:25" ht="128.25" x14ac:dyDescent="0.25">
      <c r="A1143" s="75">
        <v>1140</v>
      </c>
      <c r="B1143" s="59" t="s">
        <v>2932</v>
      </c>
      <c r="C1143" s="33" t="s">
        <v>1141</v>
      </c>
      <c r="D1143" s="33" t="s">
        <v>1075</v>
      </c>
      <c r="E1143" s="42" t="s">
        <v>12</v>
      </c>
      <c r="F1143" s="19" t="s">
        <v>1159</v>
      </c>
      <c r="G1143" s="13" t="s">
        <v>2363</v>
      </c>
      <c r="H1143" s="12"/>
      <c r="I1143" s="12"/>
      <c r="J1143" s="12"/>
      <c r="K1143" s="19"/>
      <c r="L1143" s="51">
        <v>1</v>
      </c>
      <c r="M1143" s="51">
        <f t="shared" si="204"/>
        <v>1</v>
      </c>
      <c r="N1143" s="52">
        <f t="shared" si="205"/>
        <v>0</v>
      </c>
      <c r="O1143" s="52">
        <f t="shared" si="206"/>
        <v>0</v>
      </c>
      <c r="P1143" s="52">
        <f t="shared" si="207"/>
        <v>0</v>
      </c>
      <c r="Q1143" s="52">
        <f t="shared" si="208"/>
        <v>0</v>
      </c>
      <c r="R1143" s="52">
        <f t="shared" si="209"/>
        <v>0</v>
      </c>
      <c r="S1143" s="52">
        <f t="shared" si="210"/>
        <v>0</v>
      </c>
      <c r="T1143" s="52">
        <f t="shared" si="211"/>
        <v>0</v>
      </c>
      <c r="U1143" s="52">
        <f t="shared" si="212"/>
        <v>0</v>
      </c>
      <c r="V1143" s="53" t="str">
        <f t="shared" si="213"/>
        <v>OK</v>
      </c>
      <c r="W1143" s="53" t="str">
        <f t="shared" si="214"/>
        <v>OK</v>
      </c>
      <c r="X1143" s="62" t="str">
        <f t="shared" si="215"/>
        <v>ok</v>
      </c>
      <c r="Y1143" s="62">
        <v>1</v>
      </c>
    </row>
    <row r="1144" spans="1:25" ht="71.25" x14ac:dyDescent="0.25">
      <c r="A1144" s="75">
        <v>1141</v>
      </c>
      <c r="B1144" s="59" t="s">
        <v>2932</v>
      </c>
      <c r="C1144" s="33" t="s">
        <v>1141</v>
      </c>
      <c r="D1144" s="33" t="s">
        <v>1881</v>
      </c>
      <c r="E1144" s="42" t="s">
        <v>12</v>
      </c>
      <c r="F1144" s="19" t="s">
        <v>1880</v>
      </c>
      <c r="G1144" s="13" t="s">
        <v>2369</v>
      </c>
      <c r="H1144" s="12" t="s">
        <v>2966</v>
      </c>
      <c r="I1144" s="12"/>
      <c r="J1144" s="12"/>
      <c r="K1144" s="19"/>
      <c r="L1144" s="51">
        <v>1</v>
      </c>
      <c r="M1144" s="51">
        <f t="shared" si="204"/>
        <v>0</v>
      </c>
      <c r="N1144" s="52">
        <f t="shared" si="205"/>
        <v>0</v>
      </c>
      <c r="O1144" s="52">
        <f t="shared" si="206"/>
        <v>0</v>
      </c>
      <c r="P1144" s="52">
        <f t="shared" si="207"/>
        <v>0</v>
      </c>
      <c r="Q1144" s="52">
        <f t="shared" si="208"/>
        <v>0</v>
      </c>
      <c r="R1144" s="52">
        <f t="shared" si="209"/>
        <v>0</v>
      </c>
      <c r="S1144" s="52">
        <f t="shared" si="210"/>
        <v>0</v>
      </c>
      <c r="T1144" s="52">
        <f t="shared" si="211"/>
        <v>1</v>
      </c>
      <c r="U1144" s="52">
        <f t="shared" si="212"/>
        <v>0</v>
      </c>
      <c r="V1144" s="53" t="str">
        <f t="shared" si="213"/>
        <v>OK</v>
      </c>
      <c r="W1144" s="53" t="str">
        <f t="shared" si="214"/>
        <v>OK</v>
      </c>
      <c r="X1144" s="62" t="str">
        <f t="shared" si="215"/>
        <v>ok</v>
      </c>
      <c r="Y1144" s="62">
        <v>1</v>
      </c>
    </row>
    <row r="1145" spans="1:25" ht="128.25" x14ac:dyDescent="0.25">
      <c r="A1145" s="75">
        <v>1142</v>
      </c>
      <c r="B1145" s="59">
        <v>83</v>
      </c>
      <c r="C1145" s="33" t="s">
        <v>1141</v>
      </c>
      <c r="D1145" s="33" t="s">
        <v>1883</v>
      </c>
      <c r="E1145" s="42" t="s">
        <v>8</v>
      </c>
      <c r="F1145" s="19" t="s">
        <v>1882</v>
      </c>
      <c r="G1145" s="13" t="s">
        <v>2366</v>
      </c>
      <c r="H1145" s="12" t="s">
        <v>3063</v>
      </c>
      <c r="I1145" s="12"/>
      <c r="J1145" s="12"/>
      <c r="K1145" s="19"/>
      <c r="L1145" s="51">
        <v>1</v>
      </c>
      <c r="M1145" s="51">
        <f t="shared" si="204"/>
        <v>0</v>
      </c>
      <c r="N1145" s="52">
        <f t="shared" si="205"/>
        <v>0</v>
      </c>
      <c r="O1145" s="52">
        <f t="shared" si="206"/>
        <v>0</v>
      </c>
      <c r="P1145" s="52">
        <f t="shared" si="207"/>
        <v>0</v>
      </c>
      <c r="Q1145" s="52">
        <f t="shared" si="208"/>
        <v>1</v>
      </c>
      <c r="R1145" s="52">
        <f t="shared" si="209"/>
        <v>0</v>
      </c>
      <c r="S1145" s="52">
        <f t="shared" si="210"/>
        <v>0</v>
      </c>
      <c r="T1145" s="52">
        <f t="shared" si="211"/>
        <v>0</v>
      </c>
      <c r="U1145" s="52">
        <f t="shared" si="212"/>
        <v>0</v>
      </c>
      <c r="V1145" s="53" t="str">
        <f t="shared" si="213"/>
        <v>OK</v>
      </c>
      <c r="W1145" s="53" t="str">
        <f t="shared" si="214"/>
        <v>OK</v>
      </c>
      <c r="X1145" s="62" t="str">
        <f t="shared" si="215"/>
        <v>ok</v>
      </c>
      <c r="Y1145" s="62">
        <v>1</v>
      </c>
    </row>
    <row r="1146" spans="1:25" ht="342" x14ac:dyDescent="0.25">
      <c r="A1146" s="83">
        <v>1143</v>
      </c>
      <c r="B1146" s="59">
        <v>82</v>
      </c>
      <c r="C1146" s="33" t="s">
        <v>1141</v>
      </c>
      <c r="D1146" s="33" t="s">
        <v>1086</v>
      </c>
      <c r="E1146" s="42" t="s">
        <v>8</v>
      </c>
      <c r="F1146" s="19" t="s">
        <v>1160</v>
      </c>
      <c r="G1146" s="13" t="s">
        <v>2366</v>
      </c>
      <c r="H1146" s="12" t="s">
        <v>3246</v>
      </c>
      <c r="I1146" s="12"/>
      <c r="J1146" s="12"/>
      <c r="K1146" s="19"/>
      <c r="L1146" s="51">
        <v>1</v>
      </c>
      <c r="M1146" s="51">
        <f t="shared" si="204"/>
        <v>0</v>
      </c>
      <c r="N1146" s="52">
        <f t="shared" si="205"/>
        <v>0</v>
      </c>
      <c r="O1146" s="52">
        <f t="shared" si="206"/>
        <v>0</v>
      </c>
      <c r="P1146" s="52">
        <f t="shared" si="207"/>
        <v>0</v>
      </c>
      <c r="Q1146" s="52">
        <f t="shared" si="208"/>
        <v>1</v>
      </c>
      <c r="R1146" s="52">
        <f t="shared" si="209"/>
        <v>0</v>
      </c>
      <c r="S1146" s="52">
        <f t="shared" si="210"/>
        <v>0</v>
      </c>
      <c r="T1146" s="52">
        <f t="shared" si="211"/>
        <v>0</v>
      </c>
      <c r="U1146" s="52">
        <f t="shared" si="212"/>
        <v>0</v>
      </c>
      <c r="V1146" s="53" t="str">
        <f t="shared" si="213"/>
        <v>OK</v>
      </c>
      <c r="W1146" s="53" t="str">
        <f t="shared" si="214"/>
        <v>OK</v>
      </c>
      <c r="X1146" s="62" t="str">
        <f t="shared" si="215"/>
        <v>ok</v>
      </c>
      <c r="Y1146" s="62">
        <v>1</v>
      </c>
    </row>
    <row r="1147" spans="1:25" ht="71.25" x14ac:dyDescent="0.25">
      <c r="A1147" s="81">
        <v>1144</v>
      </c>
      <c r="B1147" s="59">
        <v>82</v>
      </c>
      <c r="C1147" s="33" t="s">
        <v>1141</v>
      </c>
      <c r="D1147" s="33" t="s">
        <v>1161</v>
      </c>
      <c r="E1147" s="42" t="s">
        <v>8</v>
      </c>
      <c r="F1147" s="19" t="s">
        <v>2540</v>
      </c>
      <c r="G1147" s="13" t="s">
        <v>2366</v>
      </c>
      <c r="H1147" s="12" t="s">
        <v>3280</v>
      </c>
      <c r="I1147" s="12"/>
      <c r="J1147" s="12"/>
      <c r="K1147" s="19"/>
      <c r="L1147" s="51">
        <v>1</v>
      </c>
      <c r="M1147" s="51">
        <f t="shared" si="204"/>
        <v>0</v>
      </c>
      <c r="N1147" s="52">
        <f t="shared" si="205"/>
        <v>0</v>
      </c>
      <c r="O1147" s="52">
        <f t="shared" si="206"/>
        <v>0</v>
      </c>
      <c r="P1147" s="52">
        <f t="shared" si="207"/>
        <v>0</v>
      </c>
      <c r="Q1147" s="52">
        <f t="shared" si="208"/>
        <v>1</v>
      </c>
      <c r="R1147" s="52">
        <f t="shared" si="209"/>
        <v>0</v>
      </c>
      <c r="S1147" s="52">
        <f t="shared" si="210"/>
        <v>0</v>
      </c>
      <c r="T1147" s="52">
        <f t="shared" si="211"/>
        <v>0</v>
      </c>
      <c r="U1147" s="52">
        <f t="shared" si="212"/>
        <v>0</v>
      </c>
      <c r="V1147" s="53" t="str">
        <f t="shared" si="213"/>
        <v>OK</v>
      </c>
      <c r="W1147" s="53" t="str">
        <f t="shared" si="214"/>
        <v>OK</v>
      </c>
      <c r="X1147" s="62" t="str">
        <f t="shared" si="215"/>
        <v>ok</v>
      </c>
      <c r="Y1147" s="62">
        <v>1</v>
      </c>
    </row>
    <row r="1148" spans="1:25" ht="156.75" x14ac:dyDescent="0.25">
      <c r="A1148" s="81">
        <v>1145</v>
      </c>
      <c r="B1148" s="59">
        <v>82</v>
      </c>
      <c r="C1148" s="33" t="s">
        <v>1141</v>
      </c>
      <c r="D1148" s="33" t="s">
        <v>1162</v>
      </c>
      <c r="E1148" s="42" t="s">
        <v>8</v>
      </c>
      <c r="F1148" s="19" t="s">
        <v>1163</v>
      </c>
      <c r="G1148" s="13" t="s">
        <v>2363</v>
      </c>
      <c r="H1148" s="12"/>
      <c r="I1148" s="12"/>
      <c r="J1148" s="12"/>
      <c r="K1148" s="19"/>
      <c r="L1148" s="51">
        <v>1</v>
      </c>
      <c r="M1148" s="51">
        <f t="shared" si="204"/>
        <v>1</v>
      </c>
      <c r="N1148" s="52">
        <f t="shared" si="205"/>
        <v>0</v>
      </c>
      <c r="O1148" s="52">
        <f t="shared" si="206"/>
        <v>0</v>
      </c>
      <c r="P1148" s="52">
        <f t="shared" si="207"/>
        <v>0</v>
      </c>
      <c r="Q1148" s="52">
        <f t="shared" si="208"/>
        <v>0</v>
      </c>
      <c r="R1148" s="52">
        <f t="shared" si="209"/>
        <v>0</v>
      </c>
      <c r="S1148" s="52">
        <f t="shared" si="210"/>
        <v>0</v>
      </c>
      <c r="T1148" s="52">
        <f t="shared" si="211"/>
        <v>0</v>
      </c>
      <c r="U1148" s="52">
        <f t="shared" si="212"/>
        <v>0</v>
      </c>
      <c r="V1148" s="53" t="str">
        <f t="shared" si="213"/>
        <v>OK</v>
      </c>
      <c r="W1148" s="53" t="str">
        <f t="shared" si="214"/>
        <v>OK</v>
      </c>
      <c r="X1148" s="62" t="str">
        <f t="shared" si="215"/>
        <v>ok</v>
      </c>
      <c r="Y1148" s="62">
        <v>1</v>
      </c>
    </row>
    <row r="1149" spans="1:25" ht="356.25" x14ac:dyDescent="0.25">
      <c r="A1149" s="81">
        <v>1146</v>
      </c>
      <c r="B1149" s="59">
        <v>82</v>
      </c>
      <c r="C1149" s="33" t="s">
        <v>1141</v>
      </c>
      <c r="D1149" s="33" t="s">
        <v>1164</v>
      </c>
      <c r="E1149" s="42" t="s">
        <v>8</v>
      </c>
      <c r="F1149" s="19" t="s">
        <v>1165</v>
      </c>
      <c r="G1149" s="13" t="s">
        <v>2366</v>
      </c>
      <c r="H1149" s="12" t="s">
        <v>3281</v>
      </c>
      <c r="I1149" s="12"/>
      <c r="J1149" s="12"/>
      <c r="K1149" s="19"/>
      <c r="L1149" s="51">
        <v>1</v>
      </c>
      <c r="M1149" s="51">
        <f t="shared" si="204"/>
        <v>0</v>
      </c>
      <c r="N1149" s="52">
        <f t="shared" si="205"/>
        <v>0</v>
      </c>
      <c r="O1149" s="52">
        <f t="shared" si="206"/>
        <v>0</v>
      </c>
      <c r="P1149" s="52">
        <f t="shared" si="207"/>
        <v>0</v>
      </c>
      <c r="Q1149" s="52">
        <f t="shared" si="208"/>
        <v>1</v>
      </c>
      <c r="R1149" s="52">
        <f t="shared" si="209"/>
        <v>0</v>
      </c>
      <c r="S1149" s="52">
        <f t="shared" si="210"/>
        <v>0</v>
      </c>
      <c r="T1149" s="52">
        <f t="shared" si="211"/>
        <v>0</v>
      </c>
      <c r="U1149" s="52">
        <f t="shared" si="212"/>
        <v>0</v>
      </c>
      <c r="V1149" s="53" t="str">
        <f t="shared" si="213"/>
        <v>OK</v>
      </c>
      <c r="W1149" s="53" t="str">
        <f t="shared" si="214"/>
        <v>OK</v>
      </c>
      <c r="X1149" s="62" t="str">
        <f t="shared" si="215"/>
        <v>ok</v>
      </c>
      <c r="Y1149" s="62">
        <v>1</v>
      </c>
    </row>
    <row r="1150" spans="1:25" ht="42.75" x14ac:dyDescent="0.25">
      <c r="A1150" s="81">
        <v>1147</v>
      </c>
      <c r="B1150" s="59">
        <v>82</v>
      </c>
      <c r="C1150" s="33" t="s">
        <v>1141</v>
      </c>
      <c r="D1150" s="33" t="s">
        <v>1166</v>
      </c>
      <c r="E1150" s="42" t="s">
        <v>8</v>
      </c>
      <c r="F1150" s="19" t="s">
        <v>2541</v>
      </c>
      <c r="G1150" s="13" t="s">
        <v>2366</v>
      </c>
      <c r="H1150" s="12" t="s">
        <v>3282</v>
      </c>
      <c r="I1150" s="12"/>
      <c r="J1150" s="12"/>
      <c r="K1150" s="19"/>
      <c r="L1150" s="51">
        <v>1</v>
      </c>
      <c r="M1150" s="51">
        <f t="shared" si="204"/>
        <v>0</v>
      </c>
      <c r="N1150" s="52">
        <f t="shared" si="205"/>
        <v>0</v>
      </c>
      <c r="O1150" s="52">
        <f t="shared" si="206"/>
        <v>0</v>
      </c>
      <c r="P1150" s="52">
        <f t="shared" si="207"/>
        <v>0</v>
      </c>
      <c r="Q1150" s="52">
        <f t="shared" si="208"/>
        <v>1</v>
      </c>
      <c r="R1150" s="52">
        <f t="shared" si="209"/>
        <v>0</v>
      </c>
      <c r="S1150" s="52">
        <f t="shared" si="210"/>
        <v>0</v>
      </c>
      <c r="T1150" s="52">
        <f t="shared" si="211"/>
        <v>0</v>
      </c>
      <c r="U1150" s="52">
        <f t="shared" si="212"/>
        <v>0</v>
      </c>
      <c r="V1150" s="53" t="str">
        <f t="shared" si="213"/>
        <v>OK</v>
      </c>
      <c r="W1150" s="53" t="str">
        <f t="shared" si="214"/>
        <v>OK</v>
      </c>
      <c r="X1150" s="62" t="str">
        <f t="shared" si="215"/>
        <v>ok</v>
      </c>
      <c r="Y1150" s="62">
        <v>1</v>
      </c>
    </row>
    <row r="1151" spans="1:25" ht="199.5" x14ac:dyDescent="0.25">
      <c r="A1151" s="81">
        <v>1148</v>
      </c>
      <c r="B1151" s="59">
        <v>82</v>
      </c>
      <c r="C1151" s="33" t="s">
        <v>1141</v>
      </c>
      <c r="D1151" s="33" t="s">
        <v>1167</v>
      </c>
      <c r="E1151" s="42" t="s">
        <v>8</v>
      </c>
      <c r="F1151" s="19" t="s">
        <v>1168</v>
      </c>
      <c r="G1151" s="13" t="s">
        <v>2366</v>
      </c>
      <c r="H1151" s="12" t="s">
        <v>3282</v>
      </c>
      <c r="I1151" s="12"/>
      <c r="J1151" s="12"/>
      <c r="K1151" s="19"/>
      <c r="L1151" s="51">
        <v>1</v>
      </c>
      <c r="M1151" s="51">
        <f t="shared" si="204"/>
        <v>0</v>
      </c>
      <c r="N1151" s="52">
        <f t="shared" si="205"/>
        <v>0</v>
      </c>
      <c r="O1151" s="52">
        <f t="shared" si="206"/>
        <v>0</v>
      </c>
      <c r="P1151" s="52">
        <f t="shared" si="207"/>
        <v>0</v>
      </c>
      <c r="Q1151" s="52">
        <f t="shared" si="208"/>
        <v>1</v>
      </c>
      <c r="R1151" s="52">
        <f t="shared" si="209"/>
        <v>0</v>
      </c>
      <c r="S1151" s="52">
        <f t="shared" si="210"/>
        <v>0</v>
      </c>
      <c r="T1151" s="52">
        <f t="shared" si="211"/>
        <v>0</v>
      </c>
      <c r="U1151" s="52">
        <f t="shared" si="212"/>
        <v>0</v>
      </c>
      <c r="V1151" s="53" t="str">
        <f t="shared" si="213"/>
        <v>OK</v>
      </c>
      <c r="W1151" s="53" t="str">
        <f t="shared" si="214"/>
        <v>OK</v>
      </c>
      <c r="X1151" s="62" t="str">
        <f t="shared" si="215"/>
        <v>ok</v>
      </c>
      <c r="Y1151" s="62">
        <v>1</v>
      </c>
    </row>
    <row r="1152" spans="1:25" ht="199.5" x14ac:dyDescent="0.25">
      <c r="A1152" s="81">
        <v>1149</v>
      </c>
      <c r="B1152" s="59">
        <v>82</v>
      </c>
      <c r="C1152" s="33" t="s">
        <v>1141</v>
      </c>
      <c r="D1152" s="33" t="s">
        <v>1169</v>
      </c>
      <c r="E1152" s="42" t="s">
        <v>8</v>
      </c>
      <c r="F1152" s="19" t="s">
        <v>1170</v>
      </c>
      <c r="G1152" s="13" t="s">
        <v>2366</v>
      </c>
      <c r="H1152" s="12" t="s">
        <v>3282</v>
      </c>
      <c r="I1152" s="12"/>
      <c r="J1152" s="12"/>
      <c r="K1152" s="19"/>
      <c r="L1152" s="51">
        <v>1</v>
      </c>
      <c r="M1152" s="51">
        <f t="shared" si="204"/>
        <v>0</v>
      </c>
      <c r="N1152" s="52">
        <f t="shared" si="205"/>
        <v>0</v>
      </c>
      <c r="O1152" s="52">
        <f t="shared" si="206"/>
        <v>0</v>
      </c>
      <c r="P1152" s="52">
        <f t="shared" si="207"/>
        <v>0</v>
      </c>
      <c r="Q1152" s="52">
        <f t="shared" si="208"/>
        <v>1</v>
      </c>
      <c r="R1152" s="52">
        <f t="shared" si="209"/>
        <v>0</v>
      </c>
      <c r="S1152" s="52">
        <f t="shared" si="210"/>
        <v>0</v>
      </c>
      <c r="T1152" s="52">
        <f t="shared" si="211"/>
        <v>0</v>
      </c>
      <c r="U1152" s="52">
        <f t="shared" si="212"/>
        <v>0</v>
      </c>
      <c r="V1152" s="53" t="str">
        <f t="shared" si="213"/>
        <v>OK</v>
      </c>
      <c r="W1152" s="53" t="str">
        <f t="shared" si="214"/>
        <v>OK</v>
      </c>
      <c r="X1152" s="62" t="str">
        <f t="shared" si="215"/>
        <v>ok</v>
      </c>
      <c r="Y1152" s="62">
        <v>1</v>
      </c>
    </row>
    <row r="1153" spans="1:25" ht="42.75" x14ac:dyDescent="0.25">
      <c r="A1153" s="81">
        <v>1150</v>
      </c>
      <c r="B1153" s="59">
        <v>82</v>
      </c>
      <c r="C1153" s="33" t="s">
        <v>1141</v>
      </c>
      <c r="D1153" s="33" t="s">
        <v>1171</v>
      </c>
      <c r="E1153" s="42" t="s">
        <v>8</v>
      </c>
      <c r="F1153" s="19" t="s">
        <v>1033</v>
      </c>
      <c r="G1153" s="13" t="s">
        <v>2369</v>
      </c>
      <c r="H1153" s="12" t="s">
        <v>3134</v>
      </c>
      <c r="I1153" s="12"/>
      <c r="J1153" s="12"/>
      <c r="K1153" s="19"/>
      <c r="L1153" s="51">
        <v>1</v>
      </c>
      <c r="M1153" s="51">
        <f t="shared" si="204"/>
        <v>0</v>
      </c>
      <c r="N1153" s="52">
        <f t="shared" si="205"/>
        <v>0</v>
      </c>
      <c r="O1153" s="52">
        <f t="shared" si="206"/>
        <v>0</v>
      </c>
      <c r="P1153" s="52">
        <f t="shared" si="207"/>
        <v>0</v>
      </c>
      <c r="Q1153" s="52">
        <f t="shared" si="208"/>
        <v>0</v>
      </c>
      <c r="R1153" s="52">
        <f t="shared" si="209"/>
        <v>0</v>
      </c>
      <c r="S1153" s="52">
        <f t="shared" si="210"/>
        <v>0</v>
      </c>
      <c r="T1153" s="52">
        <f t="shared" si="211"/>
        <v>1</v>
      </c>
      <c r="U1153" s="52">
        <f t="shared" si="212"/>
        <v>0</v>
      </c>
      <c r="V1153" s="53" t="str">
        <f t="shared" si="213"/>
        <v>OK</v>
      </c>
      <c r="W1153" s="53" t="str">
        <f t="shared" si="214"/>
        <v>OK</v>
      </c>
      <c r="X1153" s="62" t="str">
        <f t="shared" si="215"/>
        <v>ok</v>
      </c>
      <c r="Y1153" s="62">
        <v>1</v>
      </c>
    </row>
    <row r="1154" spans="1:25" ht="199.5" x14ac:dyDescent="0.25">
      <c r="A1154" s="81">
        <v>1151</v>
      </c>
      <c r="B1154" s="59">
        <v>82</v>
      </c>
      <c r="C1154" s="33" t="s">
        <v>1141</v>
      </c>
      <c r="D1154" s="33" t="s">
        <v>1172</v>
      </c>
      <c r="E1154" s="42" t="s">
        <v>8</v>
      </c>
      <c r="F1154" s="19" t="s">
        <v>1170</v>
      </c>
      <c r="G1154" s="13" t="s">
        <v>2366</v>
      </c>
      <c r="H1154" s="12" t="s">
        <v>3172</v>
      </c>
      <c r="I1154" s="12"/>
      <c r="J1154" s="12"/>
      <c r="K1154" s="19"/>
      <c r="L1154" s="51">
        <v>1</v>
      </c>
      <c r="M1154" s="51">
        <f t="shared" si="204"/>
        <v>0</v>
      </c>
      <c r="N1154" s="52">
        <f t="shared" si="205"/>
        <v>0</v>
      </c>
      <c r="O1154" s="52">
        <f t="shared" si="206"/>
        <v>0</v>
      </c>
      <c r="P1154" s="52">
        <f t="shared" si="207"/>
        <v>0</v>
      </c>
      <c r="Q1154" s="52">
        <f t="shared" si="208"/>
        <v>1</v>
      </c>
      <c r="R1154" s="52">
        <f t="shared" si="209"/>
        <v>0</v>
      </c>
      <c r="S1154" s="52">
        <f t="shared" si="210"/>
        <v>0</v>
      </c>
      <c r="T1154" s="52">
        <f t="shared" si="211"/>
        <v>0</v>
      </c>
      <c r="U1154" s="52">
        <f t="shared" si="212"/>
        <v>0</v>
      </c>
      <c r="V1154" s="53" t="str">
        <f t="shared" si="213"/>
        <v>OK</v>
      </c>
      <c r="W1154" s="53" t="str">
        <f t="shared" si="214"/>
        <v>OK</v>
      </c>
      <c r="X1154" s="62" t="str">
        <f t="shared" si="215"/>
        <v>ok</v>
      </c>
      <c r="Y1154" s="62">
        <v>1</v>
      </c>
    </row>
    <row r="1155" spans="1:25" ht="42.75" x14ac:dyDescent="0.25">
      <c r="A1155" s="83">
        <v>1152</v>
      </c>
      <c r="B1155" s="59">
        <v>82</v>
      </c>
      <c r="C1155" s="33" t="s">
        <v>1141</v>
      </c>
      <c r="D1155" s="33" t="s">
        <v>1173</v>
      </c>
      <c r="E1155" s="42" t="s">
        <v>8</v>
      </c>
      <c r="F1155" s="19" t="s">
        <v>1174</v>
      </c>
      <c r="G1155" s="13" t="s">
        <v>2366</v>
      </c>
      <c r="H1155" s="12" t="s">
        <v>3172</v>
      </c>
      <c r="I1155" s="12"/>
      <c r="J1155" s="12"/>
      <c r="K1155" s="19"/>
      <c r="L1155" s="51">
        <v>1</v>
      </c>
      <c r="M1155" s="51">
        <f t="shared" si="204"/>
        <v>0</v>
      </c>
      <c r="N1155" s="52">
        <f t="shared" si="205"/>
        <v>0</v>
      </c>
      <c r="O1155" s="52">
        <f t="shared" si="206"/>
        <v>0</v>
      </c>
      <c r="P1155" s="52">
        <f t="shared" si="207"/>
        <v>0</v>
      </c>
      <c r="Q1155" s="52">
        <f t="shared" si="208"/>
        <v>1</v>
      </c>
      <c r="R1155" s="52">
        <f t="shared" si="209"/>
        <v>0</v>
      </c>
      <c r="S1155" s="52">
        <f t="shared" si="210"/>
        <v>0</v>
      </c>
      <c r="T1155" s="52">
        <f t="shared" si="211"/>
        <v>0</v>
      </c>
      <c r="U1155" s="52">
        <f t="shared" si="212"/>
        <v>0</v>
      </c>
      <c r="V1155" s="53" t="str">
        <f t="shared" si="213"/>
        <v>OK</v>
      </c>
      <c r="W1155" s="53" t="str">
        <f t="shared" si="214"/>
        <v>OK</v>
      </c>
      <c r="X1155" s="62" t="str">
        <f t="shared" si="215"/>
        <v>ok</v>
      </c>
      <c r="Y1155" s="62">
        <v>1</v>
      </c>
    </row>
    <row r="1156" spans="1:25" ht="28.5" x14ac:dyDescent="0.25">
      <c r="A1156" s="81">
        <v>1153</v>
      </c>
      <c r="B1156" s="59">
        <v>82</v>
      </c>
      <c r="C1156" s="33" t="s">
        <v>1141</v>
      </c>
      <c r="D1156" s="33" t="s">
        <v>1175</v>
      </c>
      <c r="E1156" s="42" t="s">
        <v>8</v>
      </c>
      <c r="F1156" s="19" t="s">
        <v>1176</v>
      </c>
      <c r="G1156" s="13" t="s">
        <v>2366</v>
      </c>
      <c r="H1156" s="12" t="s">
        <v>3283</v>
      </c>
      <c r="I1156" s="12"/>
      <c r="J1156" s="12"/>
      <c r="K1156" s="19"/>
      <c r="L1156" s="51">
        <v>1</v>
      </c>
      <c r="M1156" s="51">
        <f t="shared" si="204"/>
        <v>0</v>
      </c>
      <c r="N1156" s="52">
        <f t="shared" si="205"/>
        <v>0</v>
      </c>
      <c r="O1156" s="52">
        <f t="shared" si="206"/>
        <v>0</v>
      </c>
      <c r="P1156" s="52">
        <f t="shared" si="207"/>
        <v>0</v>
      </c>
      <c r="Q1156" s="52">
        <f t="shared" si="208"/>
        <v>1</v>
      </c>
      <c r="R1156" s="52">
        <f t="shared" si="209"/>
        <v>0</v>
      </c>
      <c r="S1156" s="52">
        <f t="shared" si="210"/>
        <v>0</v>
      </c>
      <c r="T1156" s="52">
        <f t="shared" si="211"/>
        <v>0</v>
      </c>
      <c r="U1156" s="52">
        <f t="shared" si="212"/>
        <v>0</v>
      </c>
      <c r="V1156" s="53" t="str">
        <f t="shared" si="213"/>
        <v>OK</v>
      </c>
      <c r="W1156" s="53" t="str">
        <f t="shared" si="214"/>
        <v>OK</v>
      </c>
      <c r="X1156" s="62" t="str">
        <f t="shared" si="215"/>
        <v>ok</v>
      </c>
      <c r="Y1156" s="62">
        <v>1</v>
      </c>
    </row>
    <row r="1157" spans="1:25" ht="28.5" x14ac:dyDescent="0.25">
      <c r="A1157" s="81">
        <v>1154</v>
      </c>
      <c r="B1157" s="59">
        <v>82</v>
      </c>
      <c r="C1157" s="33" t="s">
        <v>1141</v>
      </c>
      <c r="D1157" s="33" t="s">
        <v>1177</v>
      </c>
      <c r="E1157" s="42" t="s">
        <v>8</v>
      </c>
      <c r="F1157" s="19" t="s">
        <v>1178</v>
      </c>
      <c r="G1157" s="13" t="s">
        <v>2366</v>
      </c>
      <c r="H1157" s="12" t="s">
        <v>3172</v>
      </c>
      <c r="I1157" s="12"/>
      <c r="J1157" s="12"/>
      <c r="K1157" s="19"/>
      <c r="L1157" s="51">
        <v>1</v>
      </c>
      <c r="M1157" s="51">
        <f t="shared" ref="M1157:M1220" si="216">IF(G1157="Akceptováno",1,0)</f>
        <v>0</v>
      </c>
      <c r="N1157" s="52">
        <f t="shared" ref="N1157:N1220" si="217">IF(G1157="Akceptováno částečně",1,0)</f>
        <v>0</v>
      </c>
      <c r="O1157" s="52">
        <f t="shared" ref="O1157:O1220" si="218">IF(G1157="Akceptováno jinak",1,0)</f>
        <v>0</v>
      </c>
      <c r="P1157" s="52">
        <f t="shared" ref="P1157:P1220" si="219">IF(G1157="Důvodová zpráva",1,0)</f>
        <v>0</v>
      </c>
      <c r="Q1157" s="52">
        <f t="shared" ref="Q1157:Q1220" si="220">IF(G1157="Neakceptováno",1,0)</f>
        <v>1</v>
      </c>
      <c r="R1157" s="52">
        <f t="shared" ref="R1157:R1220" si="221">IF(G1157="Přechodná ustanovení",1,0)</f>
        <v>0</v>
      </c>
      <c r="S1157" s="52">
        <f t="shared" ref="S1157:S1220" si="222">IF(G1157="Přestupky",1,0)</f>
        <v>0</v>
      </c>
      <c r="T1157" s="52">
        <f t="shared" ref="T1157:T1220" si="223">IF(G1157="Vysvětleno",1,0)</f>
        <v>0</v>
      </c>
      <c r="U1157" s="52">
        <f t="shared" ref="U1157:U1220" si="224">IF(G1157="Vzato na vědomí",1,0)</f>
        <v>0</v>
      </c>
      <c r="V1157" s="53" t="str">
        <f t="shared" ref="V1157:V1220" si="225">IF((M1157+N1157+O1157+P1157+Q1157+R1157+S1157+T1157+U1157)=0,"Nevypořádáno","OK")</f>
        <v>OK</v>
      </c>
      <c r="W1157" s="53" t="str">
        <f t="shared" ref="W1157:W1220" si="226">IF(G1157="","Sloupec G je třeba vyplnit",IF(AND(H1157="",(OR(G1157="Akceptováno částečně",G1157="Akceptováno jinak",G1157="Neakceptováno",G1157="Vysvětleno"))),"Doplnit text do sloupce H","OK"))</f>
        <v>OK</v>
      </c>
      <c r="X1157" s="62" t="str">
        <f t="shared" ref="X1157:X1220" si="227">IF(A1158-A1157=1,"ok","error")</f>
        <v>ok</v>
      </c>
      <c r="Y1157" s="62">
        <v>1</v>
      </c>
    </row>
    <row r="1158" spans="1:25" ht="299.25" x14ac:dyDescent="0.25">
      <c r="A1158" s="81">
        <v>1155</v>
      </c>
      <c r="B1158" s="59">
        <v>82</v>
      </c>
      <c r="C1158" s="33" t="s">
        <v>1141</v>
      </c>
      <c r="D1158" s="33" t="s">
        <v>1018</v>
      </c>
      <c r="E1158" s="42" t="s">
        <v>8</v>
      </c>
      <c r="F1158" s="19" t="s">
        <v>1179</v>
      </c>
      <c r="G1158" s="13" t="s">
        <v>2366</v>
      </c>
      <c r="H1158" s="12" t="s">
        <v>3284</v>
      </c>
      <c r="I1158" s="12"/>
      <c r="J1158" s="12"/>
      <c r="K1158" s="19"/>
      <c r="L1158" s="51">
        <v>1</v>
      </c>
      <c r="M1158" s="51">
        <f t="shared" si="216"/>
        <v>0</v>
      </c>
      <c r="N1158" s="52">
        <f t="shared" si="217"/>
        <v>0</v>
      </c>
      <c r="O1158" s="52">
        <f t="shared" si="218"/>
        <v>0</v>
      </c>
      <c r="P1158" s="52">
        <f t="shared" si="219"/>
        <v>0</v>
      </c>
      <c r="Q1158" s="52">
        <f t="shared" si="220"/>
        <v>1</v>
      </c>
      <c r="R1158" s="52">
        <f t="shared" si="221"/>
        <v>0</v>
      </c>
      <c r="S1158" s="52">
        <f t="shared" si="222"/>
        <v>0</v>
      </c>
      <c r="T1158" s="52">
        <f t="shared" si="223"/>
        <v>0</v>
      </c>
      <c r="U1158" s="52">
        <f t="shared" si="224"/>
        <v>0</v>
      </c>
      <c r="V1158" s="53" t="str">
        <f t="shared" si="225"/>
        <v>OK</v>
      </c>
      <c r="W1158" s="53" t="str">
        <f t="shared" si="226"/>
        <v>OK</v>
      </c>
      <c r="X1158" s="62" t="str">
        <f t="shared" si="227"/>
        <v>ok</v>
      </c>
      <c r="Y1158" s="62">
        <v>1</v>
      </c>
    </row>
    <row r="1159" spans="1:25" ht="57" x14ac:dyDescent="0.25">
      <c r="A1159" s="81">
        <v>1156</v>
      </c>
      <c r="B1159" s="59">
        <v>82</v>
      </c>
      <c r="C1159" s="33" t="s">
        <v>1141</v>
      </c>
      <c r="D1159" s="33" t="s">
        <v>1180</v>
      </c>
      <c r="E1159" s="42" t="s">
        <v>8</v>
      </c>
      <c r="F1159" s="19" t="s">
        <v>1181</v>
      </c>
      <c r="G1159" s="13" t="s">
        <v>2366</v>
      </c>
      <c r="H1159" s="12" t="s">
        <v>3272</v>
      </c>
      <c r="I1159" s="12"/>
      <c r="J1159" s="12"/>
      <c r="K1159" s="19"/>
      <c r="L1159" s="51">
        <v>1</v>
      </c>
      <c r="M1159" s="51">
        <f t="shared" si="216"/>
        <v>0</v>
      </c>
      <c r="N1159" s="52">
        <f t="shared" si="217"/>
        <v>0</v>
      </c>
      <c r="O1159" s="52">
        <f t="shared" si="218"/>
        <v>0</v>
      </c>
      <c r="P1159" s="52">
        <f t="shared" si="219"/>
        <v>0</v>
      </c>
      <c r="Q1159" s="52">
        <f t="shared" si="220"/>
        <v>1</v>
      </c>
      <c r="R1159" s="52">
        <f t="shared" si="221"/>
        <v>0</v>
      </c>
      <c r="S1159" s="52">
        <f t="shared" si="222"/>
        <v>0</v>
      </c>
      <c r="T1159" s="52">
        <f t="shared" si="223"/>
        <v>0</v>
      </c>
      <c r="U1159" s="52">
        <f t="shared" si="224"/>
        <v>0</v>
      </c>
      <c r="V1159" s="53" t="str">
        <f t="shared" si="225"/>
        <v>OK</v>
      </c>
      <c r="W1159" s="53" t="str">
        <f t="shared" si="226"/>
        <v>OK</v>
      </c>
      <c r="X1159" s="62" t="str">
        <f t="shared" si="227"/>
        <v>ok</v>
      </c>
      <c r="Y1159" s="62">
        <v>1</v>
      </c>
    </row>
    <row r="1160" spans="1:25" ht="42.75" x14ac:dyDescent="0.25">
      <c r="A1160" s="81">
        <v>1157</v>
      </c>
      <c r="B1160" s="59">
        <v>82</v>
      </c>
      <c r="C1160" s="33" t="s">
        <v>1141</v>
      </c>
      <c r="D1160" s="33" t="s">
        <v>1088</v>
      </c>
      <c r="E1160" s="42" t="s">
        <v>12</v>
      </c>
      <c r="F1160" s="19" t="s">
        <v>1182</v>
      </c>
      <c r="G1160" s="13" t="s">
        <v>2363</v>
      </c>
      <c r="H1160" s="12"/>
      <c r="I1160" s="12"/>
      <c r="J1160" s="12"/>
      <c r="K1160" s="19"/>
      <c r="L1160" s="51">
        <v>1</v>
      </c>
      <c r="M1160" s="51">
        <f t="shared" si="216"/>
        <v>1</v>
      </c>
      <c r="N1160" s="52">
        <f t="shared" si="217"/>
        <v>0</v>
      </c>
      <c r="O1160" s="52">
        <f t="shared" si="218"/>
        <v>0</v>
      </c>
      <c r="P1160" s="52">
        <f t="shared" si="219"/>
        <v>0</v>
      </c>
      <c r="Q1160" s="52">
        <f t="shared" si="220"/>
        <v>0</v>
      </c>
      <c r="R1160" s="52">
        <f t="shared" si="221"/>
        <v>0</v>
      </c>
      <c r="S1160" s="52">
        <f t="shared" si="222"/>
        <v>0</v>
      </c>
      <c r="T1160" s="52">
        <f t="shared" si="223"/>
        <v>0</v>
      </c>
      <c r="U1160" s="52">
        <f t="shared" si="224"/>
        <v>0</v>
      </c>
      <c r="V1160" s="53" t="str">
        <f t="shared" si="225"/>
        <v>OK</v>
      </c>
      <c r="W1160" s="53" t="str">
        <f t="shared" si="226"/>
        <v>OK</v>
      </c>
      <c r="X1160" s="62" t="str">
        <f t="shared" si="227"/>
        <v>ok</v>
      </c>
      <c r="Y1160" s="62">
        <v>1</v>
      </c>
    </row>
    <row r="1161" spans="1:25" ht="15" x14ac:dyDescent="0.25">
      <c r="A1161" s="83">
        <v>1158</v>
      </c>
      <c r="B1161" s="59">
        <v>82</v>
      </c>
      <c r="C1161" s="33" t="s">
        <v>1141</v>
      </c>
      <c r="D1161" s="33" t="s">
        <v>1088</v>
      </c>
      <c r="E1161" s="42" t="s">
        <v>12</v>
      </c>
      <c r="F1161" s="19" t="s">
        <v>1183</v>
      </c>
      <c r="G1161" s="13" t="s">
        <v>2363</v>
      </c>
      <c r="H1161" s="12"/>
      <c r="I1161" s="12"/>
      <c r="J1161" s="12"/>
      <c r="K1161" s="19"/>
      <c r="L1161" s="51">
        <v>1</v>
      </c>
      <c r="M1161" s="51">
        <f t="shared" si="216"/>
        <v>1</v>
      </c>
      <c r="N1161" s="52">
        <f t="shared" si="217"/>
        <v>0</v>
      </c>
      <c r="O1161" s="52">
        <f t="shared" si="218"/>
        <v>0</v>
      </c>
      <c r="P1161" s="52">
        <f t="shared" si="219"/>
        <v>0</v>
      </c>
      <c r="Q1161" s="52">
        <f t="shared" si="220"/>
        <v>0</v>
      </c>
      <c r="R1161" s="52">
        <f t="shared" si="221"/>
        <v>0</v>
      </c>
      <c r="S1161" s="52">
        <f t="shared" si="222"/>
        <v>0</v>
      </c>
      <c r="T1161" s="52">
        <f t="shared" si="223"/>
        <v>0</v>
      </c>
      <c r="U1161" s="52">
        <f t="shared" si="224"/>
        <v>0</v>
      </c>
      <c r="V1161" s="53" t="str">
        <f t="shared" si="225"/>
        <v>OK</v>
      </c>
      <c r="W1161" s="53" t="str">
        <f t="shared" si="226"/>
        <v>OK</v>
      </c>
      <c r="X1161" s="62" t="str">
        <f t="shared" si="227"/>
        <v>ok</v>
      </c>
      <c r="Y1161" s="62">
        <v>1</v>
      </c>
    </row>
    <row r="1162" spans="1:25" ht="213.75" x14ac:dyDescent="0.25">
      <c r="A1162" s="81">
        <v>1159</v>
      </c>
      <c r="B1162" s="59">
        <v>82</v>
      </c>
      <c r="C1162" s="33" t="s">
        <v>1141</v>
      </c>
      <c r="D1162" s="33" t="s">
        <v>1088</v>
      </c>
      <c r="E1162" s="42" t="s">
        <v>8</v>
      </c>
      <c r="F1162" s="19" t="s">
        <v>1184</v>
      </c>
      <c r="G1162" s="13" t="s">
        <v>2366</v>
      </c>
      <c r="H1162" s="12" t="s">
        <v>3272</v>
      </c>
      <c r="I1162" s="12"/>
      <c r="J1162" s="12"/>
      <c r="K1162" s="19"/>
      <c r="L1162" s="51">
        <v>1</v>
      </c>
      <c r="M1162" s="51">
        <f t="shared" si="216"/>
        <v>0</v>
      </c>
      <c r="N1162" s="52">
        <f t="shared" si="217"/>
        <v>0</v>
      </c>
      <c r="O1162" s="52">
        <f t="shared" si="218"/>
        <v>0</v>
      </c>
      <c r="P1162" s="52">
        <f t="shared" si="219"/>
        <v>0</v>
      </c>
      <c r="Q1162" s="52">
        <f t="shared" si="220"/>
        <v>1</v>
      </c>
      <c r="R1162" s="52">
        <f t="shared" si="221"/>
        <v>0</v>
      </c>
      <c r="S1162" s="52">
        <f t="shared" si="222"/>
        <v>0</v>
      </c>
      <c r="T1162" s="52">
        <f t="shared" si="223"/>
        <v>0</v>
      </c>
      <c r="U1162" s="52">
        <f t="shared" si="224"/>
        <v>0</v>
      </c>
      <c r="V1162" s="53" t="str">
        <f t="shared" si="225"/>
        <v>OK</v>
      </c>
      <c r="W1162" s="53" t="str">
        <f t="shared" si="226"/>
        <v>OK</v>
      </c>
      <c r="X1162" s="62" t="str">
        <f t="shared" si="227"/>
        <v>ok</v>
      </c>
      <c r="Y1162" s="62">
        <v>1</v>
      </c>
    </row>
    <row r="1163" spans="1:25" ht="28.5" x14ac:dyDescent="0.25">
      <c r="A1163" s="81">
        <v>1160</v>
      </c>
      <c r="B1163" s="59">
        <v>82</v>
      </c>
      <c r="C1163" s="33" t="s">
        <v>1141</v>
      </c>
      <c r="D1163" s="33" t="s">
        <v>1088</v>
      </c>
      <c r="E1163" s="42" t="s">
        <v>12</v>
      </c>
      <c r="F1163" s="19" t="s">
        <v>1185</v>
      </c>
      <c r="G1163" s="13" t="s">
        <v>2363</v>
      </c>
      <c r="H1163" s="12"/>
      <c r="I1163" s="12"/>
      <c r="J1163" s="12"/>
      <c r="K1163" s="19"/>
      <c r="L1163" s="51">
        <v>1</v>
      </c>
      <c r="M1163" s="51">
        <f t="shared" si="216"/>
        <v>1</v>
      </c>
      <c r="N1163" s="52">
        <f t="shared" si="217"/>
        <v>0</v>
      </c>
      <c r="O1163" s="52">
        <f t="shared" si="218"/>
        <v>0</v>
      </c>
      <c r="P1163" s="52">
        <f t="shared" si="219"/>
        <v>0</v>
      </c>
      <c r="Q1163" s="52">
        <f t="shared" si="220"/>
        <v>0</v>
      </c>
      <c r="R1163" s="52">
        <f t="shared" si="221"/>
        <v>0</v>
      </c>
      <c r="S1163" s="52">
        <f t="shared" si="222"/>
        <v>0</v>
      </c>
      <c r="T1163" s="52">
        <f t="shared" si="223"/>
        <v>0</v>
      </c>
      <c r="U1163" s="52">
        <f t="shared" si="224"/>
        <v>0</v>
      </c>
      <c r="V1163" s="53" t="str">
        <f t="shared" si="225"/>
        <v>OK</v>
      </c>
      <c r="W1163" s="53" t="str">
        <f t="shared" si="226"/>
        <v>OK</v>
      </c>
      <c r="X1163" s="62" t="str">
        <f t="shared" si="227"/>
        <v>ok</v>
      </c>
      <c r="Y1163" s="62">
        <v>1</v>
      </c>
    </row>
    <row r="1164" spans="1:25" ht="15" x14ac:dyDescent="0.25">
      <c r="A1164" s="83">
        <v>1161</v>
      </c>
      <c r="B1164" s="59">
        <v>82</v>
      </c>
      <c r="C1164" s="33" t="s">
        <v>1141</v>
      </c>
      <c r="D1164" s="33" t="s">
        <v>1090</v>
      </c>
      <c r="E1164" s="42" t="s">
        <v>8</v>
      </c>
      <c r="F1164" s="19" t="s">
        <v>1186</v>
      </c>
      <c r="G1164" s="13" t="s">
        <v>2363</v>
      </c>
      <c r="H1164" s="12"/>
      <c r="I1164" s="12"/>
      <c r="J1164" s="12"/>
      <c r="K1164" s="19"/>
      <c r="L1164" s="51">
        <v>1</v>
      </c>
      <c r="M1164" s="51">
        <f t="shared" si="216"/>
        <v>1</v>
      </c>
      <c r="N1164" s="52">
        <f t="shared" si="217"/>
        <v>0</v>
      </c>
      <c r="O1164" s="52">
        <f t="shared" si="218"/>
        <v>0</v>
      </c>
      <c r="P1164" s="52">
        <f t="shared" si="219"/>
        <v>0</v>
      </c>
      <c r="Q1164" s="52">
        <f t="shared" si="220"/>
        <v>0</v>
      </c>
      <c r="R1164" s="52">
        <f t="shared" si="221"/>
        <v>0</v>
      </c>
      <c r="S1164" s="52">
        <f t="shared" si="222"/>
        <v>0</v>
      </c>
      <c r="T1164" s="52">
        <f t="shared" si="223"/>
        <v>0</v>
      </c>
      <c r="U1164" s="52">
        <f t="shared" si="224"/>
        <v>0</v>
      </c>
      <c r="V1164" s="53" t="str">
        <f t="shared" si="225"/>
        <v>OK</v>
      </c>
      <c r="W1164" s="53" t="str">
        <f t="shared" si="226"/>
        <v>OK</v>
      </c>
      <c r="X1164" s="62" t="str">
        <f t="shared" si="227"/>
        <v>ok</v>
      </c>
      <c r="Y1164" s="62">
        <v>1</v>
      </c>
    </row>
    <row r="1165" spans="1:25" ht="28.5" x14ac:dyDescent="0.25">
      <c r="A1165" s="81">
        <v>1162</v>
      </c>
      <c r="B1165" s="59">
        <v>82</v>
      </c>
      <c r="C1165" s="33" t="s">
        <v>1141</v>
      </c>
      <c r="D1165" s="33" t="s">
        <v>1884</v>
      </c>
      <c r="E1165" s="42" t="s">
        <v>8</v>
      </c>
      <c r="F1165" s="19" t="s">
        <v>1187</v>
      </c>
      <c r="G1165" s="13" t="s">
        <v>2366</v>
      </c>
      <c r="H1165" s="12" t="s">
        <v>3285</v>
      </c>
      <c r="I1165" s="12"/>
      <c r="J1165" s="12"/>
      <c r="K1165" s="19"/>
      <c r="L1165" s="51">
        <v>1</v>
      </c>
      <c r="M1165" s="51">
        <f t="shared" si="216"/>
        <v>0</v>
      </c>
      <c r="N1165" s="52">
        <f t="shared" si="217"/>
        <v>0</v>
      </c>
      <c r="O1165" s="52">
        <f t="shared" si="218"/>
        <v>0</v>
      </c>
      <c r="P1165" s="52">
        <f t="shared" si="219"/>
        <v>0</v>
      </c>
      <c r="Q1165" s="52">
        <f t="shared" si="220"/>
        <v>1</v>
      </c>
      <c r="R1165" s="52">
        <f t="shared" si="221"/>
        <v>0</v>
      </c>
      <c r="S1165" s="52">
        <f t="shared" si="222"/>
        <v>0</v>
      </c>
      <c r="T1165" s="52">
        <f t="shared" si="223"/>
        <v>0</v>
      </c>
      <c r="U1165" s="52">
        <f t="shared" si="224"/>
        <v>0</v>
      </c>
      <c r="V1165" s="53" t="str">
        <f t="shared" si="225"/>
        <v>OK</v>
      </c>
      <c r="W1165" s="53" t="str">
        <f t="shared" si="226"/>
        <v>OK</v>
      </c>
      <c r="X1165" s="62" t="str">
        <f t="shared" si="227"/>
        <v>ok</v>
      </c>
      <c r="Y1165" s="62">
        <v>1</v>
      </c>
    </row>
    <row r="1166" spans="1:25" ht="57" x14ac:dyDescent="0.25">
      <c r="A1166" s="81">
        <v>1163</v>
      </c>
      <c r="B1166" s="59">
        <v>82</v>
      </c>
      <c r="C1166" s="33" t="s">
        <v>1141</v>
      </c>
      <c r="D1166" s="33" t="s">
        <v>1188</v>
      </c>
      <c r="E1166" s="42" t="s">
        <v>8</v>
      </c>
      <c r="F1166" s="19" t="s">
        <v>1189</v>
      </c>
      <c r="G1166" s="13" t="s">
        <v>2366</v>
      </c>
      <c r="H1166" s="12" t="s">
        <v>3285</v>
      </c>
      <c r="I1166" s="12"/>
      <c r="J1166" s="12"/>
      <c r="K1166" s="19"/>
      <c r="L1166" s="51">
        <v>1</v>
      </c>
      <c r="M1166" s="51">
        <f t="shared" si="216"/>
        <v>0</v>
      </c>
      <c r="N1166" s="52">
        <f t="shared" si="217"/>
        <v>0</v>
      </c>
      <c r="O1166" s="52">
        <f t="shared" si="218"/>
        <v>0</v>
      </c>
      <c r="P1166" s="52">
        <f t="shared" si="219"/>
        <v>0</v>
      </c>
      <c r="Q1166" s="52">
        <f t="shared" si="220"/>
        <v>1</v>
      </c>
      <c r="R1166" s="52">
        <f t="shared" si="221"/>
        <v>0</v>
      </c>
      <c r="S1166" s="52">
        <f t="shared" si="222"/>
        <v>0</v>
      </c>
      <c r="T1166" s="52">
        <f t="shared" si="223"/>
        <v>0</v>
      </c>
      <c r="U1166" s="52">
        <f t="shared" si="224"/>
        <v>0</v>
      </c>
      <c r="V1166" s="53" t="str">
        <f t="shared" si="225"/>
        <v>OK</v>
      </c>
      <c r="W1166" s="53" t="str">
        <f t="shared" si="226"/>
        <v>OK</v>
      </c>
      <c r="X1166" s="62" t="str">
        <f t="shared" si="227"/>
        <v>ok</v>
      </c>
      <c r="Y1166" s="62">
        <v>1</v>
      </c>
    </row>
    <row r="1167" spans="1:25" ht="99.75" x14ac:dyDescent="0.25">
      <c r="A1167" s="81">
        <v>1164</v>
      </c>
      <c r="B1167" s="59">
        <v>82</v>
      </c>
      <c r="C1167" s="33" t="s">
        <v>1141</v>
      </c>
      <c r="D1167" s="33" t="s">
        <v>1190</v>
      </c>
      <c r="E1167" s="42" t="s">
        <v>8</v>
      </c>
      <c r="F1167" s="19" t="s">
        <v>1191</v>
      </c>
      <c r="G1167" s="13" t="s">
        <v>2366</v>
      </c>
      <c r="H1167" s="12" t="s">
        <v>3285</v>
      </c>
      <c r="I1167" s="12"/>
      <c r="J1167" s="12"/>
      <c r="K1167" s="19"/>
      <c r="L1167" s="51">
        <v>1</v>
      </c>
      <c r="M1167" s="51">
        <f t="shared" si="216"/>
        <v>0</v>
      </c>
      <c r="N1167" s="52">
        <f t="shared" si="217"/>
        <v>0</v>
      </c>
      <c r="O1167" s="52">
        <f t="shared" si="218"/>
        <v>0</v>
      </c>
      <c r="P1167" s="52">
        <f t="shared" si="219"/>
        <v>0</v>
      </c>
      <c r="Q1167" s="52">
        <f t="shared" si="220"/>
        <v>1</v>
      </c>
      <c r="R1167" s="52">
        <f t="shared" si="221"/>
        <v>0</v>
      </c>
      <c r="S1167" s="52">
        <f t="shared" si="222"/>
        <v>0</v>
      </c>
      <c r="T1167" s="52">
        <f t="shared" si="223"/>
        <v>0</v>
      </c>
      <c r="U1167" s="52">
        <f t="shared" si="224"/>
        <v>0</v>
      </c>
      <c r="V1167" s="53" t="str">
        <f t="shared" si="225"/>
        <v>OK</v>
      </c>
      <c r="W1167" s="53" t="str">
        <f t="shared" si="226"/>
        <v>OK</v>
      </c>
      <c r="X1167" s="62" t="str">
        <f t="shared" si="227"/>
        <v>ok</v>
      </c>
      <c r="Y1167" s="62">
        <v>1</v>
      </c>
    </row>
    <row r="1168" spans="1:25" ht="213.75" x14ac:dyDescent="0.25">
      <c r="A1168" s="81">
        <v>1165</v>
      </c>
      <c r="B1168" s="59">
        <v>82</v>
      </c>
      <c r="C1168" s="33" t="s">
        <v>1141</v>
      </c>
      <c r="D1168" s="33" t="s">
        <v>1192</v>
      </c>
      <c r="E1168" s="42" t="s">
        <v>8</v>
      </c>
      <c r="F1168" s="19" t="s">
        <v>1193</v>
      </c>
      <c r="G1168" s="13" t="s">
        <v>2366</v>
      </c>
      <c r="H1168" s="12" t="s">
        <v>3285</v>
      </c>
      <c r="I1168" s="12"/>
      <c r="J1168" s="12"/>
      <c r="K1168" s="19"/>
      <c r="L1168" s="51">
        <v>1</v>
      </c>
      <c r="M1168" s="51">
        <f t="shared" si="216"/>
        <v>0</v>
      </c>
      <c r="N1168" s="52">
        <f t="shared" si="217"/>
        <v>0</v>
      </c>
      <c r="O1168" s="52">
        <f t="shared" si="218"/>
        <v>0</v>
      </c>
      <c r="P1168" s="52">
        <f t="shared" si="219"/>
        <v>0</v>
      </c>
      <c r="Q1168" s="52">
        <f t="shared" si="220"/>
        <v>1</v>
      </c>
      <c r="R1168" s="52">
        <f t="shared" si="221"/>
        <v>0</v>
      </c>
      <c r="S1168" s="52">
        <f t="shared" si="222"/>
        <v>0</v>
      </c>
      <c r="T1168" s="52">
        <f t="shared" si="223"/>
        <v>0</v>
      </c>
      <c r="U1168" s="52">
        <f t="shared" si="224"/>
        <v>0</v>
      </c>
      <c r="V1168" s="53" t="str">
        <f t="shared" si="225"/>
        <v>OK</v>
      </c>
      <c r="W1168" s="53" t="str">
        <f t="shared" si="226"/>
        <v>OK</v>
      </c>
      <c r="X1168" s="62" t="str">
        <f t="shared" si="227"/>
        <v>ok</v>
      </c>
      <c r="Y1168" s="62">
        <v>1</v>
      </c>
    </row>
    <row r="1169" spans="1:25" ht="99.75" x14ac:dyDescent="0.25">
      <c r="A1169" s="83">
        <v>1166</v>
      </c>
      <c r="B1169" s="59">
        <v>82</v>
      </c>
      <c r="C1169" s="33" t="s">
        <v>1141</v>
      </c>
      <c r="D1169" s="33" t="s">
        <v>1194</v>
      </c>
      <c r="E1169" s="42" t="s">
        <v>8</v>
      </c>
      <c r="F1169" s="19" t="s">
        <v>1195</v>
      </c>
      <c r="G1169" s="13" t="s">
        <v>2366</v>
      </c>
      <c r="H1169" s="12" t="s">
        <v>3286</v>
      </c>
      <c r="I1169" s="12"/>
      <c r="J1169" s="12"/>
      <c r="K1169" s="19"/>
      <c r="L1169" s="51">
        <v>1</v>
      </c>
      <c r="M1169" s="51">
        <f t="shared" si="216"/>
        <v>0</v>
      </c>
      <c r="N1169" s="52">
        <f t="shared" si="217"/>
        <v>0</v>
      </c>
      <c r="O1169" s="52">
        <f t="shared" si="218"/>
        <v>0</v>
      </c>
      <c r="P1169" s="52">
        <f t="shared" si="219"/>
        <v>0</v>
      </c>
      <c r="Q1169" s="52">
        <f t="shared" si="220"/>
        <v>1</v>
      </c>
      <c r="R1169" s="52">
        <f t="shared" si="221"/>
        <v>0</v>
      </c>
      <c r="S1169" s="52">
        <f t="shared" si="222"/>
        <v>0</v>
      </c>
      <c r="T1169" s="52">
        <f t="shared" si="223"/>
        <v>0</v>
      </c>
      <c r="U1169" s="52">
        <f t="shared" si="224"/>
        <v>0</v>
      </c>
      <c r="V1169" s="53" t="str">
        <f t="shared" si="225"/>
        <v>OK</v>
      </c>
      <c r="W1169" s="53" t="str">
        <f t="shared" si="226"/>
        <v>OK</v>
      </c>
      <c r="X1169" s="62" t="str">
        <f t="shared" si="227"/>
        <v>ok</v>
      </c>
      <c r="Y1169" s="62">
        <v>1</v>
      </c>
    </row>
    <row r="1170" spans="1:25" ht="128.25" x14ac:dyDescent="0.25">
      <c r="A1170" s="81">
        <v>1167</v>
      </c>
      <c r="B1170" s="59">
        <v>82</v>
      </c>
      <c r="C1170" s="33" t="s">
        <v>1141</v>
      </c>
      <c r="D1170" s="33" t="s">
        <v>1196</v>
      </c>
      <c r="E1170" s="42" t="s">
        <v>8</v>
      </c>
      <c r="F1170" s="19" t="s">
        <v>1197</v>
      </c>
      <c r="G1170" s="13" t="s">
        <v>2366</v>
      </c>
      <c r="H1170" s="12" t="s">
        <v>3286</v>
      </c>
      <c r="I1170" s="12"/>
      <c r="J1170" s="12"/>
      <c r="K1170" s="19"/>
      <c r="L1170" s="51">
        <v>1</v>
      </c>
      <c r="M1170" s="51">
        <f t="shared" si="216"/>
        <v>0</v>
      </c>
      <c r="N1170" s="52">
        <f t="shared" si="217"/>
        <v>0</v>
      </c>
      <c r="O1170" s="52">
        <f t="shared" si="218"/>
        <v>0</v>
      </c>
      <c r="P1170" s="52">
        <f t="shared" si="219"/>
        <v>0</v>
      </c>
      <c r="Q1170" s="52">
        <f t="shared" si="220"/>
        <v>1</v>
      </c>
      <c r="R1170" s="52">
        <f t="shared" si="221"/>
        <v>0</v>
      </c>
      <c r="S1170" s="52">
        <f t="shared" si="222"/>
        <v>0</v>
      </c>
      <c r="T1170" s="52">
        <f t="shared" si="223"/>
        <v>0</v>
      </c>
      <c r="U1170" s="52">
        <f t="shared" si="224"/>
        <v>0</v>
      </c>
      <c r="V1170" s="53" t="str">
        <f t="shared" si="225"/>
        <v>OK</v>
      </c>
      <c r="W1170" s="53" t="str">
        <f t="shared" si="226"/>
        <v>OK</v>
      </c>
      <c r="X1170" s="62" t="str">
        <f t="shared" si="227"/>
        <v>ok</v>
      </c>
      <c r="Y1170" s="62">
        <v>1</v>
      </c>
    </row>
    <row r="1171" spans="1:25" ht="28.5" x14ac:dyDescent="0.25">
      <c r="A1171" s="81">
        <v>1168</v>
      </c>
      <c r="B1171" s="59">
        <v>82</v>
      </c>
      <c r="C1171" s="33" t="s">
        <v>1141</v>
      </c>
      <c r="D1171" s="33" t="s">
        <v>1092</v>
      </c>
      <c r="E1171" s="42" t="s">
        <v>12</v>
      </c>
      <c r="F1171" s="19" t="s">
        <v>1198</v>
      </c>
      <c r="G1171" s="13" t="s">
        <v>2363</v>
      </c>
      <c r="H1171" s="12"/>
      <c r="I1171" s="12"/>
      <c r="J1171" s="12"/>
      <c r="K1171" s="19"/>
      <c r="L1171" s="51">
        <v>1</v>
      </c>
      <c r="M1171" s="51">
        <f t="shared" si="216"/>
        <v>1</v>
      </c>
      <c r="N1171" s="52">
        <f t="shared" si="217"/>
        <v>0</v>
      </c>
      <c r="O1171" s="52">
        <f t="shared" si="218"/>
        <v>0</v>
      </c>
      <c r="P1171" s="52">
        <f t="shared" si="219"/>
        <v>0</v>
      </c>
      <c r="Q1171" s="52">
        <f t="shared" si="220"/>
        <v>0</v>
      </c>
      <c r="R1171" s="52">
        <f t="shared" si="221"/>
        <v>0</v>
      </c>
      <c r="S1171" s="52">
        <f t="shared" si="222"/>
        <v>0</v>
      </c>
      <c r="T1171" s="52">
        <f t="shared" si="223"/>
        <v>0</v>
      </c>
      <c r="U1171" s="52">
        <f t="shared" si="224"/>
        <v>0</v>
      </c>
      <c r="V1171" s="53" t="str">
        <f t="shared" si="225"/>
        <v>OK</v>
      </c>
      <c r="W1171" s="53" t="str">
        <f t="shared" si="226"/>
        <v>OK</v>
      </c>
      <c r="X1171" s="62" t="str">
        <f t="shared" si="227"/>
        <v>ok</v>
      </c>
      <c r="Y1171" s="62">
        <v>1</v>
      </c>
    </row>
    <row r="1172" spans="1:25" ht="28.5" x14ac:dyDescent="0.25">
      <c r="A1172" s="81">
        <v>1169</v>
      </c>
      <c r="B1172" s="59">
        <v>82</v>
      </c>
      <c r="C1172" s="33" t="s">
        <v>1141</v>
      </c>
      <c r="D1172" s="33" t="s">
        <v>1199</v>
      </c>
      <c r="E1172" s="42" t="s">
        <v>8</v>
      </c>
      <c r="F1172" s="19" t="s">
        <v>1200</v>
      </c>
      <c r="G1172" s="13" t="s">
        <v>2363</v>
      </c>
      <c r="H1172" s="12"/>
      <c r="I1172" s="12"/>
      <c r="J1172" s="12"/>
      <c r="K1172" s="19"/>
      <c r="L1172" s="51">
        <v>1</v>
      </c>
      <c r="M1172" s="51">
        <f t="shared" si="216"/>
        <v>1</v>
      </c>
      <c r="N1172" s="52">
        <f t="shared" si="217"/>
        <v>0</v>
      </c>
      <c r="O1172" s="52">
        <f t="shared" si="218"/>
        <v>0</v>
      </c>
      <c r="P1172" s="52">
        <f t="shared" si="219"/>
        <v>0</v>
      </c>
      <c r="Q1172" s="52">
        <f t="shared" si="220"/>
        <v>0</v>
      </c>
      <c r="R1172" s="52">
        <f t="shared" si="221"/>
        <v>0</v>
      </c>
      <c r="S1172" s="52">
        <f t="shared" si="222"/>
        <v>0</v>
      </c>
      <c r="T1172" s="52">
        <f t="shared" si="223"/>
        <v>0</v>
      </c>
      <c r="U1172" s="52">
        <f t="shared" si="224"/>
        <v>0</v>
      </c>
      <c r="V1172" s="53" t="str">
        <f t="shared" si="225"/>
        <v>OK</v>
      </c>
      <c r="W1172" s="53" t="str">
        <f t="shared" si="226"/>
        <v>OK</v>
      </c>
      <c r="X1172" s="62" t="str">
        <f t="shared" si="227"/>
        <v>ok</v>
      </c>
      <c r="Y1172" s="62">
        <v>1</v>
      </c>
    </row>
    <row r="1173" spans="1:25" ht="15" x14ac:dyDescent="0.25">
      <c r="A1173" s="81">
        <v>1170</v>
      </c>
      <c r="B1173" s="59">
        <v>82</v>
      </c>
      <c r="C1173" s="33" t="s">
        <v>1141</v>
      </c>
      <c r="D1173" s="33" t="s">
        <v>1199</v>
      </c>
      <c r="E1173" s="42" t="s">
        <v>12</v>
      </c>
      <c r="F1173" s="19" t="s">
        <v>1201</v>
      </c>
      <c r="G1173" s="13" t="s">
        <v>2363</v>
      </c>
      <c r="H1173" s="12"/>
      <c r="I1173" s="12"/>
      <c r="J1173" s="12"/>
      <c r="K1173" s="19"/>
      <c r="L1173" s="51">
        <v>1</v>
      </c>
      <c r="M1173" s="51">
        <f t="shared" si="216"/>
        <v>1</v>
      </c>
      <c r="N1173" s="52">
        <f t="shared" si="217"/>
        <v>0</v>
      </c>
      <c r="O1173" s="52">
        <f t="shared" si="218"/>
        <v>0</v>
      </c>
      <c r="P1173" s="52">
        <f t="shared" si="219"/>
        <v>0</v>
      </c>
      <c r="Q1173" s="52">
        <f t="shared" si="220"/>
        <v>0</v>
      </c>
      <c r="R1173" s="52">
        <f t="shared" si="221"/>
        <v>0</v>
      </c>
      <c r="S1173" s="52">
        <f t="shared" si="222"/>
        <v>0</v>
      </c>
      <c r="T1173" s="52">
        <f t="shared" si="223"/>
        <v>0</v>
      </c>
      <c r="U1173" s="52">
        <f t="shared" si="224"/>
        <v>0</v>
      </c>
      <c r="V1173" s="53" t="str">
        <f t="shared" si="225"/>
        <v>OK</v>
      </c>
      <c r="W1173" s="53" t="str">
        <f t="shared" si="226"/>
        <v>OK</v>
      </c>
      <c r="X1173" s="62" t="str">
        <f t="shared" si="227"/>
        <v>ok</v>
      </c>
      <c r="Y1173" s="62">
        <v>1</v>
      </c>
    </row>
    <row r="1174" spans="1:25" ht="156.75" x14ac:dyDescent="0.25">
      <c r="A1174" s="81">
        <v>1171</v>
      </c>
      <c r="B1174" s="59">
        <v>82</v>
      </c>
      <c r="C1174" s="33" t="s">
        <v>1141</v>
      </c>
      <c r="D1174" s="33" t="s">
        <v>571</v>
      </c>
      <c r="E1174" s="42" t="s">
        <v>8</v>
      </c>
      <c r="F1174" s="19" t="s">
        <v>1885</v>
      </c>
      <c r="G1174" s="13" t="s">
        <v>2363</v>
      </c>
      <c r="H1174" s="12"/>
      <c r="I1174" s="12"/>
      <c r="J1174" s="12"/>
      <c r="K1174" s="19"/>
      <c r="L1174" s="51">
        <v>1</v>
      </c>
      <c r="M1174" s="51">
        <f t="shared" si="216"/>
        <v>1</v>
      </c>
      <c r="N1174" s="52">
        <f t="shared" si="217"/>
        <v>0</v>
      </c>
      <c r="O1174" s="52">
        <f t="shared" si="218"/>
        <v>0</v>
      </c>
      <c r="P1174" s="52">
        <f t="shared" si="219"/>
        <v>0</v>
      </c>
      <c r="Q1174" s="52">
        <f t="shared" si="220"/>
        <v>0</v>
      </c>
      <c r="R1174" s="52">
        <f t="shared" si="221"/>
        <v>0</v>
      </c>
      <c r="S1174" s="52">
        <f t="shared" si="222"/>
        <v>0</v>
      </c>
      <c r="T1174" s="52">
        <f t="shared" si="223"/>
        <v>0</v>
      </c>
      <c r="U1174" s="52">
        <f t="shared" si="224"/>
        <v>0</v>
      </c>
      <c r="V1174" s="53" t="str">
        <f t="shared" si="225"/>
        <v>OK</v>
      </c>
      <c r="W1174" s="53" t="str">
        <f t="shared" si="226"/>
        <v>OK</v>
      </c>
      <c r="X1174" s="62" t="str">
        <f t="shared" si="227"/>
        <v>ok</v>
      </c>
      <c r="Y1174" s="62">
        <v>1</v>
      </c>
    </row>
    <row r="1175" spans="1:25" ht="99.75" x14ac:dyDescent="0.25">
      <c r="A1175" s="81">
        <v>1172</v>
      </c>
      <c r="B1175" s="59">
        <v>82</v>
      </c>
      <c r="C1175" s="33" t="s">
        <v>1141</v>
      </c>
      <c r="D1175" s="33" t="s">
        <v>577</v>
      </c>
      <c r="E1175" s="42" t="s">
        <v>8</v>
      </c>
      <c r="F1175" s="19" t="s">
        <v>1202</v>
      </c>
      <c r="G1175" s="13" t="s">
        <v>2363</v>
      </c>
      <c r="H1175" s="12"/>
      <c r="I1175" s="12"/>
      <c r="J1175" s="12"/>
      <c r="K1175" s="19"/>
      <c r="L1175" s="51">
        <v>1</v>
      </c>
      <c r="M1175" s="51">
        <f t="shared" si="216"/>
        <v>1</v>
      </c>
      <c r="N1175" s="52">
        <f t="shared" si="217"/>
        <v>0</v>
      </c>
      <c r="O1175" s="52">
        <f t="shared" si="218"/>
        <v>0</v>
      </c>
      <c r="P1175" s="52">
        <f t="shared" si="219"/>
        <v>0</v>
      </c>
      <c r="Q1175" s="52">
        <f t="shared" si="220"/>
        <v>0</v>
      </c>
      <c r="R1175" s="52">
        <f t="shared" si="221"/>
        <v>0</v>
      </c>
      <c r="S1175" s="52">
        <f t="shared" si="222"/>
        <v>0</v>
      </c>
      <c r="T1175" s="52">
        <f t="shared" si="223"/>
        <v>0</v>
      </c>
      <c r="U1175" s="52">
        <f t="shared" si="224"/>
        <v>0</v>
      </c>
      <c r="V1175" s="53" t="str">
        <f t="shared" si="225"/>
        <v>OK</v>
      </c>
      <c r="W1175" s="53" t="str">
        <f t="shared" si="226"/>
        <v>OK</v>
      </c>
      <c r="X1175" s="62" t="str">
        <f t="shared" si="227"/>
        <v>ok</v>
      </c>
      <c r="Y1175" s="62">
        <v>1</v>
      </c>
    </row>
    <row r="1176" spans="1:25" ht="71.25" x14ac:dyDescent="0.25">
      <c r="A1176" s="81">
        <v>1173</v>
      </c>
      <c r="B1176" s="59">
        <v>82</v>
      </c>
      <c r="C1176" s="33" t="s">
        <v>1141</v>
      </c>
      <c r="D1176" s="33" t="s">
        <v>1684</v>
      </c>
      <c r="E1176" s="42" t="s">
        <v>8</v>
      </c>
      <c r="F1176" s="19" t="s">
        <v>1886</v>
      </c>
      <c r="G1176" s="13" t="s">
        <v>2363</v>
      </c>
      <c r="H1176" s="12"/>
      <c r="I1176" s="12"/>
      <c r="J1176" s="12"/>
      <c r="K1176" s="19"/>
      <c r="L1176" s="51">
        <v>1</v>
      </c>
      <c r="M1176" s="51">
        <f t="shared" si="216"/>
        <v>1</v>
      </c>
      <c r="N1176" s="52">
        <f t="shared" si="217"/>
        <v>0</v>
      </c>
      <c r="O1176" s="52">
        <f t="shared" si="218"/>
        <v>0</v>
      </c>
      <c r="P1176" s="52">
        <f t="shared" si="219"/>
        <v>0</v>
      </c>
      <c r="Q1176" s="52">
        <f t="shared" si="220"/>
        <v>0</v>
      </c>
      <c r="R1176" s="52">
        <f t="shared" si="221"/>
        <v>0</v>
      </c>
      <c r="S1176" s="52">
        <f t="shared" si="222"/>
        <v>0</v>
      </c>
      <c r="T1176" s="52">
        <f t="shared" si="223"/>
        <v>0</v>
      </c>
      <c r="U1176" s="52">
        <f t="shared" si="224"/>
        <v>0</v>
      </c>
      <c r="V1176" s="53" t="str">
        <f t="shared" si="225"/>
        <v>OK</v>
      </c>
      <c r="W1176" s="53" t="str">
        <f t="shared" si="226"/>
        <v>OK</v>
      </c>
      <c r="X1176" s="62" t="str">
        <f t="shared" si="227"/>
        <v>ok</v>
      </c>
      <c r="Y1176" s="62">
        <v>1</v>
      </c>
    </row>
    <row r="1177" spans="1:25" ht="57" x14ac:dyDescent="0.25">
      <c r="A1177" s="81">
        <v>1174</v>
      </c>
      <c r="B1177" s="59">
        <v>82</v>
      </c>
      <c r="C1177" s="33" t="s">
        <v>1141</v>
      </c>
      <c r="D1177" s="33" t="s">
        <v>1813</v>
      </c>
      <c r="E1177" s="42" t="s">
        <v>8</v>
      </c>
      <c r="F1177" s="19" t="s">
        <v>1887</v>
      </c>
      <c r="G1177" s="13" t="s">
        <v>2363</v>
      </c>
      <c r="H1177" s="12"/>
      <c r="I1177" s="12"/>
      <c r="J1177" s="12"/>
      <c r="K1177" s="19"/>
      <c r="L1177" s="51">
        <v>1</v>
      </c>
      <c r="M1177" s="51">
        <f t="shared" si="216"/>
        <v>1</v>
      </c>
      <c r="N1177" s="52">
        <f t="shared" si="217"/>
        <v>0</v>
      </c>
      <c r="O1177" s="52">
        <f t="shared" si="218"/>
        <v>0</v>
      </c>
      <c r="P1177" s="52">
        <f t="shared" si="219"/>
        <v>0</v>
      </c>
      <c r="Q1177" s="52">
        <f t="shared" si="220"/>
        <v>0</v>
      </c>
      <c r="R1177" s="52">
        <f t="shared" si="221"/>
        <v>0</v>
      </c>
      <c r="S1177" s="52">
        <f t="shared" si="222"/>
        <v>0</v>
      </c>
      <c r="T1177" s="52">
        <f t="shared" si="223"/>
        <v>0</v>
      </c>
      <c r="U1177" s="52">
        <f t="shared" si="224"/>
        <v>0</v>
      </c>
      <c r="V1177" s="53" t="str">
        <f t="shared" si="225"/>
        <v>OK</v>
      </c>
      <c r="W1177" s="53" t="str">
        <f t="shared" si="226"/>
        <v>OK</v>
      </c>
      <c r="X1177" s="62" t="str">
        <f t="shared" si="227"/>
        <v>ok</v>
      </c>
      <c r="Y1177" s="62">
        <v>1</v>
      </c>
    </row>
    <row r="1178" spans="1:25" ht="71.25" x14ac:dyDescent="0.25">
      <c r="A1178" s="81">
        <v>1175</v>
      </c>
      <c r="B1178" s="59">
        <v>82</v>
      </c>
      <c r="C1178" s="33" t="s">
        <v>1141</v>
      </c>
      <c r="D1178" s="33" t="s">
        <v>1688</v>
      </c>
      <c r="E1178" s="42" t="s">
        <v>8</v>
      </c>
      <c r="F1178" s="19" t="s">
        <v>1888</v>
      </c>
      <c r="G1178" s="13" t="s">
        <v>2363</v>
      </c>
      <c r="H1178" s="12"/>
      <c r="I1178" s="12"/>
      <c r="J1178" s="12"/>
      <c r="K1178" s="19"/>
      <c r="L1178" s="51">
        <v>1</v>
      </c>
      <c r="M1178" s="51">
        <f t="shared" si="216"/>
        <v>1</v>
      </c>
      <c r="N1178" s="52">
        <f t="shared" si="217"/>
        <v>0</v>
      </c>
      <c r="O1178" s="52">
        <f t="shared" si="218"/>
        <v>0</v>
      </c>
      <c r="P1178" s="52">
        <f t="shared" si="219"/>
        <v>0</v>
      </c>
      <c r="Q1178" s="52">
        <f t="shared" si="220"/>
        <v>0</v>
      </c>
      <c r="R1178" s="52">
        <f t="shared" si="221"/>
        <v>0</v>
      </c>
      <c r="S1178" s="52">
        <f t="shared" si="222"/>
        <v>0</v>
      </c>
      <c r="T1178" s="52">
        <f t="shared" si="223"/>
        <v>0</v>
      </c>
      <c r="U1178" s="52">
        <f t="shared" si="224"/>
        <v>0</v>
      </c>
      <c r="V1178" s="53" t="str">
        <f t="shared" si="225"/>
        <v>OK</v>
      </c>
      <c r="W1178" s="53" t="str">
        <f t="shared" si="226"/>
        <v>OK</v>
      </c>
      <c r="X1178" s="62" t="str">
        <f t="shared" si="227"/>
        <v>ok</v>
      </c>
      <c r="Y1178" s="62">
        <v>1</v>
      </c>
    </row>
    <row r="1179" spans="1:25" ht="71.25" x14ac:dyDescent="0.25">
      <c r="A1179" s="81">
        <v>1176</v>
      </c>
      <c r="B1179" s="59">
        <v>82</v>
      </c>
      <c r="C1179" s="33" t="s">
        <v>1141</v>
      </c>
      <c r="D1179" s="33" t="s">
        <v>1690</v>
      </c>
      <c r="E1179" s="42" t="s">
        <v>8</v>
      </c>
      <c r="F1179" s="19" t="s">
        <v>1889</v>
      </c>
      <c r="G1179" s="13" t="s">
        <v>2363</v>
      </c>
      <c r="H1179" s="12"/>
      <c r="I1179" s="12"/>
      <c r="J1179" s="12"/>
      <c r="K1179" s="19"/>
      <c r="L1179" s="51">
        <v>1</v>
      </c>
      <c r="M1179" s="51">
        <f t="shared" si="216"/>
        <v>1</v>
      </c>
      <c r="N1179" s="52">
        <f t="shared" si="217"/>
        <v>0</v>
      </c>
      <c r="O1179" s="52">
        <f t="shared" si="218"/>
        <v>0</v>
      </c>
      <c r="P1179" s="52">
        <f t="shared" si="219"/>
        <v>0</v>
      </c>
      <c r="Q1179" s="52">
        <f t="shared" si="220"/>
        <v>0</v>
      </c>
      <c r="R1179" s="52">
        <f t="shared" si="221"/>
        <v>0</v>
      </c>
      <c r="S1179" s="52">
        <f t="shared" si="222"/>
        <v>0</v>
      </c>
      <c r="T1179" s="52">
        <f t="shared" si="223"/>
        <v>0</v>
      </c>
      <c r="U1179" s="52">
        <f t="shared" si="224"/>
        <v>0</v>
      </c>
      <c r="V1179" s="53" t="str">
        <f t="shared" si="225"/>
        <v>OK</v>
      </c>
      <c r="W1179" s="53" t="str">
        <f t="shared" si="226"/>
        <v>OK</v>
      </c>
      <c r="X1179" s="62" t="str">
        <f t="shared" si="227"/>
        <v>ok</v>
      </c>
      <c r="Y1179" s="62">
        <v>1</v>
      </c>
    </row>
    <row r="1180" spans="1:25" ht="71.25" x14ac:dyDescent="0.25">
      <c r="A1180" s="83">
        <v>1177</v>
      </c>
      <c r="B1180" s="59">
        <v>82</v>
      </c>
      <c r="C1180" s="33" t="s">
        <v>1141</v>
      </c>
      <c r="D1180" s="33" t="s">
        <v>1102</v>
      </c>
      <c r="E1180" s="42" t="s">
        <v>8</v>
      </c>
      <c r="F1180" s="19" t="s">
        <v>1890</v>
      </c>
      <c r="G1180" s="13" t="s">
        <v>2363</v>
      </c>
      <c r="H1180" s="12"/>
      <c r="I1180" s="12"/>
      <c r="J1180" s="12"/>
      <c r="K1180" s="19"/>
      <c r="L1180" s="51">
        <v>1</v>
      </c>
      <c r="M1180" s="51">
        <f t="shared" si="216"/>
        <v>1</v>
      </c>
      <c r="N1180" s="52">
        <f t="shared" si="217"/>
        <v>0</v>
      </c>
      <c r="O1180" s="52">
        <f t="shared" si="218"/>
        <v>0</v>
      </c>
      <c r="P1180" s="52">
        <f t="shared" si="219"/>
        <v>0</v>
      </c>
      <c r="Q1180" s="52">
        <f t="shared" si="220"/>
        <v>0</v>
      </c>
      <c r="R1180" s="52">
        <f t="shared" si="221"/>
        <v>0</v>
      </c>
      <c r="S1180" s="52">
        <f t="shared" si="222"/>
        <v>0</v>
      </c>
      <c r="T1180" s="52">
        <f t="shared" si="223"/>
        <v>0</v>
      </c>
      <c r="U1180" s="52">
        <f t="shared" si="224"/>
        <v>0</v>
      </c>
      <c r="V1180" s="53" t="str">
        <f t="shared" si="225"/>
        <v>OK</v>
      </c>
      <c r="W1180" s="53" t="str">
        <f t="shared" si="226"/>
        <v>OK</v>
      </c>
      <c r="X1180" s="62" t="str">
        <f t="shared" si="227"/>
        <v>ok</v>
      </c>
      <c r="Y1180" s="62">
        <v>1</v>
      </c>
    </row>
    <row r="1181" spans="1:25" ht="114" x14ac:dyDescent="0.25">
      <c r="A1181" s="81">
        <v>1178</v>
      </c>
      <c r="B1181" s="59">
        <v>82</v>
      </c>
      <c r="C1181" s="33" t="s">
        <v>1141</v>
      </c>
      <c r="D1181" s="33" t="s">
        <v>1892</v>
      </c>
      <c r="E1181" s="42" t="s">
        <v>8</v>
      </c>
      <c r="F1181" s="19" t="s">
        <v>1891</v>
      </c>
      <c r="G1181" s="13" t="s">
        <v>2366</v>
      </c>
      <c r="H1181" s="12" t="s">
        <v>3152</v>
      </c>
      <c r="I1181" s="12"/>
      <c r="J1181" s="12"/>
      <c r="K1181" s="19"/>
      <c r="L1181" s="51">
        <v>1</v>
      </c>
      <c r="M1181" s="51">
        <f t="shared" si="216"/>
        <v>0</v>
      </c>
      <c r="N1181" s="52">
        <f t="shared" si="217"/>
        <v>0</v>
      </c>
      <c r="O1181" s="52">
        <f t="shared" si="218"/>
        <v>0</v>
      </c>
      <c r="P1181" s="52">
        <f t="shared" si="219"/>
        <v>0</v>
      </c>
      <c r="Q1181" s="52">
        <f t="shared" si="220"/>
        <v>1</v>
      </c>
      <c r="R1181" s="52">
        <f t="shared" si="221"/>
        <v>0</v>
      </c>
      <c r="S1181" s="52">
        <f t="shared" si="222"/>
        <v>0</v>
      </c>
      <c r="T1181" s="52">
        <f t="shared" si="223"/>
        <v>0</v>
      </c>
      <c r="U1181" s="52">
        <f t="shared" si="224"/>
        <v>0</v>
      </c>
      <c r="V1181" s="53" t="str">
        <f t="shared" si="225"/>
        <v>OK</v>
      </c>
      <c r="W1181" s="53" t="str">
        <f t="shared" si="226"/>
        <v>OK</v>
      </c>
      <c r="X1181" s="62" t="str">
        <f t="shared" si="227"/>
        <v>ok</v>
      </c>
      <c r="Y1181" s="62">
        <v>1</v>
      </c>
    </row>
    <row r="1182" spans="1:25" ht="114" x14ac:dyDescent="0.25">
      <c r="A1182" s="81">
        <v>1179</v>
      </c>
      <c r="B1182" s="59">
        <v>82</v>
      </c>
      <c r="C1182" s="33" t="s">
        <v>1141</v>
      </c>
      <c r="D1182" s="33" t="s">
        <v>1699</v>
      </c>
      <c r="E1182" s="42" t="s">
        <v>8</v>
      </c>
      <c r="F1182" s="19" t="s">
        <v>1893</v>
      </c>
      <c r="G1182" s="13" t="s">
        <v>2363</v>
      </c>
      <c r="H1182" s="12"/>
      <c r="I1182" s="12"/>
      <c r="J1182" s="12"/>
      <c r="K1182" s="19"/>
      <c r="L1182" s="51">
        <v>1</v>
      </c>
      <c r="M1182" s="51">
        <f t="shared" si="216"/>
        <v>1</v>
      </c>
      <c r="N1182" s="52">
        <f t="shared" si="217"/>
        <v>0</v>
      </c>
      <c r="O1182" s="52">
        <f t="shared" si="218"/>
        <v>0</v>
      </c>
      <c r="P1182" s="52">
        <f t="shared" si="219"/>
        <v>0</v>
      </c>
      <c r="Q1182" s="52">
        <f t="shared" si="220"/>
        <v>0</v>
      </c>
      <c r="R1182" s="52">
        <f t="shared" si="221"/>
        <v>0</v>
      </c>
      <c r="S1182" s="52">
        <f t="shared" si="222"/>
        <v>0</v>
      </c>
      <c r="T1182" s="52">
        <f t="shared" si="223"/>
        <v>0</v>
      </c>
      <c r="U1182" s="52">
        <f t="shared" si="224"/>
        <v>0</v>
      </c>
      <c r="V1182" s="53" t="str">
        <f t="shared" si="225"/>
        <v>OK</v>
      </c>
      <c r="W1182" s="53" t="str">
        <f t="shared" si="226"/>
        <v>OK</v>
      </c>
      <c r="X1182" s="62" t="str">
        <f t="shared" si="227"/>
        <v>ok</v>
      </c>
      <c r="Y1182" s="62">
        <v>1</v>
      </c>
    </row>
    <row r="1183" spans="1:25" ht="71.25" x14ac:dyDescent="0.25">
      <c r="A1183" s="81">
        <v>1180</v>
      </c>
      <c r="B1183" s="59">
        <v>82</v>
      </c>
      <c r="C1183" s="33" t="s">
        <v>1141</v>
      </c>
      <c r="D1183" s="33" t="s">
        <v>609</v>
      </c>
      <c r="E1183" s="42" t="s">
        <v>8</v>
      </c>
      <c r="F1183" s="19" t="s">
        <v>1894</v>
      </c>
      <c r="G1183" s="13" t="s">
        <v>2366</v>
      </c>
      <c r="H1183" s="12" t="s">
        <v>3152</v>
      </c>
      <c r="I1183" s="12"/>
      <c r="J1183" s="12"/>
      <c r="K1183" s="19"/>
      <c r="L1183" s="51">
        <v>1</v>
      </c>
      <c r="M1183" s="51">
        <f t="shared" si="216"/>
        <v>0</v>
      </c>
      <c r="N1183" s="52">
        <f t="shared" si="217"/>
        <v>0</v>
      </c>
      <c r="O1183" s="52">
        <f t="shared" si="218"/>
        <v>0</v>
      </c>
      <c r="P1183" s="52">
        <f t="shared" si="219"/>
        <v>0</v>
      </c>
      <c r="Q1183" s="52">
        <f t="shared" si="220"/>
        <v>1</v>
      </c>
      <c r="R1183" s="52">
        <f t="shared" si="221"/>
        <v>0</v>
      </c>
      <c r="S1183" s="52">
        <f t="shared" si="222"/>
        <v>0</v>
      </c>
      <c r="T1183" s="52">
        <f t="shared" si="223"/>
        <v>0</v>
      </c>
      <c r="U1183" s="52">
        <f t="shared" si="224"/>
        <v>0</v>
      </c>
      <c r="V1183" s="53" t="str">
        <f t="shared" si="225"/>
        <v>OK</v>
      </c>
      <c r="W1183" s="53" t="str">
        <f t="shared" si="226"/>
        <v>OK</v>
      </c>
      <c r="X1183" s="62" t="str">
        <f t="shared" si="227"/>
        <v>ok</v>
      </c>
      <c r="Y1183" s="62">
        <v>1</v>
      </c>
    </row>
    <row r="1184" spans="1:25" ht="114" x14ac:dyDescent="0.25">
      <c r="A1184" s="81">
        <v>1181</v>
      </c>
      <c r="B1184" s="59">
        <v>82</v>
      </c>
      <c r="C1184" s="33" t="s">
        <v>1141</v>
      </c>
      <c r="D1184" s="33" t="s">
        <v>1104</v>
      </c>
      <c r="E1184" s="42" t="s">
        <v>8</v>
      </c>
      <c r="F1184" s="19" t="s">
        <v>1203</v>
      </c>
      <c r="G1184" s="13" t="s">
        <v>2363</v>
      </c>
      <c r="H1184" s="12"/>
      <c r="I1184" s="12"/>
      <c r="J1184" s="12"/>
      <c r="K1184" s="19"/>
      <c r="L1184" s="51">
        <v>1</v>
      </c>
      <c r="M1184" s="51">
        <f t="shared" si="216"/>
        <v>1</v>
      </c>
      <c r="N1184" s="52">
        <f t="shared" si="217"/>
        <v>0</v>
      </c>
      <c r="O1184" s="52">
        <f t="shared" si="218"/>
        <v>0</v>
      </c>
      <c r="P1184" s="52">
        <f t="shared" si="219"/>
        <v>0</v>
      </c>
      <c r="Q1184" s="52">
        <f t="shared" si="220"/>
        <v>0</v>
      </c>
      <c r="R1184" s="52">
        <f t="shared" si="221"/>
        <v>0</v>
      </c>
      <c r="S1184" s="52">
        <f t="shared" si="222"/>
        <v>0</v>
      </c>
      <c r="T1184" s="52">
        <f t="shared" si="223"/>
        <v>0</v>
      </c>
      <c r="U1184" s="52">
        <f t="shared" si="224"/>
        <v>0</v>
      </c>
      <c r="V1184" s="53" t="str">
        <f t="shared" si="225"/>
        <v>OK</v>
      </c>
      <c r="W1184" s="53" t="str">
        <f t="shared" si="226"/>
        <v>OK</v>
      </c>
      <c r="X1184" s="62" t="str">
        <f t="shared" si="227"/>
        <v>ok</v>
      </c>
      <c r="Y1184" s="62">
        <v>1</v>
      </c>
    </row>
    <row r="1185" spans="1:25" ht="114" x14ac:dyDescent="0.25">
      <c r="A1185" s="81">
        <v>1182</v>
      </c>
      <c r="B1185" s="59">
        <v>82</v>
      </c>
      <c r="C1185" s="33" t="s">
        <v>1141</v>
      </c>
      <c r="D1185" s="33" t="s">
        <v>1108</v>
      </c>
      <c r="E1185" s="42" t="s">
        <v>8</v>
      </c>
      <c r="F1185" s="19" t="s">
        <v>1204</v>
      </c>
      <c r="G1185" s="13" t="s">
        <v>2363</v>
      </c>
      <c r="H1185" s="12"/>
      <c r="I1185" s="12"/>
      <c r="J1185" s="12"/>
      <c r="K1185" s="19"/>
      <c r="L1185" s="51">
        <v>1</v>
      </c>
      <c r="M1185" s="51">
        <f t="shared" si="216"/>
        <v>1</v>
      </c>
      <c r="N1185" s="52">
        <f t="shared" si="217"/>
        <v>0</v>
      </c>
      <c r="O1185" s="52">
        <f t="shared" si="218"/>
        <v>0</v>
      </c>
      <c r="P1185" s="52">
        <f t="shared" si="219"/>
        <v>0</v>
      </c>
      <c r="Q1185" s="52">
        <f t="shared" si="220"/>
        <v>0</v>
      </c>
      <c r="R1185" s="52">
        <f t="shared" si="221"/>
        <v>0</v>
      </c>
      <c r="S1185" s="52">
        <f t="shared" si="222"/>
        <v>0</v>
      </c>
      <c r="T1185" s="52">
        <f t="shared" si="223"/>
        <v>0</v>
      </c>
      <c r="U1185" s="52">
        <f t="shared" si="224"/>
        <v>0</v>
      </c>
      <c r="V1185" s="53" t="str">
        <f t="shared" si="225"/>
        <v>OK</v>
      </c>
      <c r="W1185" s="53" t="str">
        <f t="shared" si="226"/>
        <v>OK</v>
      </c>
      <c r="X1185" s="62" t="str">
        <f t="shared" si="227"/>
        <v>ok</v>
      </c>
      <c r="Y1185" s="62">
        <v>1</v>
      </c>
    </row>
    <row r="1186" spans="1:25" ht="85.5" x14ac:dyDescent="0.25">
      <c r="A1186" s="81">
        <v>1183</v>
      </c>
      <c r="B1186" s="59">
        <v>82</v>
      </c>
      <c r="C1186" s="33" t="s">
        <v>1141</v>
      </c>
      <c r="D1186" s="33" t="s">
        <v>1631</v>
      </c>
      <c r="E1186" s="42" t="s">
        <v>8</v>
      </c>
      <c r="F1186" s="19" t="s">
        <v>1895</v>
      </c>
      <c r="G1186" s="13" t="s">
        <v>2364</v>
      </c>
      <c r="H1186" s="12" t="s">
        <v>3237</v>
      </c>
      <c r="I1186" s="12"/>
      <c r="J1186" s="12"/>
      <c r="K1186" s="19"/>
      <c r="L1186" s="51">
        <v>1</v>
      </c>
      <c r="M1186" s="51">
        <f t="shared" si="216"/>
        <v>0</v>
      </c>
      <c r="N1186" s="52">
        <f t="shared" si="217"/>
        <v>1</v>
      </c>
      <c r="O1186" s="52">
        <f t="shared" si="218"/>
        <v>0</v>
      </c>
      <c r="P1186" s="52">
        <f t="shared" si="219"/>
        <v>0</v>
      </c>
      <c r="Q1186" s="52">
        <f t="shared" si="220"/>
        <v>0</v>
      </c>
      <c r="R1186" s="52">
        <f t="shared" si="221"/>
        <v>0</v>
      </c>
      <c r="S1186" s="52">
        <f t="shared" si="222"/>
        <v>0</v>
      </c>
      <c r="T1186" s="52">
        <f t="shared" si="223"/>
        <v>0</v>
      </c>
      <c r="U1186" s="52">
        <f t="shared" si="224"/>
        <v>0</v>
      </c>
      <c r="V1186" s="53" t="str">
        <f t="shared" si="225"/>
        <v>OK</v>
      </c>
      <c r="W1186" s="53" t="str">
        <f t="shared" si="226"/>
        <v>OK</v>
      </c>
      <c r="X1186" s="62" t="str">
        <f t="shared" si="227"/>
        <v>ok</v>
      </c>
      <c r="Y1186" s="62">
        <v>1</v>
      </c>
    </row>
    <row r="1187" spans="1:25" ht="85.5" x14ac:dyDescent="0.25">
      <c r="A1187" s="75">
        <v>1184</v>
      </c>
      <c r="B1187" s="59" t="s">
        <v>2932</v>
      </c>
      <c r="C1187" s="33" t="s">
        <v>1141</v>
      </c>
      <c r="D1187" s="33" t="s">
        <v>1205</v>
      </c>
      <c r="E1187" s="42" t="s">
        <v>8</v>
      </c>
      <c r="F1187" s="19" t="s">
        <v>1206</v>
      </c>
      <c r="G1187" s="13" t="s">
        <v>2363</v>
      </c>
      <c r="H1187" s="12" t="s">
        <v>3098</v>
      </c>
      <c r="I1187" s="12"/>
      <c r="J1187" s="12"/>
      <c r="K1187" s="19"/>
      <c r="L1187" s="51">
        <v>1</v>
      </c>
      <c r="M1187" s="51">
        <f t="shared" si="216"/>
        <v>1</v>
      </c>
      <c r="N1187" s="52">
        <f t="shared" si="217"/>
        <v>0</v>
      </c>
      <c r="O1187" s="52">
        <f t="shared" si="218"/>
        <v>0</v>
      </c>
      <c r="P1187" s="52">
        <f t="shared" si="219"/>
        <v>0</v>
      </c>
      <c r="Q1187" s="52">
        <f t="shared" si="220"/>
        <v>0</v>
      </c>
      <c r="R1187" s="52">
        <f t="shared" si="221"/>
        <v>0</v>
      </c>
      <c r="S1187" s="52">
        <f t="shared" si="222"/>
        <v>0</v>
      </c>
      <c r="T1187" s="52">
        <f t="shared" si="223"/>
        <v>0</v>
      </c>
      <c r="U1187" s="52">
        <f t="shared" si="224"/>
        <v>0</v>
      </c>
      <c r="V1187" s="53" t="str">
        <f t="shared" si="225"/>
        <v>OK</v>
      </c>
      <c r="W1187" s="53" t="str">
        <f t="shared" si="226"/>
        <v>OK</v>
      </c>
      <c r="X1187" s="62" t="str">
        <f t="shared" si="227"/>
        <v>ok</v>
      </c>
      <c r="Y1187" s="62">
        <v>1</v>
      </c>
    </row>
    <row r="1188" spans="1:25" ht="42.75" x14ac:dyDescent="0.25">
      <c r="A1188" s="81">
        <v>1185</v>
      </c>
      <c r="B1188" s="59">
        <v>83</v>
      </c>
      <c r="C1188" s="33" t="s">
        <v>1141</v>
      </c>
      <c r="D1188" s="33" t="s">
        <v>1207</v>
      </c>
      <c r="E1188" s="42" t="s">
        <v>8</v>
      </c>
      <c r="F1188" s="19" t="s">
        <v>1208</v>
      </c>
      <c r="G1188" s="13" t="s">
        <v>2370</v>
      </c>
      <c r="H1188" s="43" t="s">
        <v>3026</v>
      </c>
      <c r="I1188" s="12"/>
      <c r="J1188" s="12"/>
      <c r="K1188" s="19"/>
      <c r="L1188" s="51">
        <v>1</v>
      </c>
      <c r="M1188" s="51">
        <f t="shared" si="216"/>
        <v>0</v>
      </c>
      <c r="N1188" s="52">
        <f t="shared" si="217"/>
        <v>0</v>
      </c>
      <c r="O1188" s="52">
        <f t="shared" si="218"/>
        <v>0</v>
      </c>
      <c r="P1188" s="52">
        <f t="shared" si="219"/>
        <v>0</v>
      </c>
      <c r="Q1188" s="52">
        <f t="shared" si="220"/>
        <v>0</v>
      </c>
      <c r="R1188" s="52">
        <f t="shared" si="221"/>
        <v>0</v>
      </c>
      <c r="S1188" s="52">
        <f t="shared" si="222"/>
        <v>0</v>
      </c>
      <c r="T1188" s="52">
        <f t="shared" si="223"/>
        <v>0</v>
      </c>
      <c r="U1188" s="52">
        <f t="shared" si="224"/>
        <v>1</v>
      </c>
      <c r="V1188" s="53" t="str">
        <f t="shared" si="225"/>
        <v>OK</v>
      </c>
      <c r="W1188" s="53" t="str">
        <f t="shared" si="226"/>
        <v>OK</v>
      </c>
      <c r="X1188" s="62" t="str">
        <f t="shared" si="227"/>
        <v>ok</v>
      </c>
      <c r="Y1188" s="62">
        <v>1</v>
      </c>
    </row>
    <row r="1189" spans="1:25" ht="15" x14ac:dyDescent="0.25">
      <c r="A1189" s="81">
        <v>1186</v>
      </c>
      <c r="B1189" s="59">
        <v>82</v>
      </c>
      <c r="C1189" s="33" t="s">
        <v>1141</v>
      </c>
      <c r="D1189" s="33" t="s">
        <v>1209</v>
      </c>
      <c r="E1189" s="42" t="s">
        <v>8</v>
      </c>
      <c r="F1189" s="19" t="s">
        <v>1210</v>
      </c>
      <c r="G1189" s="13" t="s">
        <v>2363</v>
      </c>
      <c r="H1189" s="12"/>
      <c r="I1189" s="12"/>
      <c r="J1189" s="12"/>
      <c r="K1189" s="19"/>
      <c r="L1189" s="51">
        <v>1</v>
      </c>
      <c r="M1189" s="51">
        <f t="shared" si="216"/>
        <v>1</v>
      </c>
      <c r="N1189" s="52">
        <f t="shared" si="217"/>
        <v>0</v>
      </c>
      <c r="O1189" s="52">
        <f t="shared" si="218"/>
        <v>0</v>
      </c>
      <c r="P1189" s="52">
        <f t="shared" si="219"/>
        <v>0</v>
      </c>
      <c r="Q1189" s="52">
        <f t="shared" si="220"/>
        <v>0</v>
      </c>
      <c r="R1189" s="52">
        <f t="shared" si="221"/>
        <v>0</v>
      </c>
      <c r="S1189" s="52">
        <f t="shared" si="222"/>
        <v>0</v>
      </c>
      <c r="T1189" s="52">
        <f t="shared" si="223"/>
        <v>0</v>
      </c>
      <c r="U1189" s="52">
        <f t="shared" si="224"/>
        <v>0</v>
      </c>
      <c r="V1189" s="53" t="str">
        <f t="shared" si="225"/>
        <v>OK</v>
      </c>
      <c r="W1189" s="53" t="str">
        <f t="shared" si="226"/>
        <v>OK</v>
      </c>
      <c r="X1189" s="62" t="str">
        <f t="shared" si="227"/>
        <v>ok</v>
      </c>
      <c r="Y1189" s="62">
        <v>1</v>
      </c>
    </row>
    <row r="1190" spans="1:25" ht="29.25" x14ac:dyDescent="0.25">
      <c r="A1190" s="81">
        <v>1187</v>
      </c>
      <c r="B1190" s="59">
        <v>82</v>
      </c>
      <c r="C1190" s="33" t="s">
        <v>1141</v>
      </c>
      <c r="D1190" s="33" t="s">
        <v>1211</v>
      </c>
      <c r="E1190" s="42" t="s">
        <v>8</v>
      </c>
      <c r="F1190" s="19" t="s">
        <v>2542</v>
      </c>
      <c r="G1190" s="13" t="s">
        <v>2363</v>
      </c>
      <c r="H1190" s="12"/>
      <c r="I1190" s="12"/>
      <c r="J1190" s="12"/>
      <c r="K1190" s="19"/>
      <c r="L1190" s="51">
        <v>1</v>
      </c>
      <c r="M1190" s="51">
        <f t="shared" si="216"/>
        <v>1</v>
      </c>
      <c r="N1190" s="52">
        <f t="shared" si="217"/>
        <v>0</v>
      </c>
      <c r="O1190" s="52">
        <f t="shared" si="218"/>
        <v>0</v>
      </c>
      <c r="P1190" s="52">
        <f t="shared" si="219"/>
        <v>0</v>
      </c>
      <c r="Q1190" s="52">
        <f t="shared" si="220"/>
        <v>0</v>
      </c>
      <c r="R1190" s="52">
        <f t="shared" si="221"/>
        <v>0</v>
      </c>
      <c r="S1190" s="52">
        <f t="shared" si="222"/>
        <v>0</v>
      </c>
      <c r="T1190" s="52">
        <f t="shared" si="223"/>
        <v>0</v>
      </c>
      <c r="U1190" s="52">
        <f t="shared" si="224"/>
        <v>0</v>
      </c>
      <c r="V1190" s="53" t="str">
        <f t="shared" si="225"/>
        <v>OK</v>
      </c>
      <c r="W1190" s="53" t="str">
        <f t="shared" si="226"/>
        <v>OK</v>
      </c>
      <c r="X1190" s="62" t="str">
        <f t="shared" si="227"/>
        <v>ok</v>
      </c>
      <c r="Y1190" s="62">
        <v>1</v>
      </c>
    </row>
    <row r="1191" spans="1:25" ht="71.25" x14ac:dyDescent="0.25">
      <c r="A1191" s="81">
        <v>1188</v>
      </c>
      <c r="B1191" s="59">
        <v>82</v>
      </c>
      <c r="C1191" s="33" t="s">
        <v>1141</v>
      </c>
      <c r="D1191" s="33" t="s">
        <v>1212</v>
      </c>
      <c r="E1191" s="42" t="s">
        <v>8</v>
      </c>
      <c r="F1191" s="19" t="s">
        <v>1213</v>
      </c>
      <c r="G1191" s="13" t="s">
        <v>2363</v>
      </c>
      <c r="H1191" s="12"/>
      <c r="I1191" s="12"/>
      <c r="J1191" s="12"/>
      <c r="K1191" s="19"/>
      <c r="L1191" s="51">
        <v>1</v>
      </c>
      <c r="M1191" s="51">
        <f t="shared" si="216"/>
        <v>1</v>
      </c>
      <c r="N1191" s="52">
        <f t="shared" si="217"/>
        <v>0</v>
      </c>
      <c r="O1191" s="52">
        <f t="shared" si="218"/>
        <v>0</v>
      </c>
      <c r="P1191" s="52">
        <f t="shared" si="219"/>
        <v>0</v>
      </c>
      <c r="Q1191" s="52">
        <f t="shared" si="220"/>
        <v>0</v>
      </c>
      <c r="R1191" s="52">
        <f t="shared" si="221"/>
        <v>0</v>
      </c>
      <c r="S1191" s="52">
        <f t="shared" si="222"/>
        <v>0</v>
      </c>
      <c r="T1191" s="52">
        <f t="shared" si="223"/>
        <v>0</v>
      </c>
      <c r="U1191" s="52">
        <f t="shared" si="224"/>
        <v>0</v>
      </c>
      <c r="V1191" s="53" t="str">
        <f t="shared" si="225"/>
        <v>OK</v>
      </c>
      <c r="W1191" s="53" t="str">
        <f t="shared" si="226"/>
        <v>OK</v>
      </c>
      <c r="X1191" s="62" t="str">
        <f t="shared" si="227"/>
        <v>ok</v>
      </c>
      <c r="Y1191" s="62">
        <v>1</v>
      </c>
    </row>
    <row r="1192" spans="1:25" ht="28.5" x14ac:dyDescent="0.25">
      <c r="A1192" s="81">
        <v>1189</v>
      </c>
      <c r="B1192" s="59">
        <v>82</v>
      </c>
      <c r="C1192" s="33" t="s">
        <v>1141</v>
      </c>
      <c r="D1192" s="33" t="s">
        <v>1212</v>
      </c>
      <c r="E1192" s="42" t="s">
        <v>8</v>
      </c>
      <c r="F1192" s="19" t="s">
        <v>1214</v>
      </c>
      <c r="G1192" s="13" t="s">
        <v>2366</v>
      </c>
      <c r="H1192" s="12" t="s">
        <v>3263</v>
      </c>
      <c r="I1192" s="12"/>
      <c r="J1192" s="12"/>
      <c r="K1192" s="19"/>
      <c r="L1192" s="51">
        <v>1</v>
      </c>
      <c r="M1192" s="51">
        <f t="shared" si="216"/>
        <v>0</v>
      </c>
      <c r="N1192" s="52">
        <f t="shared" si="217"/>
        <v>0</v>
      </c>
      <c r="O1192" s="52">
        <f t="shared" si="218"/>
        <v>0</v>
      </c>
      <c r="P1192" s="52">
        <f t="shared" si="219"/>
        <v>0</v>
      </c>
      <c r="Q1192" s="52">
        <f t="shared" si="220"/>
        <v>1</v>
      </c>
      <c r="R1192" s="52">
        <f t="shared" si="221"/>
        <v>0</v>
      </c>
      <c r="S1192" s="52">
        <f t="shared" si="222"/>
        <v>0</v>
      </c>
      <c r="T1192" s="52">
        <f t="shared" si="223"/>
        <v>0</v>
      </c>
      <c r="U1192" s="52">
        <f t="shared" si="224"/>
        <v>0</v>
      </c>
      <c r="V1192" s="53" t="str">
        <f t="shared" si="225"/>
        <v>OK</v>
      </c>
      <c r="W1192" s="53" t="str">
        <f t="shared" si="226"/>
        <v>OK</v>
      </c>
      <c r="X1192" s="62" t="str">
        <f t="shared" si="227"/>
        <v>ok</v>
      </c>
      <c r="Y1192" s="62">
        <v>1</v>
      </c>
    </row>
    <row r="1193" spans="1:25" ht="28.5" x14ac:dyDescent="0.25">
      <c r="A1193" s="83">
        <v>1190</v>
      </c>
      <c r="B1193" s="59">
        <v>82</v>
      </c>
      <c r="C1193" s="33" t="s">
        <v>1141</v>
      </c>
      <c r="D1193" s="33" t="s">
        <v>1215</v>
      </c>
      <c r="E1193" s="42" t="s">
        <v>8</v>
      </c>
      <c r="F1193" s="19" t="s">
        <v>1216</v>
      </c>
      <c r="G1193" s="13" t="s">
        <v>2366</v>
      </c>
      <c r="H1193" s="12" t="s">
        <v>2881</v>
      </c>
      <c r="I1193" s="12"/>
      <c r="J1193" s="12"/>
      <c r="K1193" s="19"/>
      <c r="L1193" s="51">
        <v>1</v>
      </c>
      <c r="M1193" s="51">
        <f t="shared" si="216"/>
        <v>0</v>
      </c>
      <c r="N1193" s="52">
        <f t="shared" si="217"/>
        <v>0</v>
      </c>
      <c r="O1193" s="52">
        <f t="shared" si="218"/>
        <v>0</v>
      </c>
      <c r="P1193" s="52">
        <f t="shared" si="219"/>
        <v>0</v>
      </c>
      <c r="Q1193" s="52">
        <f t="shared" si="220"/>
        <v>1</v>
      </c>
      <c r="R1193" s="52">
        <f t="shared" si="221"/>
        <v>0</v>
      </c>
      <c r="S1193" s="52">
        <f t="shared" si="222"/>
        <v>0</v>
      </c>
      <c r="T1193" s="52">
        <f t="shared" si="223"/>
        <v>0</v>
      </c>
      <c r="U1193" s="52">
        <f t="shared" si="224"/>
        <v>0</v>
      </c>
      <c r="V1193" s="53" t="str">
        <f t="shared" si="225"/>
        <v>OK</v>
      </c>
      <c r="W1193" s="53" t="str">
        <f t="shared" si="226"/>
        <v>OK</v>
      </c>
      <c r="X1193" s="62" t="str">
        <f t="shared" si="227"/>
        <v>ok</v>
      </c>
      <c r="Y1193" s="62">
        <v>1</v>
      </c>
    </row>
    <row r="1194" spans="1:25" ht="156.75" x14ac:dyDescent="0.25">
      <c r="A1194" s="81">
        <v>1191</v>
      </c>
      <c r="B1194" s="59">
        <v>82</v>
      </c>
      <c r="C1194" s="33" t="s">
        <v>1141</v>
      </c>
      <c r="D1194" s="33" t="s">
        <v>1217</v>
      </c>
      <c r="E1194" s="42" t="s">
        <v>8</v>
      </c>
      <c r="F1194" s="19" t="s">
        <v>1218</v>
      </c>
      <c r="G1194" s="13" t="s">
        <v>2366</v>
      </c>
      <c r="H1194" s="12" t="s">
        <v>3287</v>
      </c>
      <c r="I1194" s="12"/>
      <c r="J1194" s="12"/>
      <c r="K1194" s="19"/>
      <c r="L1194" s="51">
        <v>1</v>
      </c>
      <c r="M1194" s="51">
        <f t="shared" si="216"/>
        <v>0</v>
      </c>
      <c r="N1194" s="52">
        <f t="shared" si="217"/>
        <v>0</v>
      </c>
      <c r="O1194" s="52">
        <f t="shared" si="218"/>
        <v>0</v>
      </c>
      <c r="P1194" s="52">
        <f t="shared" si="219"/>
        <v>0</v>
      </c>
      <c r="Q1194" s="52">
        <f t="shared" si="220"/>
        <v>1</v>
      </c>
      <c r="R1194" s="52">
        <f t="shared" si="221"/>
        <v>0</v>
      </c>
      <c r="S1194" s="52">
        <f t="shared" si="222"/>
        <v>0</v>
      </c>
      <c r="T1194" s="52">
        <f t="shared" si="223"/>
        <v>0</v>
      </c>
      <c r="U1194" s="52">
        <f t="shared" si="224"/>
        <v>0</v>
      </c>
      <c r="V1194" s="53" t="str">
        <f t="shared" si="225"/>
        <v>OK</v>
      </c>
      <c r="W1194" s="53" t="str">
        <f t="shared" si="226"/>
        <v>OK</v>
      </c>
      <c r="X1194" s="62" t="str">
        <f t="shared" si="227"/>
        <v>ok</v>
      </c>
      <c r="Y1194" s="62">
        <v>1</v>
      </c>
    </row>
    <row r="1195" spans="1:25" ht="409.5" x14ac:dyDescent="0.25">
      <c r="A1195" s="81">
        <v>1192</v>
      </c>
      <c r="B1195" s="59">
        <v>82</v>
      </c>
      <c r="C1195" s="33" t="s">
        <v>1141</v>
      </c>
      <c r="D1195" s="33" t="s">
        <v>1044</v>
      </c>
      <c r="E1195" s="42" t="s">
        <v>8</v>
      </c>
      <c r="F1195" s="19" t="s">
        <v>1219</v>
      </c>
      <c r="G1195" s="13" t="s">
        <v>2363</v>
      </c>
      <c r="H1195" s="12"/>
      <c r="I1195" s="12"/>
      <c r="J1195" s="12"/>
      <c r="K1195" s="19"/>
      <c r="L1195" s="51">
        <v>1</v>
      </c>
      <c r="M1195" s="51">
        <f t="shared" si="216"/>
        <v>1</v>
      </c>
      <c r="N1195" s="52">
        <f t="shared" si="217"/>
        <v>0</v>
      </c>
      <c r="O1195" s="52">
        <f t="shared" si="218"/>
        <v>0</v>
      </c>
      <c r="P1195" s="52">
        <f t="shared" si="219"/>
        <v>0</v>
      </c>
      <c r="Q1195" s="52">
        <f t="shared" si="220"/>
        <v>0</v>
      </c>
      <c r="R1195" s="52">
        <f t="shared" si="221"/>
        <v>0</v>
      </c>
      <c r="S1195" s="52">
        <f t="shared" si="222"/>
        <v>0</v>
      </c>
      <c r="T1195" s="52">
        <f t="shared" si="223"/>
        <v>0</v>
      </c>
      <c r="U1195" s="52">
        <f t="shared" si="224"/>
        <v>0</v>
      </c>
      <c r="V1195" s="53" t="str">
        <f t="shared" si="225"/>
        <v>OK</v>
      </c>
      <c r="W1195" s="53" t="str">
        <f t="shared" si="226"/>
        <v>OK</v>
      </c>
      <c r="X1195" s="62" t="str">
        <f t="shared" si="227"/>
        <v>ok</v>
      </c>
      <c r="Y1195" s="62">
        <v>1</v>
      </c>
    </row>
    <row r="1196" spans="1:25" ht="409.5" x14ac:dyDescent="0.25">
      <c r="A1196" s="81">
        <v>1193</v>
      </c>
      <c r="B1196" s="59">
        <v>82</v>
      </c>
      <c r="C1196" s="33" t="s">
        <v>1141</v>
      </c>
      <c r="D1196" s="33" t="s">
        <v>1024</v>
      </c>
      <c r="E1196" s="42" t="s">
        <v>8</v>
      </c>
      <c r="F1196" s="19" t="s">
        <v>2543</v>
      </c>
      <c r="G1196" s="13" t="s">
        <v>2369</v>
      </c>
      <c r="H1196" s="12" t="s">
        <v>3238</v>
      </c>
      <c r="I1196" s="12"/>
      <c r="J1196" s="12"/>
      <c r="K1196" s="19" t="s">
        <v>1500</v>
      </c>
      <c r="L1196" s="51">
        <v>1</v>
      </c>
      <c r="M1196" s="51">
        <f t="shared" si="216"/>
        <v>0</v>
      </c>
      <c r="N1196" s="52">
        <f t="shared" si="217"/>
        <v>0</v>
      </c>
      <c r="O1196" s="52">
        <f t="shared" si="218"/>
        <v>0</v>
      </c>
      <c r="P1196" s="52">
        <f t="shared" si="219"/>
        <v>0</v>
      </c>
      <c r="Q1196" s="52">
        <f t="shared" si="220"/>
        <v>0</v>
      </c>
      <c r="R1196" s="52">
        <f t="shared" si="221"/>
        <v>0</v>
      </c>
      <c r="S1196" s="52">
        <f t="shared" si="222"/>
        <v>0</v>
      </c>
      <c r="T1196" s="52">
        <f t="shared" si="223"/>
        <v>1</v>
      </c>
      <c r="U1196" s="52">
        <f t="shared" si="224"/>
        <v>0</v>
      </c>
      <c r="V1196" s="53" t="str">
        <f t="shared" si="225"/>
        <v>OK</v>
      </c>
      <c r="W1196" s="53" t="str">
        <f t="shared" si="226"/>
        <v>OK</v>
      </c>
      <c r="X1196" s="62" t="str">
        <f t="shared" si="227"/>
        <v>ok</v>
      </c>
      <c r="Y1196" s="62">
        <v>1</v>
      </c>
    </row>
    <row r="1197" spans="1:25" ht="356.25" x14ac:dyDescent="0.25">
      <c r="A1197" s="83">
        <v>1194</v>
      </c>
      <c r="B1197" s="59">
        <v>82</v>
      </c>
      <c r="C1197" s="33" t="s">
        <v>1141</v>
      </c>
      <c r="D1197" s="33" t="s">
        <v>875</v>
      </c>
      <c r="E1197" s="42" t="s">
        <v>8</v>
      </c>
      <c r="F1197" s="19" t="s">
        <v>1220</v>
      </c>
      <c r="G1197" s="13" t="s">
        <v>2363</v>
      </c>
      <c r="H1197" s="12" t="s">
        <v>3288</v>
      </c>
      <c r="I1197" s="12"/>
      <c r="J1197" s="12"/>
      <c r="K1197" s="14" t="s">
        <v>983</v>
      </c>
      <c r="L1197" s="51">
        <v>1</v>
      </c>
      <c r="M1197" s="51">
        <f t="shared" si="216"/>
        <v>1</v>
      </c>
      <c r="N1197" s="52">
        <f t="shared" si="217"/>
        <v>0</v>
      </c>
      <c r="O1197" s="52">
        <f t="shared" si="218"/>
        <v>0</v>
      </c>
      <c r="P1197" s="52">
        <f t="shared" si="219"/>
        <v>0</v>
      </c>
      <c r="Q1197" s="52">
        <f t="shared" si="220"/>
        <v>0</v>
      </c>
      <c r="R1197" s="52">
        <f t="shared" si="221"/>
        <v>0</v>
      </c>
      <c r="S1197" s="52">
        <f t="shared" si="222"/>
        <v>0</v>
      </c>
      <c r="T1197" s="52">
        <f t="shared" si="223"/>
        <v>0</v>
      </c>
      <c r="U1197" s="52">
        <f t="shared" si="224"/>
        <v>0</v>
      </c>
      <c r="V1197" s="53" t="str">
        <f t="shared" si="225"/>
        <v>OK</v>
      </c>
      <c r="W1197" s="53" t="str">
        <f t="shared" si="226"/>
        <v>OK</v>
      </c>
      <c r="X1197" s="62" t="str">
        <f t="shared" si="227"/>
        <v>ok</v>
      </c>
      <c r="Y1197" s="62">
        <v>1</v>
      </c>
    </row>
    <row r="1198" spans="1:25" ht="42.75" x14ac:dyDescent="0.25">
      <c r="A1198" s="81">
        <v>1195</v>
      </c>
      <c r="B1198" s="59">
        <v>82</v>
      </c>
      <c r="C1198" s="33" t="s">
        <v>1141</v>
      </c>
      <c r="D1198" s="33" t="s">
        <v>876</v>
      </c>
      <c r="E1198" s="42" t="s">
        <v>8</v>
      </c>
      <c r="F1198" s="19" t="s">
        <v>1221</v>
      </c>
      <c r="G1198" s="13" t="s">
        <v>2872</v>
      </c>
      <c r="H1198" s="12" t="s">
        <v>3276</v>
      </c>
      <c r="I1198" s="12"/>
      <c r="J1198" s="12"/>
      <c r="K1198" s="19"/>
      <c r="L1198" s="51">
        <v>1</v>
      </c>
      <c r="M1198" s="51">
        <f t="shared" si="216"/>
        <v>0</v>
      </c>
      <c r="N1198" s="52">
        <f t="shared" si="217"/>
        <v>0</v>
      </c>
      <c r="O1198" s="52">
        <f t="shared" si="218"/>
        <v>1</v>
      </c>
      <c r="P1198" s="52">
        <f t="shared" si="219"/>
        <v>0</v>
      </c>
      <c r="Q1198" s="52">
        <f t="shared" si="220"/>
        <v>0</v>
      </c>
      <c r="R1198" s="52">
        <f t="shared" si="221"/>
        <v>0</v>
      </c>
      <c r="S1198" s="52">
        <f t="shared" si="222"/>
        <v>0</v>
      </c>
      <c r="T1198" s="52">
        <f t="shared" si="223"/>
        <v>0</v>
      </c>
      <c r="U1198" s="52">
        <f t="shared" si="224"/>
        <v>0</v>
      </c>
      <c r="V1198" s="53" t="str">
        <f t="shared" si="225"/>
        <v>OK</v>
      </c>
      <c r="W1198" s="53" t="str">
        <f t="shared" si="226"/>
        <v>OK</v>
      </c>
      <c r="X1198" s="62" t="str">
        <f t="shared" si="227"/>
        <v>ok</v>
      </c>
      <c r="Y1198" s="62">
        <v>1</v>
      </c>
    </row>
    <row r="1199" spans="1:25" ht="42.75" x14ac:dyDescent="0.25">
      <c r="A1199" s="81">
        <v>1196</v>
      </c>
      <c r="B1199" s="59">
        <v>82</v>
      </c>
      <c r="C1199" s="33" t="s">
        <v>1141</v>
      </c>
      <c r="D1199" s="33" t="s">
        <v>877</v>
      </c>
      <c r="E1199" s="42" t="s">
        <v>8</v>
      </c>
      <c r="F1199" s="19" t="s">
        <v>1221</v>
      </c>
      <c r="G1199" s="13" t="s">
        <v>2363</v>
      </c>
      <c r="H1199" s="12" t="s">
        <v>3254</v>
      </c>
      <c r="I1199" s="12"/>
      <c r="J1199" s="12"/>
      <c r="K1199" s="19" t="s">
        <v>1305</v>
      </c>
      <c r="L1199" s="51">
        <v>1</v>
      </c>
      <c r="M1199" s="51">
        <f t="shared" si="216"/>
        <v>1</v>
      </c>
      <c r="N1199" s="52">
        <f t="shared" si="217"/>
        <v>0</v>
      </c>
      <c r="O1199" s="52">
        <f t="shared" si="218"/>
        <v>0</v>
      </c>
      <c r="P1199" s="52">
        <f t="shared" si="219"/>
        <v>0</v>
      </c>
      <c r="Q1199" s="52">
        <f t="shared" si="220"/>
        <v>0</v>
      </c>
      <c r="R1199" s="52">
        <f t="shared" si="221"/>
        <v>0</v>
      </c>
      <c r="S1199" s="52">
        <f t="shared" si="222"/>
        <v>0</v>
      </c>
      <c r="T1199" s="52">
        <f t="shared" si="223"/>
        <v>0</v>
      </c>
      <c r="U1199" s="52">
        <f t="shared" si="224"/>
        <v>0</v>
      </c>
      <c r="V1199" s="53" t="str">
        <f t="shared" si="225"/>
        <v>OK</v>
      </c>
      <c r="W1199" s="53" t="str">
        <f t="shared" si="226"/>
        <v>OK</v>
      </c>
      <c r="X1199" s="62" t="str">
        <f t="shared" si="227"/>
        <v>ok</v>
      </c>
      <c r="Y1199" s="62">
        <v>1</v>
      </c>
    </row>
    <row r="1200" spans="1:25" ht="57" x14ac:dyDescent="0.25">
      <c r="A1200" s="81">
        <v>1197</v>
      </c>
      <c r="B1200" s="59">
        <v>82</v>
      </c>
      <c r="C1200" s="33" t="s">
        <v>1141</v>
      </c>
      <c r="D1200" s="33" t="s">
        <v>878</v>
      </c>
      <c r="E1200" s="42" t="s">
        <v>8</v>
      </c>
      <c r="F1200" s="19" t="s">
        <v>1222</v>
      </c>
      <c r="G1200" s="13" t="s">
        <v>2369</v>
      </c>
      <c r="H1200" s="12" t="s">
        <v>3183</v>
      </c>
      <c r="I1200" s="12"/>
      <c r="J1200" s="12"/>
      <c r="K1200" s="19" t="s">
        <v>1305</v>
      </c>
      <c r="L1200" s="51">
        <v>1</v>
      </c>
      <c r="M1200" s="51">
        <f t="shared" si="216"/>
        <v>0</v>
      </c>
      <c r="N1200" s="52">
        <f t="shared" si="217"/>
        <v>0</v>
      </c>
      <c r="O1200" s="52">
        <f t="shared" si="218"/>
        <v>0</v>
      </c>
      <c r="P1200" s="52">
        <f t="shared" si="219"/>
        <v>0</v>
      </c>
      <c r="Q1200" s="52">
        <f t="shared" si="220"/>
        <v>0</v>
      </c>
      <c r="R1200" s="52">
        <f t="shared" si="221"/>
        <v>0</v>
      </c>
      <c r="S1200" s="52">
        <f t="shared" si="222"/>
        <v>0</v>
      </c>
      <c r="T1200" s="52">
        <f t="shared" si="223"/>
        <v>1</v>
      </c>
      <c r="U1200" s="52">
        <f t="shared" si="224"/>
        <v>0</v>
      </c>
      <c r="V1200" s="53" t="str">
        <f t="shared" si="225"/>
        <v>OK</v>
      </c>
      <c r="W1200" s="53" t="str">
        <f t="shared" si="226"/>
        <v>OK</v>
      </c>
      <c r="X1200" s="62" t="str">
        <f t="shared" si="227"/>
        <v>ok</v>
      </c>
      <c r="Y1200" s="62">
        <v>1</v>
      </c>
    </row>
    <row r="1201" spans="1:25" ht="42.75" x14ac:dyDescent="0.25">
      <c r="A1201" s="81">
        <v>1198</v>
      </c>
      <c r="B1201" s="59">
        <v>82</v>
      </c>
      <c r="C1201" s="33" t="s">
        <v>1141</v>
      </c>
      <c r="D1201" s="33" t="s">
        <v>1223</v>
      </c>
      <c r="E1201" s="42" t="s">
        <v>8</v>
      </c>
      <c r="F1201" s="19" t="s">
        <v>1224</v>
      </c>
      <c r="G1201" s="13" t="s">
        <v>2363</v>
      </c>
      <c r="H1201" s="12" t="s">
        <v>3184</v>
      </c>
      <c r="I1201" s="12"/>
      <c r="J1201" s="12"/>
      <c r="K1201" s="19" t="s">
        <v>1305</v>
      </c>
      <c r="L1201" s="51">
        <v>1</v>
      </c>
      <c r="M1201" s="51">
        <f t="shared" si="216"/>
        <v>1</v>
      </c>
      <c r="N1201" s="52">
        <f t="shared" si="217"/>
        <v>0</v>
      </c>
      <c r="O1201" s="52">
        <f t="shared" si="218"/>
        <v>0</v>
      </c>
      <c r="P1201" s="52">
        <f t="shared" si="219"/>
        <v>0</v>
      </c>
      <c r="Q1201" s="52">
        <f t="shared" si="220"/>
        <v>0</v>
      </c>
      <c r="R1201" s="52">
        <f t="shared" si="221"/>
        <v>0</v>
      </c>
      <c r="S1201" s="52">
        <f t="shared" si="222"/>
        <v>0</v>
      </c>
      <c r="T1201" s="52">
        <f t="shared" si="223"/>
        <v>0</v>
      </c>
      <c r="U1201" s="52">
        <f t="shared" si="224"/>
        <v>0</v>
      </c>
      <c r="V1201" s="53" t="str">
        <f t="shared" si="225"/>
        <v>OK</v>
      </c>
      <c r="W1201" s="53" t="str">
        <f t="shared" si="226"/>
        <v>OK</v>
      </c>
      <c r="X1201" s="62" t="str">
        <f t="shared" si="227"/>
        <v>ok</v>
      </c>
      <c r="Y1201" s="62">
        <v>1</v>
      </c>
    </row>
    <row r="1202" spans="1:25" ht="85.5" x14ac:dyDescent="0.25">
      <c r="A1202" s="81">
        <v>1199</v>
      </c>
      <c r="B1202" s="59">
        <v>82</v>
      </c>
      <c r="C1202" s="33" t="s">
        <v>1141</v>
      </c>
      <c r="D1202" s="33" t="s">
        <v>880</v>
      </c>
      <c r="E1202" s="42" t="s">
        <v>8</v>
      </c>
      <c r="F1202" s="19" t="s">
        <v>1225</v>
      </c>
      <c r="G1202" s="13" t="s">
        <v>2369</v>
      </c>
      <c r="H1202" s="12" t="s">
        <v>3289</v>
      </c>
      <c r="I1202" s="12"/>
      <c r="J1202" s="12"/>
      <c r="K1202" s="19" t="s">
        <v>1305</v>
      </c>
      <c r="L1202" s="51">
        <v>1</v>
      </c>
      <c r="M1202" s="51">
        <f t="shared" si="216"/>
        <v>0</v>
      </c>
      <c r="N1202" s="52">
        <f t="shared" si="217"/>
        <v>0</v>
      </c>
      <c r="O1202" s="52">
        <f t="shared" si="218"/>
        <v>0</v>
      </c>
      <c r="P1202" s="52">
        <f t="shared" si="219"/>
        <v>0</v>
      </c>
      <c r="Q1202" s="52">
        <f t="shared" si="220"/>
        <v>0</v>
      </c>
      <c r="R1202" s="52">
        <f t="shared" si="221"/>
        <v>0</v>
      </c>
      <c r="S1202" s="52">
        <f t="shared" si="222"/>
        <v>0</v>
      </c>
      <c r="T1202" s="52">
        <f t="shared" si="223"/>
        <v>1</v>
      </c>
      <c r="U1202" s="52">
        <f t="shared" si="224"/>
        <v>0</v>
      </c>
      <c r="V1202" s="53" t="str">
        <f t="shared" si="225"/>
        <v>OK</v>
      </c>
      <c r="W1202" s="53" t="str">
        <f t="shared" si="226"/>
        <v>OK</v>
      </c>
      <c r="X1202" s="62" t="str">
        <f t="shared" si="227"/>
        <v>ok</v>
      </c>
      <c r="Y1202" s="62">
        <v>1</v>
      </c>
    </row>
    <row r="1203" spans="1:25" ht="57" x14ac:dyDescent="0.25">
      <c r="A1203" s="83">
        <v>1200</v>
      </c>
      <c r="B1203" s="59">
        <v>82</v>
      </c>
      <c r="C1203" s="33" t="s">
        <v>1141</v>
      </c>
      <c r="D1203" s="33" t="s">
        <v>882</v>
      </c>
      <c r="E1203" s="42" t="s">
        <v>8</v>
      </c>
      <c r="F1203" s="19" t="s">
        <v>1226</v>
      </c>
      <c r="G1203" s="13" t="s">
        <v>2369</v>
      </c>
      <c r="H1203" s="12" t="s">
        <v>3187</v>
      </c>
      <c r="I1203" s="12"/>
      <c r="J1203" s="12"/>
      <c r="K1203" s="19" t="s">
        <v>1305</v>
      </c>
      <c r="L1203" s="51">
        <v>1</v>
      </c>
      <c r="M1203" s="51">
        <f t="shared" si="216"/>
        <v>0</v>
      </c>
      <c r="N1203" s="52">
        <f t="shared" si="217"/>
        <v>0</v>
      </c>
      <c r="O1203" s="52">
        <f t="shared" si="218"/>
        <v>0</v>
      </c>
      <c r="P1203" s="52">
        <f t="shared" si="219"/>
        <v>0</v>
      </c>
      <c r="Q1203" s="52">
        <f t="shared" si="220"/>
        <v>0</v>
      </c>
      <c r="R1203" s="52">
        <f t="shared" si="221"/>
        <v>0</v>
      </c>
      <c r="S1203" s="52">
        <f t="shared" si="222"/>
        <v>0</v>
      </c>
      <c r="T1203" s="52">
        <f t="shared" si="223"/>
        <v>1</v>
      </c>
      <c r="U1203" s="52">
        <f t="shared" si="224"/>
        <v>0</v>
      </c>
      <c r="V1203" s="53" t="str">
        <f t="shared" si="225"/>
        <v>OK</v>
      </c>
      <c r="W1203" s="53" t="str">
        <f t="shared" si="226"/>
        <v>OK</v>
      </c>
      <c r="X1203" s="62" t="str">
        <f t="shared" si="227"/>
        <v>ok</v>
      </c>
      <c r="Y1203" s="62">
        <v>1</v>
      </c>
    </row>
    <row r="1204" spans="1:25" ht="42.75" x14ac:dyDescent="0.25">
      <c r="A1204" s="81">
        <v>1201</v>
      </c>
      <c r="B1204" s="59">
        <v>82</v>
      </c>
      <c r="C1204" s="33" t="s">
        <v>1141</v>
      </c>
      <c r="D1204" s="33" t="s">
        <v>883</v>
      </c>
      <c r="E1204" s="42" t="s">
        <v>8</v>
      </c>
      <c r="F1204" s="19" t="s">
        <v>1227</v>
      </c>
      <c r="G1204" s="13" t="s">
        <v>2369</v>
      </c>
      <c r="H1204" s="12" t="s">
        <v>3290</v>
      </c>
      <c r="I1204" s="12"/>
      <c r="J1204" s="12"/>
      <c r="K1204" s="19" t="s">
        <v>1305</v>
      </c>
      <c r="L1204" s="51">
        <v>1</v>
      </c>
      <c r="M1204" s="51">
        <f t="shared" si="216"/>
        <v>0</v>
      </c>
      <c r="N1204" s="52">
        <f t="shared" si="217"/>
        <v>0</v>
      </c>
      <c r="O1204" s="52">
        <f t="shared" si="218"/>
        <v>0</v>
      </c>
      <c r="P1204" s="52">
        <f t="shared" si="219"/>
        <v>0</v>
      </c>
      <c r="Q1204" s="52">
        <f t="shared" si="220"/>
        <v>0</v>
      </c>
      <c r="R1204" s="52">
        <f t="shared" si="221"/>
        <v>0</v>
      </c>
      <c r="S1204" s="52">
        <f t="shared" si="222"/>
        <v>0</v>
      </c>
      <c r="T1204" s="52">
        <f t="shared" si="223"/>
        <v>1</v>
      </c>
      <c r="U1204" s="52">
        <f t="shared" si="224"/>
        <v>0</v>
      </c>
      <c r="V1204" s="53" t="str">
        <f t="shared" si="225"/>
        <v>OK</v>
      </c>
      <c r="W1204" s="53" t="str">
        <f t="shared" si="226"/>
        <v>OK</v>
      </c>
      <c r="X1204" s="62" t="str">
        <f t="shared" si="227"/>
        <v>ok</v>
      </c>
      <c r="Y1204" s="62">
        <v>1</v>
      </c>
    </row>
    <row r="1205" spans="1:25" ht="356.25" x14ac:dyDescent="0.25">
      <c r="A1205" s="81">
        <v>1202</v>
      </c>
      <c r="B1205" s="59">
        <v>82</v>
      </c>
      <c r="C1205" s="33" t="s">
        <v>1141</v>
      </c>
      <c r="D1205" s="33" t="s">
        <v>884</v>
      </c>
      <c r="E1205" s="42" t="s">
        <v>8</v>
      </c>
      <c r="F1205" s="19" t="s">
        <v>1228</v>
      </c>
      <c r="G1205" s="13" t="s">
        <v>2872</v>
      </c>
      <c r="H1205" s="12" t="s">
        <v>3255</v>
      </c>
      <c r="I1205" s="12"/>
      <c r="J1205" s="12"/>
      <c r="K1205" s="14" t="s">
        <v>983</v>
      </c>
      <c r="L1205" s="51">
        <v>1</v>
      </c>
      <c r="M1205" s="51">
        <f t="shared" si="216"/>
        <v>0</v>
      </c>
      <c r="N1205" s="52">
        <f t="shared" si="217"/>
        <v>0</v>
      </c>
      <c r="O1205" s="52">
        <f t="shared" si="218"/>
        <v>1</v>
      </c>
      <c r="P1205" s="52">
        <f t="shared" si="219"/>
        <v>0</v>
      </c>
      <c r="Q1205" s="52">
        <f t="shared" si="220"/>
        <v>0</v>
      </c>
      <c r="R1205" s="52">
        <f t="shared" si="221"/>
        <v>0</v>
      </c>
      <c r="S1205" s="52">
        <f t="shared" si="222"/>
        <v>0</v>
      </c>
      <c r="T1205" s="52">
        <f t="shared" si="223"/>
        <v>0</v>
      </c>
      <c r="U1205" s="52">
        <f t="shared" si="224"/>
        <v>0</v>
      </c>
      <c r="V1205" s="53" t="str">
        <f t="shared" si="225"/>
        <v>OK</v>
      </c>
      <c r="W1205" s="53" t="str">
        <f t="shared" si="226"/>
        <v>OK</v>
      </c>
      <c r="X1205" s="62" t="str">
        <f t="shared" si="227"/>
        <v>ok</v>
      </c>
      <c r="Y1205" s="62">
        <v>1</v>
      </c>
    </row>
    <row r="1206" spans="1:25" ht="356.25" x14ac:dyDescent="0.25">
      <c r="A1206" s="81">
        <v>1203</v>
      </c>
      <c r="B1206" s="59">
        <v>82</v>
      </c>
      <c r="C1206" s="33" t="s">
        <v>1141</v>
      </c>
      <c r="D1206" s="33" t="s">
        <v>885</v>
      </c>
      <c r="E1206" s="42" t="s">
        <v>8</v>
      </c>
      <c r="F1206" s="19" t="s">
        <v>1229</v>
      </c>
      <c r="G1206" s="13" t="s">
        <v>2872</v>
      </c>
      <c r="H1206" s="12" t="s">
        <v>3222</v>
      </c>
      <c r="I1206" s="12"/>
      <c r="J1206" s="12"/>
      <c r="K1206" s="14" t="s">
        <v>983</v>
      </c>
      <c r="L1206" s="51">
        <v>1</v>
      </c>
      <c r="M1206" s="51">
        <f t="shared" si="216"/>
        <v>0</v>
      </c>
      <c r="N1206" s="52">
        <f t="shared" si="217"/>
        <v>0</v>
      </c>
      <c r="O1206" s="52">
        <f t="shared" si="218"/>
        <v>1</v>
      </c>
      <c r="P1206" s="52">
        <f t="shared" si="219"/>
        <v>0</v>
      </c>
      <c r="Q1206" s="52">
        <f t="shared" si="220"/>
        <v>0</v>
      </c>
      <c r="R1206" s="52">
        <f t="shared" si="221"/>
        <v>0</v>
      </c>
      <c r="S1206" s="52">
        <f t="shared" si="222"/>
        <v>0</v>
      </c>
      <c r="T1206" s="52">
        <f t="shared" si="223"/>
        <v>0</v>
      </c>
      <c r="U1206" s="52">
        <f t="shared" si="224"/>
        <v>0</v>
      </c>
      <c r="V1206" s="53" t="str">
        <f t="shared" si="225"/>
        <v>OK</v>
      </c>
      <c r="W1206" s="53" t="str">
        <f t="shared" si="226"/>
        <v>OK</v>
      </c>
      <c r="X1206" s="62" t="str">
        <f t="shared" si="227"/>
        <v>ok</v>
      </c>
      <c r="Y1206" s="62">
        <v>1</v>
      </c>
    </row>
    <row r="1207" spans="1:25" ht="356.25" x14ac:dyDescent="0.25">
      <c r="A1207" s="81">
        <v>1204</v>
      </c>
      <c r="B1207" s="59">
        <v>82</v>
      </c>
      <c r="C1207" s="33" t="s">
        <v>1141</v>
      </c>
      <c r="D1207" s="33" t="s">
        <v>886</v>
      </c>
      <c r="E1207" s="42" t="s">
        <v>8</v>
      </c>
      <c r="F1207" s="19" t="s">
        <v>1230</v>
      </c>
      <c r="G1207" s="13" t="s">
        <v>2872</v>
      </c>
      <c r="H1207" s="12" t="s">
        <v>3291</v>
      </c>
      <c r="I1207" s="12"/>
      <c r="J1207" s="12"/>
      <c r="K1207" s="14" t="s">
        <v>983</v>
      </c>
      <c r="L1207" s="51">
        <v>1</v>
      </c>
      <c r="M1207" s="51">
        <f t="shared" si="216"/>
        <v>0</v>
      </c>
      <c r="N1207" s="52">
        <f t="shared" si="217"/>
        <v>0</v>
      </c>
      <c r="O1207" s="52">
        <f t="shared" si="218"/>
        <v>1</v>
      </c>
      <c r="P1207" s="52">
        <f t="shared" si="219"/>
        <v>0</v>
      </c>
      <c r="Q1207" s="52">
        <f t="shared" si="220"/>
        <v>0</v>
      </c>
      <c r="R1207" s="52">
        <f t="shared" si="221"/>
        <v>0</v>
      </c>
      <c r="S1207" s="52">
        <f t="shared" si="222"/>
        <v>0</v>
      </c>
      <c r="T1207" s="52">
        <f t="shared" si="223"/>
        <v>0</v>
      </c>
      <c r="U1207" s="52">
        <f t="shared" si="224"/>
        <v>0</v>
      </c>
      <c r="V1207" s="53" t="str">
        <f t="shared" si="225"/>
        <v>OK</v>
      </c>
      <c r="W1207" s="53" t="str">
        <f t="shared" si="226"/>
        <v>OK</v>
      </c>
      <c r="X1207" s="62" t="str">
        <f t="shared" si="227"/>
        <v>ok</v>
      </c>
      <c r="Y1207" s="62">
        <v>1</v>
      </c>
    </row>
    <row r="1208" spans="1:25" ht="356.25" x14ac:dyDescent="0.25">
      <c r="A1208" s="81">
        <v>1205</v>
      </c>
      <c r="B1208" s="59">
        <v>82</v>
      </c>
      <c r="C1208" s="33" t="s">
        <v>1141</v>
      </c>
      <c r="D1208" s="33" t="s">
        <v>887</v>
      </c>
      <c r="E1208" s="42" t="s">
        <v>8</v>
      </c>
      <c r="F1208" s="19" t="s">
        <v>1231</v>
      </c>
      <c r="G1208" s="13" t="s">
        <v>2872</v>
      </c>
      <c r="H1208" s="12" t="s">
        <v>3292</v>
      </c>
      <c r="I1208" s="12"/>
      <c r="J1208" s="12"/>
      <c r="K1208" s="14" t="s">
        <v>983</v>
      </c>
      <c r="L1208" s="51">
        <v>1</v>
      </c>
      <c r="M1208" s="51">
        <f t="shared" si="216"/>
        <v>0</v>
      </c>
      <c r="N1208" s="52">
        <f t="shared" si="217"/>
        <v>0</v>
      </c>
      <c r="O1208" s="52">
        <f t="shared" si="218"/>
        <v>1</v>
      </c>
      <c r="P1208" s="52">
        <f t="shared" si="219"/>
        <v>0</v>
      </c>
      <c r="Q1208" s="52">
        <f t="shared" si="220"/>
        <v>0</v>
      </c>
      <c r="R1208" s="52">
        <f t="shared" si="221"/>
        <v>0</v>
      </c>
      <c r="S1208" s="52">
        <f t="shared" si="222"/>
        <v>0</v>
      </c>
      <c r="T1208" s="52">
        <f t="shared" si="223"/>
        <v>0</v>
      </c>
      <c r="U1208" s="52">
        <f t="shared" si="224"/>
        <v>0</v>
      </c>
      <c r="V1208" s="53" t="str">
        <f t="shared" si="225"/>
        <v>OK</v>
      </c>
      <c r="W1208" s="53" t="str">
        <f t="shared" si="226"/>
        <v>OK</v>
      </c>
      <c r="X1208" s="62" t="str">
        <f t="shared" si="227"/>
        <v>ok</v>
      </c>
      <c r="Y1208" s="62">
        <v>1</v>
      </c>
    </row>
    <row r="1209" spans="1:25" ht="213.75" x14ac:dyDescent="0.25">
      <c r="A1209" s="83">
        <v>1206</v>
      </c>
      <c r="B1209" s="59">
        <v>82</v>
      </c>
      <c r="C1209" s="33" t="s">
        <v>1141</v>
      </c>
      <c r="D1209" s="33" t="s">
        <v>888</v>
      </c>
      <c r="E1209" s="42" t="s">
        <v>8</v>
      </c>
      <c r="F1209" s="19" t="s">
        <v>1232</v>
      </c>
      <c r="G1209" s="13" t="s">
        <v>2872</v>
      </c>
      <c r="H1209" s="12" t="s">
        <v>3225</v>
      </c>
      <c r="I1209" s="12"/>
      <c r="J1209" s="12"/>
      <c r="K1209" s="19" t="s">
        <v>987</v>
      </c>
      <c r="L1209" s="51">
        <v>1</v>
      </c>
      <c r="M1209" s="51">
        <f t="shared" si="216"/>
        <v>0</v>
      </c>
      <c r="N1209" s="52">
        <f t="shared" si="217"/>
        <v>0</v>
      </c>
      <c r="O1209" s="52">
        <f t="shared" si="218"/>
        <v>1</v>
      </c>
      <c r="P1209" s="52">
        <f t="shared" si="219"/>
        <v>0</v>
      </c>
      <c r="Q1209" s="52">
        <f t="shared" si="220"/>
        <v>0</v>
      </c>
      <c r="R1209" s="52">
        <f t="shared" si="221"/>
        <v>0</v>
      </c>
      <c r="S1209" s="52">
        <f t="shared" si="222"/>
        <v>0</v>
      </c>
      <c r="T1209" s="52">
        <f t="shared" si="223"/>
        <v>0</v>
      </c>
      <c r="U1209" s="52">
        <f t="shared" si="224"/>
        <v>0</v>
      </c>
      <c r="V1209" s="53" t="str">
        <f t="shared" si="225"/>
        <v>OK</v>
      </c>
      <c r="W1209" s="53" t="str">
        <f t="shared" si="226"/>
        <v>OK</v>
      </c>
      <c r="X1209" s="62" t="str">
        <f t="shared" si="227"/>
        <v>ok</v>
      </c>
      <c r="Y1209" s="62">
        <v>1</v>
      </c>
    </row>
    <row r="1210" spans="1:25" ht="213.75" x14ac:dyDescent="0.25">
      <c r="A1210" s="81">
        <v>1207</v>
      </c>
      <c r="B1210" s="59">
        <v>82</v>
      </c>
      <c r="C1210" s="33" t="s">
        <v>1141</v>
      </c>
      <c r="D1210" s="33" t="s">
        <v>889</v>
      </c>
      <c r="E1210" s="42" t="s">
        <v>8</v>
      </c>
      <c r="F1210" s="19" t="s">
        <v>1233</v>
      </c>
      <c r="G1210" s="13" t="s">
        <v>2872</v>
      </c>
      <c r="H1210" s="12" t="s">
        <v>3293</v>
      </c>
      <c r="I1210" s="12"/>
      <c r="J1210" s="12"/>
      <c r="K1210" s="19" t="s">
        <v>987</v>
      </c>
      <c r="L1210" s="51">
        <v>1</v>
      </c>
      <c r="M1210" s="51">
        <f t="shared" si="216"/>
        <v>0</v>
      </c>
      <c r="N1210" s="52">
        <f t="shared" si="217"/>
        <v>0</v>
      </c>
      <c r="O1210" s="52">
        <f t="shared" si="218"/>
        <v>1</v>
      </c>
      <c r="P1210" s="52">
        <f t="shared" si="219"/>
        <v>0</v>
      </c>
      <c r="Q1210" s="52">
        <f t="shared" si="220"/>
        <v>0</v>
      </c>
      <c r="R1210" s="52">
        <f t="shared" si="221"/>
        <v>0</v>
      </c>
      <c r="S1210" s="52">
        <f t="shared" si="222"/>
        <v>0</v>
      </c>
      <c r="T1210" s="52">
        <f t="shared" si="223"/>
        <v>0</v>
      </c>
      <c r="U1210" s="52">
        <f t="shared" si="224"/>
        <v>0</v>
      </c>
      <c r="V1210" s="53" t="str">
        <f t="shared" si="225"/>
        <v>OK</v>
      </c>
      <c r="W1210" s="53" t="str">
        <f t="shared" si="226"/>
        <v>OK</v>
      </c>
      <c r="X1210" s="62" t="str">
        <f t="shared" si="227"/>
        <v>ok</v>
      </c>
      <c r="Y1210" s="62">
        <v>1</v>
      </c>
    </row>
    <row r="1211" spans="1:25" ht="213.75" x14ac:dyDescent="0.25">
      <c r="A1211" s="81">
        <v>1208</v>
      </c>
      <c r="B1211" s="59">
        <v>82</v>
      </c>
      <c r="C1211" s="33" t="s">
        <v>1141</v>
      </c>
      <c r="D1211" s="33" t="s">
        <v>890</v>
      </c>
      <c r="E1211" s="42" t="s">
        <v>8</v>
      </c>
      <c r="F1211" s="19" t="s">
        <v>1234</v>
      </c>
      <c r="G1211" s="13" t="s">
        <v>2363</v>
      </c>
      <c r="H1211" s="12" t="s">
        <v>3196</v>
      </c>
      <c r="I1211" s="12"/>
      <c r="J1211" s="12"/>
      <c r="K1211" s="19" t="s">
        <v>987</v>
      </c>
      <c r="L1211" s="51">
        <v>1</v>
      </c>
      <c r="M1211" s="51">
        <f t="shared" si="216"/>
        <v>1</v>
      </c>
      <c r="N1211" s="52">
        <f t="shared" si="217"/>
        <v>0</v>
      </c>
      <c r="O1211" s="52">
        <f t="shared" si="218"/>
        <v>0</v>
      </c>
      <c r="P1211" s="52">
        <f t="shared" si="219"/>
        <v>0</v>
      </c>
      <c r="Q1211" s="52">
        <f t="shared" si="220"/>
        <v>0</v>
      </c>
      <c r="R1211" s="52">
        <f t="shared" si="221"/>
        <v>0</v>
      </c>
      <c r="S1211" s="52">
        <f t="shared" si="222"/>
        <v>0</v>
      </c>
      <c r="T1211" s="52">
        <f t="shared" si="223"/>
        <v>0</v>
      </c>
      <c r="U1211" s="52">
        <f t="shared" si="224"/>
        <v>0</v>
      </c>
      <c r="V1211" s="53" t="str">
        <f t="shared" si="225"/>
        <v>OK</v>
      </c>
      <c r="W1211" s="53" t="str">
        <f t="shared" si="226"/>
        <v>OK</v>
      </c>
      <c r="X1211" s="62" t="str">
        <f t="shared" si="227"/>
        <v>ok</v>
      </c>
      <c r="Y1211" s="62">
        <v>1</v>
      </c>
    </row>
    <row r="1212" spans="1:25" ht="71.25" x14ac:dyDescent="0.25">
      <c r="A1212" s="81">
        <v>1209</v>
      </c>
      <c r="B1212" s="59">
        <v>82</v>
      </c>
      <c r="C1212" s="33" t="s">
        <v>1141</v>
      </c>
      <c r="D1212" s="33" t="s">
        <v>891</v>
      </c>
      <c r="E1212" s="42" t="s">
        <v>8</v>
      </c>
      <c r="F1212" s="19" t="s">
        <v>1235</v>
      </c>
      <c r="G1212" s="13" t="s">
        <v>2872</v>
      </c>
      <c r="H1212" s="12" t="s">
        <v>3227</v>
      </c>
      <c r="I1212" s="12"/>
      <c r="J1212" s="12"/>
      <c r="K1212" s="19" t="s">
        <v>996</v>
      </c>
      <c r="L1212" s="51">
        <v>1</v>
      </c>
      <c r="M1212" s="51">
        <f t="shared" si="216"/>
        <v>0</v>
      </c>
      <c r="N1212" s="52">
        <f t="shared" si="217"/>
        <v>0</v>
      </c>
      <c r="O1212" s="52">
        <f t="shared" si="218"/>
        <v>1</v>
      </c>
      <c r="P1212" s="52">
        <f t="shared" si="219"/>
        <v>0</v>
      </c>
      <c r="Q1212" s="52">
        <f t="shared" si="220"/>
        <v>0</v>
      </c>
      <c r="R1212" s="52">
        <f t="shared" si="221"/>
        <v>0</v>
      </c>
      <c r="S1212" s="52">
        <f t="shared" si="222"/>
        <v>0</v>
      </c>
      <c r="T1212" s="52">
        <f t="shared" si="223"/>
        <v>0</v>
      </c>
      <c r="U1212" s="52">
        <f t="shared" si="224"/>
        <v>0</v>
      </c>
      <c r="V1212" s="53" t="str">
        <f t="shared" si="225"/>
        <v>OK</v>
      </c>
      <c r="W1212" s="53" t="str">
        <f t="shared" si="226"/>
        <v>OK</v>
      </c>
      <c r="X1212" s="62" t="str">
        <f t="shared" si="227"/>
        <v>ok</v>
      </c>
      <c r="Y1212" s="62">
        <v>1</v>
      </c>
    </row>
    <row r="1213" spans="1:25" ht="171" x14ac:dyDescent="0.25">
      <c r="A1213" s="83">
        <v>1210</v>
      </c>
      <c r="B1213" s="59">
        <v>82</v>
      </c>
      <c r="C1213" s="33" t="s">
        <v>1141</v>
      </c>
      <c r="D1213" s="33" t="s">
        <v>892</v>
      </c>
      <c r="E1213" s="42" t="s">
        <v>8</v>
      </c>
      <c r="F1213" s="19" t="s">
        <v>1236</v>
      </c>
      <c r="G1213" s="13" t="s">
        <v>2369</v>
      </c>
      <c r="H1213" s="12" t="s">
        <v>3294</v>
      </c>
      <c r="I1213" s="12"/>
      <c r="J1213" s="12"/>
      <c r="K1213" s="19" t="s">
        <v>1051</v>
      </c>
      <c r="L1213" s="51">
        <v>1</v>
      </c>
      <c r="M1213" s="51">
        <f t="shared" si="216"/>
        <v>0</v>
      </c>
      <c r="N1213" s="52">
        <f t="shared" si="217"/>
        <v>0</v>
      </c>
      <c r="O1213" s="52">
        <f t="shared" si="218"/>
        <v>0</v>
      </c>
      <c r="P1213" s="52">
        <f t="shared" si="219"/>
        <v>0</v>
      </c>
      <c r="Q1213" s="52">
        <f t="shared" si="220"/>
        <v>0</v>
      </c>
      <c r="R1213" s="52">
        <f t="shared" si="221"/>
        <v>0</v>
      </c>
      <c r="S1213" s="52">
        <f t="shared" si="222"/>
        <v>0</v>
      </c>
      <c r="T1213" s="52">
        <f t="shared" si="223"/>
        <v>1</v>
      </c>
      <c r="U1213" s="52">
        <f t="shared" si="224"/>
        <v>0</v>
      </c>
      <c r="V1213" s="53" t="str">
        <f t="shared" si="225"/>
        <v>OK</v>
      </c>
      <c r="W1213" s="53" t="str">
        <f t="shared" si="226"/>
        <v>OK</v>
      </c>
      <c r="X1213" s="62" t="str">
        <f t="shared" si="227"/>
        <v>ok</v>
      </c>
      <c r="Y1213" s="62">
        <v>1</v>
      </c>
    </row>
    <row r="1214" spans="1:25" ht="85.5" x14ac:dyDescent="0.25">
      <c r="A1214" s="81">
        <v>1211</v>
      </c>
      <c r="B1214" s="59">
        <v>82</v>
      </c>
      <c r="C1214" s="33" t="s">
        <v>1141</v>
      </c>
      <c r="D1214" s="33" t="s">
        <v>1237</v>
      </c>
      <c r="E1214" s="42" t="s">
        <v>8</v>
      </c>
      <c r="F1214" s="19" t="s">
        <v>1234</v>
      </c>
      <c r="G1214" s="13" t="s">
        <v>2369</v>
      </c>
      <c r="H1214" s="12" t="s">
        <v>3395</v>
      </c>
      <c r="I1214" s="12"/>
      <c r="J1214" s="12"/>
      <c r="K1214" s="19"/>
      <c r="L1214" s="51">
        <v>1</v>
      </c>
      <c r="M1214" s="51">
        <f t="shared" si="216"/>
        <v>0</v>
      </c>
      <c r="N1214" s="52">
        <f t="shared" si="217"/>
        <v>0</v>
      </c>
      <c r="O1214" s="52">
        <f t="shared" si="218"/>
        <v>0</v>
      </c>
      <c r="P1214" s="52">
        <f t="shared" si="219"/>
        <v>0</v>
      </c>
      <c r="Q1214" s="52">
        <f t="shared" si="220"/>
        <v>0</v>
      </c>
      <c r="R1214" s="52">
        <f t="shared" si="221"/>
        <v>0</v>
      </c>
      <c r="S1214" s="52">
        <f t="shared" si="222"/>
        <v>0</v>
      </c>
      <c r="T1214" s="52">
        <f t="shared" si="223"/>
        <v>1</v>
      </c>
      <c r="U1214" s="52">
        <f t="shared" si="224"/>
        <v>0</v>
      </c>
      <c r="V1214" s="53" t="str">
        <f t="shared" si="225"/>
        <v>OK</v>
      </c>
      <c r="W1214" s="53" t="str">
        <f t="shared" si="226"/>
        <v>OK</v>
      </c>
      <c r="X1214" s="62" t="str">
        <f t="shared" si="227"/>
        <v>ok</v>
      </c>
      <c r="Y1214" s="62">
        <v>1</v>
      </c>
    </row>
    <row r="1215" spans="1:25" ht="42.75" x14ac:dyDescent="0.25">
      <c r="A1215" s="81">
        <v>1212</v>
      </c>
      <c r="B1215" s="59">
        <v>82</v>
      </c>
      <c r="C1215" s="33" t="s">
        <v>1141</v>
      </c>
      <c r="D1215" s="33" t="s">
        <v>1238</v>
      </c>
      <c r="E1215" s="33" t="s">
        <v>12</v>
      </c>
      <c r="F1215" s="19" t="s">
        <v>1239</v>
      </c>
      <c r="G1215" s="13" t="s">
        <v>2370</v>
      </c>
      <c r="H1215" s="12"/>
      <c r="I1215" s="12"/>
      <c r="J1215" s="12"/>
      <c r="K1215" s="19"/>
      <c r="L1215" s="51">
        <v>1</v>
      </c>
      <c r="M1215" s="51">
        <f t="shared" si="216"/>
        <v>0</v>
      </c>
      <c r="N1215" s="52">
        <f t="shared" si="217"/>
        <v>0</v>
      </c>
      <c r="O1215" s="52">
        <f t="shared" si="218"/>
        <v>0</v>
      </c>
      <c r="P1215" s="52">
        <f t="shared" si="219"/>
        <v>0</v>
      </c>
      <c r="Q1215" s="52">
        <f t="shared" si="220"/>
        <v>0</v>
      </c>
      <c r="R1215" s="52">
        <f t="shared" si="221"/>
        <v>0</v>
      </c>
      <c r="S1215" s="52">
        <f t="shared" si="222"/>
        <v>0</v>
      </c>
      <c r="T1215" s="52">
        <f t="shared" si="223"/>
        <v>0</v>
      </c>
      <c r="U1215" s="52">
        <f t="shared" si="224"/>
        <v>1</v>
      </c>
      <c r="V1215" s="53" t="str">
        <f t="shared" si="225"/>
        <v>OK</v>
      </c>
      <c r="W1215" s="53" t="str">
        <f t="shared" si="226"/>
        <v>OK</v>
      </c>
      <c r="X1215" s="62" t="str">
        <f t="shared" si="227"/>
        <v>ok</v>
      </c>
      <c r="Y1215" s="62">
        <v>1</v>
      </c>
    </row>
    <row r="1216" spans="1:25" ht="213.75" x14ac:dyDescent="0.25">
      <c r="A1216" s="76">
        <v>1213</v>
      </c>
      <c r="B1216" s="59" t="s">
        <v>2932</v>
      </c>
      <c r="C1216" s="33" t="s">
        <v>1240</v>
      </c>
      <c r="D1216" s="33" t="s">
        <v>26</v>
      </c>
      <c r="E1216" s="42" t="s">
        <v>8</v>
      </c>
      <c r="F1216" s="24" t="s">
        <v>1241</v>
      </c>
      <c r="G1216" s="13" t="s">
        <v>2366</v>
      </c>
      <c r="H1216" s="12" t="s">
        <v>3429</v>
      </c>
      <c r="I1216" s="12"/>
      <c r="J1216" s="12"/>
      <c r="K1216" s="19" t="s">
        <v>1969</v>
      </c>
      <c r="L1216" s="51">
        <v>1</v>
      </c>
      <c r="M1216" s="51">
        <f t="shared" si="216"/>
        <v>0</v>
      </c>
      <c r="N1216" s="52">
        <f t="shared" si="217"/>
        <v>0</v>
      </c>
      <c r="O1216" s="52">
        <f t="shared" si="218"/>
        <v>0</v>
      </c>
      <c r="P1216" s="52">
        <f t="shared" si="219"/>
        <v>0</v>
      </c>
      <c r="Q1216" s="52">
        <f t="shared" si="220"/>
        <v>1</v>
      </c>
      <c r="R1216" s="52">
        <f t="shared" si="221"/>
        <v>0</v>
      </c>
      <c r="S1216" s="52">
        <f t="shared" si="222"/>
        <v>0</v>
      </c>
      <c r="T1216" s="52">
        <f t="shared" si="223"/>
        <v>0</v>
      </c>
      <c r="U1216" s="52">
        <f t="shared" si="224"/>
        <v>0</v>
      </c>
      <c r="V1216" s="53" t="str">
        <f t="shared" si="225"/>
        <v>OK</v>
      </c>
      <c r="W1216" s="53" t="str">
        <f t="shared" si="226"/>
        <v>OK</v>
      </c>
      <c r="X1216" s="62" t="str">
        <f t="shared" si="227"/>
        <v>ok</v>
      </c>
      <c r="Y1216" s="62">
        <v>1</v>
      </c>
    </row>
    <row r="1217" spans="1:25" ht="213.75" x14ac:dyDescent="0.25">
      <c r="A1217" s="75">
        <v>1214</v>
      </c>
      <c r="B1217" s="59" t="s">
        <v>2932</v>
      </c>
      <c r="C1217" s="33" t="s">
        <v>1240</v>
      </c>
      <c r="D1217" s="33" t="s">
        <v>26</v>
      </c>
      <c r="E1217" s="42" t="s">
        <v>8</v>
      </c>
      <c r="F1217" s="24" t="s">
        <v>1242</v>
      </c>
      <c r="G1217" s="13" t="s">
        <v>2366</v>
      </c>
      <c r="H1217" s="12" t="s">
        <v>3430</v>
      </c>
      <c r="I1217" s="12"/>
      <c r="J1217" s="12"/>
      <c r="K1217" s="19" t="s">
        <v>1969</v>
      </c>
      <c r="L1217" s="51">
        <v>1</v>
      </c>
      <c r="M1217" s="51">
        <f t="shared" si="216"/>
        <v>0</v>
      </c>
      <c r="N1217" s="52">
        <f t="shared" si="217"/>
        <v>0</v>
      </c>
      <c r="O1217" s="52">
        <f t="shared" si="218"/>
        <v>0</v>
      </c>
      <c r="P1217" s="52">
        <f t="shared" si="219"/>
        <v>0</v>
      </c>
      <c r="Q1217" s="52">
        <f t="shared" si="220"/>
        <v>1</v>
      </c>
      <c r="R1217" s="52">
        <f t="shared" si="221"/>
        <v>0</v>
      </c>
      <c r="S1217" s="52">
        <f t="shared" si="222"/>
        <v>0</v>
      </c>
      <c r="T1217" s="52">
        <f t="shared" si="223"/>
        <v>0</v>
      </c>
      <c r="U1217" s="52">
        <f t="shared" si="224"/>
        <v>0</v>
      </c>
      <c r="V1217" s="53" t="str">
        <f t="shared" si="225"/>
        <v>OK</v>
      </c>
      <c r="W1217" s="53" t="str">
        <f t="shared" si="226"/>
        <v>OK</v>
      </c>
      <c r="X1217" s="62" t="str">
        <f t="shared" si="227"/>
        <v>ok</v>
      </c>
      <c r="Y1217" s="62">
        <v>1</v>
      </c>
    </row>
    <row r="1218" spans="1:25" ht="213.75" x14ac:dyDescent="0.25">
      <c r="A1218" s="75">
        <v>1215</v>
      </c>
      <c r="B1218" s="59">
        <v>83</v>
      </c>
      <c r="C1218" s="33" t="s">
        <v>1240</v>
      </c>
      <c r="D1218" s="33" t="s">
        <v>26</v>
      </c>
      <c r="E1218" s="42" t="s">
        <v>8</v>
      </c>
      <c r="F1218" s="24" t="s">
        <v>1243</v>
      </c>
      <c r="G1218" s="13" t="s">
        <v>2369</v>
      </c>
      <c r="H1218" s="19" t="s">
        <v>3452</v>
      </c>
      <c r="I1218" s="12"/>
      <c r="J1218" s="12"/>
      <c r="K1218" s="19" t="s">
        <v>1969</v>
      </c>
      <c r="L1218" s="51">
        <v>1</v>
      </c>
      <c r="M1218" s="51">
        <f t="shared" si="216"/>
        <v>0</v>
      </c>
      <c r="N1218" s="52">
        <f t="shared" si="217"/>
        <v>0</v>
      </c>
      <c r="O1218" s="52">
        <f t="shared" si="218"/>
        <v>0</v>
      </c>
      <c r="P1218" s="52">
        <f t="shared" si="219"/>
        <v>0</v>
      </c>
      <c r="Q1218" s="52">
        <f t="shared" si="220"/>
        <v>0</v>
      </c>
      <c r="R1218" s="52">
        <f t="shared" si="221"/>
        <v>0</v>
      </c>
      <c r="S1218" s="52">
        <f t="shared" si="222"/>
        <v>0</v>
      </c>
      <c r="T1218" s="52">
        <f t="shared" si="223"/>
        <v>1</v>
      </c>
      <c r="U1218" s="52">
        <f t="shared" si="224"/>
        <v>0</v>
      </c>
      <c r="V1218" s="53" t="str">
        <f t="shared" si="225"/>
        <v>OK</v>
      </c>
      <c r="W1218" s="53" t="str">
        <f t="shared" si="226"/>
        <v>OK</v>
      </c>
      <c r="X1218" s="62" t="str">
        <f t="shared" si="227"/>
        <v>ok</v>
      </c>
      <c r="Y1218" s="62">
        <v>1</v>
      </c>
    </row>
    <row r="1219" spans="1:25" ht="213.75" x14ac:dyDescent="0.25">
      <c r="A1219" s="81">
        <v>1216</v>
      </c>
      <c r="B1219" s="59">
        <v>82</v>
      </c>
      <c r="C1219" s="33" t="s">
        <v>1240</v>
      </c>
      <c r="D1219" s="33" t="s">
        <v>1244</v>
      </c>
      <c r="E1219" s="42" t="s">
        <v>8</v>
      </c>
      <c r="F1219" s="24" t="s">
        <v>2544</v>
      </c>
      <c r="G1219" s="13" t="s">
        <v>2363</v>
      </c>
      <c r="H1219" s="12"/>
      <c r="I1219" s="12"/>
      <c r="J1219" s="12"/>
      <c r="K1219" s="19" t="s">
        <v>1969</v>
      </c>
      <c r="L1219" s="51">
        <v>1</v>
      </c>
      <c r="M1219" s="51">
        <f t="shared" si="216"/>
        <v>1</v>
      </c>
      <c r="N1219" s="52">
        <f t="shared" si="217"/>
        <v>0</v>
      </c>
      <c r="O1219" s="52">
        <f t="shared" si="218"/>
        <v>0</v>
      </c>
      <c r="P1219" s="52">
        <f t="shared" si="219"/>
        <v>0</v>
      </c>
      <c r="Q1219" s="52">
        <f t="shared" si="220"/>
        <v>0</v>
      </c>
      <c r="R1219" s="52">
        <f t="shared" si="221"/>
        <v>0</v>
      </c>
      <c r="S1219" s="52">
        <f t="shared" si="222"/>
        <v>0</v>
      </c>
      <c r="T1219" s="52">
        <f t="shared" si="223"/>
        <v>0</v>
      </c>
      <c r="U1219" s="52">
        <f t="shared" si="224"/>
        <v>0</v>
      </c>
      <c r="V1219" s="53" t="str">
        <f t="shared" si="225"/>
        <v>OK</v>
      </c>
      <c r="W1219" s="53" t="str">
        <f t="shared" si="226"/>
        <v>OK</v>
      </c>
      <c r="X1219" s="62" t="str">
        <f t="shared" si="227"/>
        <v>ok</v>
      </c>
      <c r="Y1219" s="62">
        <v>1</v>
      </c>
    </row>
    <row r="1220" spans="1:25" ht="213.75" x14ac:dyDescent="0.25">
      <c r="A1220" s="81">
        <v>1217</v>
      </c>
      <c r="B1220" s="59">
        <v>82</v>
      </c>
      <c r="C1220" s="33" t="s">
        <v>1240</v>
      </c>
      <c r="D1220" s="33" t="s">
        <v>1244</v>
      </c>
      <c r="E1220" s="42" t="s">
        <v>8</v>
      </c>
      <c r="F1220" s="19" t="s">
        <v>2545</v>
      </c>
      <c r="G1220" s="13" t="s">
        <v>2363</v>
      </c>
      <c r="H1220" s="12"/>
      <c r="I1220" s="12"/>
      <c r="J1220" s="12"/>
      <c r="K1220" s="19" t="s">
        <v>1969</v>
      </c>
      <c r="L1220" s="51">
        <v>1</v>
      </c>
      <c r="M1220" s="51">
        <f t="shared" si="216"/>
        <v>1</v>
      </c>
      <c r="N1220" s="52">
        <f t="shared" si="217"/>
        <v>0</v>
      </c>
      <c r="O1220" s="52">
        <f t="shared" si="218"/>
        <v>0</v>
      </c>
      <c r="P1220" s="52">
        <f t="shared" si="219"/>
        <v>0</v>
      </c>
      <c r="Q1220" s="52">
        <f t="shared" si="220"/>
        <v>0</v>
      </c>
      <c r="R1220" s="52">
        <f t="shared" si="221"/>
        <v>0</v>
      </c>
      <c r="S1220" s="52">
        <f t="shared" si="222"/>
        <v>0</v>
      </c>
      <c r="T1220" s="52">
        <f t="shared" si="223"/>
        <v>0</v>
      </c>
      <c r="U1220" s="52">
        <f t="shared" si="224"/>
        <v>0</v>
      </c>
      <c r="V1220" s="53" t="str">
        <f t="shared" si="225"/>
        <v>OK</v>
      </c>
      <c r="W1220" s="53" t="str">
        <f t="shared" si="226"/>
        <v>OK</v>
      </c>
      <c r="X1220" s="62" t="str">
        <f t="shared" si="227"/>
        <v>ok</v>
      </c>
      <c r="Y1220" s="62">
        <v>1</v>
      </c>
    </row>
    <row r="1221" spans="1:25" ht="213.75" x14ac:dyDescent="0.25">
      <c r="A1221" s="75">
        <v>1218</v>
      </c>
      <c r="B1221" s="59" t="s">
        <v>2932</v>
      </c>
      <c r="C1221" s="33" t="s">
        <v>1240</v>
      </c>
      <c r="D1221" s="33" t="s">
        <v>1075</v>
      </c>
      <c r="E1221" s="42" t="s">
        <v>8</v>
      </c>
      <c r="F1221" s="24" t="s">
        <v>1896</v>
      </c>
      <c r="G1221" s="13" t="s">
        <v>2872</v>
      </c>
      <c r="H1221" s="12" t="s">
        <v>3099</v>
      </c>
      <c r="I1221" s="12"/>
      <c r="J1221" s="12"/>
      <c r="K1221" s="19" t="s">
        <v>1969</v>
      </c>
      <c r="L1221" s="51">
        <v>1</v>
      </c>
      <c r="M1221" s="51">
        <f t="shared" ref="M1221:M1284" si="228">IF(G1221="Akceptováno",1,0)</f>
        <v>0</v>
      </c>
      <c r="N1221" s="52">
        <f t="shared" ref="N1221:N1284" si="229">IF(G1221="Akceptováno částečně",1,0)</f>
        <v>0</v>
      </c>
      <c r="O1221" s="52">
        <f t="shared" ref="O1221:O1284" si="230">IF(G1221="Akceptováno jinak",1,0)</f>
        <v>1</v>
      </c>
      <c r="P1221" s="52">
        <f t="shared" ref="P1221:P1284" si="231">IF(G1221="Důvodová zpráva",1,0)</f>
        <v>0</v>
      </c>
      <c r="Q1221" s="52">
        <f t="shared" ref="Q1221:Q1284" si="232">IF(G1221="Neakceptováno",1,0)</f>
        <v>0</v>
      </c>
      <c r="R1221" s="52">
        <f t="shared" ref="R1221:R1284" si="233">IF(G1221="Přechodná ustanovení",1,0)</f>
        <v>0</v>
      </c>
      <c r="S1221" s="52">
        <f t="shared" ref="S1221:S1284" si="234">IF(G1221="Přestupky",1,0)</f>
        <v>0</v>
      </c>
      <c r="T1221" s="52">
        <f t="shared" ref="T1221:T1284" si="235">IF(G1221="Vysvětleno",1,0)</f>
        <v>0</v>
      </c>
      <c r="U1221" s="52">
        <f t="shared" ref="U1221:U1284" si="236">IF(G1221="Vzato na vědomí",1,0)</f>
        <v>0</v>
      </c>
      <c r="V1221" s="53" t="str">
        <f t="shared" ref="V1221:V1284" si="237">IF((M1221+N1221+O1221+P1221+Q1221+R1221+S1221+T1221+U1221)=0,"Nevypořádáno","OK")</f>
        <v>OK</v>
      </c>
      <c r="W1221" s="53" t="str">
        <f t="shared" ref="W1221:W1284" si="238">IF(G1221="","Sloupec G je třeba vyplnit",IF(AND(H1221="",(OR(G1221="Akceptováno částečně",G1221="Akceptováno jinak",G1221="Neakceptováno",G1221="Vysvětleno"))),"Doplnit text do sloupce H","OK"))</f>
        <v>OK</v>
      </c>
      <c r="X1221" s="62" t="str">
        <f t="shared" ref="X1221:X1284" si="239">IF(A1222-A1221=1,"ok","error")</f>
        <v>ok</v>
      </c>
      <c r="Y1221" s="62">
        <v>1</v>
      </c>
    </row>
    <row r="1222" spans="1:25" ht="213.75" x14ac:dyDescent="0.25">
      <c r="A1222" s="75">
        <v>1219</v>
      </c>
      <c r="B1222" s="59">
        <v>83</v>
      </c>
      <c r="C1222" s="33" t="s">
        <v>1240</v>
      </c>
      <c r="D1222" s="33" t="s">
        <v>1897</v>
      </c>
      <c r="E1222" s="42" t="s">
        <v>8</v>
      </c>
      <c r="F1222" s="24" t="s">
        <v>1970</v>
      </c>
      <c r="G1222" s="13" t="s">
        <v>2366</v>
      </c>
      <c r="H1222" s="12" t="s">
        <v>3055</v>
      </c>
      <c r="I1222" s="12"/>
      <c r="J1222" s="12"/>
      <c r="K1222" s="19" t="s">
        <v>1969</v>
      </c>
      <c r="L1222" s="51">
        <v>1</v>
      </c>
      <c r="M1222" s="51">
        <f t="shared" si="228"/>
        <v>0</v>
      </c>
      <c r="N1222" s="52">
        <f t="shared" si="229"/>
        <v>0</v>
      </c>
      <c r="O1222" s="52">
        <f t="shared" si="230"/>
        <v>0</v>
      </c>
      <c r="P1222" s="52">
        <f t="shared" si="231"/>
        <v>0</v>
      </c>
      <c r="Q1222" s="52">
        <f t="shared" si="232"/>
        <v>1</v>
      </c>
      <c r="R1222" s="52">
        <f t="shared" si="233"/>
        <v>0</v>
      </c>
      <c r="S1222" s="52">
        <f t="shared" si="234"/>
        <v>0</v>
      </c>
      <c r="T1222" s="52">
        <f t="shared" si="235"/>
        <v>0</v>
      </c>
      <c r="U1222" s="52">
        <f t="shared" si="236"/>
        <v>0</v>
      </c>
      <c r="V1222" s="53" t="str">
        <f t="shared" si="237"/>
        <v>OK</v>
      </c>
      <c r="W1222" s="53" t="str">
        <f t="shared" si="238"/>
        <v>OK</v>
      </c>
      <c r="X1222" s="62" t="str">
        <f t="shared" si="239"/>
        <v>ok</v>
      </c>
      <c r="Y1222" s="62">
        <v>1</v>
      </c>
    </row>
    <row r="1223" spans="1:25" ht="213.75" x14ac:dyDescent="0.25">
      <c r="A1223" s="75">
        <v>1220</v>
      </c>
      <c r="B1223" s="59">
        <v>83</v>
      </c>
      <c r="C1223" s="33" t="s">
        <v>1240</v>
      </c>
      <c r="D1223" s="33" t="s">
        <v>1899</v>
      </c>
      <c r="E1223" s="42" t="s">
        <v>8</v>
      </c>
      <c r="F1223" s="19" t="s">
        <v>1898</v>
      </c>
      <c r="G1223" s="13" t="s">
        <v>2366</v>
      </c>
      <c r="H1223" s="12" t="s">
        <v>3055</v>
      </c>
      <c r="I1223" s="12"/>
      <c r="J1223" s="12"/>
      <c r="K1223" s="19" t="s">
        <v>1969</v>
      </c>
      <c r="L1223" s="51">
        <v>1</v>
      </c>
      <c r="M1223" s="51">
        <f t="shared" si="228"/>
        <v>0</v>
      </c>
      <c r="N1223" s="52">
        <f t="shared" si="229"/>
        <v>0</v>
      </c>
      <c r="O1223" s="52">
        <f t="shared" si="230"/>
        <v>0</v>
      </c>
      <c r="P1223" s="52">
        <f t="shared" si="231"/>
        <v>0</v>
      </c>
      <c r="Q1223" s="52">
        <f t="shared" si="232"/>
        <v>1</v>
      </c>
      <c r="R1223" s="52">
        <f t="shared" si="233"/>
        <v>0</v>
      </c>
      <c r="S1223" s="52">
        <f t="shared" si="234"/>
        <v>0</v>
      </c>
      <c r="T1223" s="52">
        <f t="shared" si="235"/>
        <v>0</v>
      </c>
      <c r="U1223" s="52">
        <f t="shared" si="236"/>
        <v>0</v>
      </c>
      <c r="V1223" s="53" t="str">
        <f t="shared" si="237"/>
        <v>OK</v>
      </c>
      <c r="W1223" s="53" t="str">
        <f t="shared" si="238"/>
        <v>OK</v>
      </c>
      <c r="X1223" s="62" t="str">
        <f t="shared" si="239"/>
        <v>ok</v>
      </c>
      <c r="Y1223" s="62">
        <v>1</v>
      </c>
    </row>
    <row r="1224" spans="1:25" ht="213.75" x14ac:dyDescent="0.25">
      <c r="A1224" s="75">
        <v>1221</v>
      </c>
      <c r="B1224" s="59" t="s">
        <v>2932</v>
      </c>
      <c r="C1224" s="33" t="s">
        <v>1240</v>
      </c>
      <c r="D1224" s="33" t="s">
        <v>247</v>
      </c>
      <c r="E1224" s="42" t="s">
        <v>8</v>
      </c>
      <c r="F1224" s="31" t="s">
        <v>1900</v>
      </c>
      <c r="G1224" s="13" t="s">
        <v>2366</v>
      </c>
      <c r="H1224" s="12" t="s">
        <v>2962</v>
      </c>
      <c r="I1224" s="12"/>
      <c r="J1224" s="12"/>
      <c r="K1224" s="19" t="s">
        <v>1969</v>
      </c>
      <c r="L1224" s="51">
        <v>1</v>
      </c>
      <c r="M1224" s="51">
        <f t="shared" si="228"/>
        <v>0</v>
      </c>
      <c r="N1224" s="52">
        <f t="shared" si="229"/>
        <v>0</v>
      </c>
      <c r="O1224" s="52">
        <f t="shared" si="230"/>
        <v>0</v>
      </c>
      <c r="P1224" s="52">
        <f t="shared" si="231"/>
        <v>0</v>
      </c>
      <c r="Q1224" s="52">
        <f t="shared" si="232"/>
        <v>1</v>
      </c>
      <c r="R1224" s="52">
        <f t="shared" si="233"/>
        <v>0</v>
      </c>
      <c r="S1224" s="52">
        <f t="shared" si="234"/>
        <v>0</v>
      </c>
      <c r="T1224" s="52">
        <f t="shared" si="235"/>
        <v>0</v>
      </c>
      <c r="U1224" s="52">
        <f t="shared" si="236"/>
        <v>0</v>
      </c>
      <c r="V1224" s="53" t="str">
        <f t="shared" si="237"/>
        <v>OK</v>
      </c>
      <c r="W1224" s="53" t="str">
        <f t="shared" si="238"/>
        <v>OK</v>
      </c>
      <c r="X1224" s="62" t="str">
        <f t="shared" si="239"/>
        <v>ok</v>
      </c>
      <c r="Y1224" s="62">
        <v>1</v>
      </c>
    </row>
    <row r="1225" spans="1:25" ht="213.75" x14ac:dyDescent="0.25">
      <c r="A1225" s="75">
        <v>1222</v>
      </c>
      <c r="B1225" s="59" t="s">
        <v>2932</v>
      </c>
      <c r="C1225" s="33" t="s">
        <v>1240</v>
      </c>
      <c r="D1225" s="33" t="s">
        <v>1902</v>
      </c>
      <c r="E1225" s="42" t="s">
        <v>8</v>
      </c>
      <c r="F1225" s="24" t="s">
        <v>1901</v>
      </c>
      <c r="G1225" s="13" t="s">
        <v>2366</v>
      </c>
      <c r="H1225" s="12" t="s">
        <v>2962</v>
      </c>
      <c r="I1225" s="12"/>
      <c r="J1225" s="12"/>
      <c r="K1225" s="19" t="s">
        <v>1969</v>
      </c>
      <c r="L1225" s="51">
        <v>1</v>
      </c>
      <c r="M1225" s="51">
        <f t="shared" si="228"/>
        <v>0</v>
      </c>
      <c r="N1225" s="52">
        <f t="shared" si="229"/>
        <v>0</v>
      </c>
      <c r="O1225" s="52">
        <f t="shared" si="230"/>
        <v>0</v>
      </c>
      <c r="P1225" s="52">
        <f t="shared" si="231"/>
        <v>0</v>
      </c>
      <c r="Q1225" s="52">
        <f t="shared" si="232"/>
        <v>1</v>
      </c>
      <c r="R1225" s="52">
        <f t="shared" si="233"/>
        <v>0</v>
      </c>
      <c r="S1225" s="52">
        <f t="shared" si="234"/>
        <v>0</v>
      </c>
      <c r="T1225" s="52">
        <f t="shared" si="235"/>
        <v>0</v>
      </c>
      <c r="U1225" s="52">
        <f t="shared" si="236"/>
        <v>0</v>
      </c>
      <c r="V1225" s="53" t="str">
        <f t="shared" si="237"/>
        <v>OK</v>
      </c>
      <c r="W1225" s="53" t="str">
        <f t="shared" si="238"/>
        <v>OK</v>
      </c>
      <c r="X1225" s="62" t="str">
        <f t="shared" si="239"/>
        <v>ok</v>
      </c>
      <c r="Y1225" s="62">
        <v>1</v>
      </c>
    </row>
    <row r="1226" spans="1:25" ht="213.75" x14ac:dyDescent="0.25">
      <c r="A1226" s="75">
        <v>1223</v>
      </c>
      <c r="B1226" s="59">
        <v>83</v>
      </c>
      <c r="C1226" s="33" t="s">
        <v>1240</v>
      </c>
      <c r="D1226" s="33" t="s">
        <v>250</v>
      </c>
      <c r="E1226" s="42" t="s">
        <v>8</v>
      </c>
      <c r="F1226" s="24" t="s">
        <v>1903</v>
      </c>
      <c r="G1226" s="13" t="s">
        <v>2366</v>
      </c>
      <c r="H1226" s="12" t="s">
        <v>3100</v>
      </c>
      <c r="I1226" s="12"/>
      <c r="J1226" s="12"/>
      <c r="K1226" s="19" t="s">
        <v>1969</v>
      </c>
      <c r="L1226" s="51">
        <v>1</v>
      </c>
      <c r="M1226" s="51">
        <f t="shared" si="228"/>
        <v>0</v>
      </c>
      <c r="N1226" s="52">
        <f t="shared" si="229"/>
        <v>0</v>
      </c>
      <c r="O1226" s="52">
        <f t="shared" si="230"/>
        <v>0</v>
      </c>
      <c r="P1226" s="52">
        <f t="shared" si="231"/>
        <v>0</v>
      </c>
      <c r="Q1226" s="52">
        <f t="shared" si="232"/>
        <v>1</v>
      </c>
      <c r="R1226" s="52">
        <f t="shared" si="233"/>
        <v>0</v>
      </c>
      <c r="S1226" s="52">
        <f t="shared" si="234"/>
        <v>0</v>
      </c>
      <c r="T1226" s="52">
        <f t="shared" si="235"/>
        <v>0</v>
      </c>
      <c r="U1226" s="52">
        <f t="shared" si="236"/>
        <v>0</v>
      </c>
      <c r="V1226" s="53" t="str">
        <f t="shared" si="237"/>
        <v>OK</v>
      </c>
      <c r="W1226" s="53" t="str">
        <f t="shared" si="238"/>
        <v>OK</v>
      </c>
      <c r="X1226" s="62" t="str">
        <f t="shared" si="239"/>
        <v>ok</v>
      </c>
      <c r="Y1226" s="62">
        <v>1</v>
      </c>
    </row>
    <row r="1227" spans="1:25" ht="213.75" x14ac:dyDescent="0.25">
      <c r="A1227" s="75">
        <v>1224</v>
      </c>
      <c r="B1227" s="59" t="s">
        <v>2932</v>
      </c>
      <c r="C1227" s="33" t="s">
        <v>1240</v>
      </c>
      <c r="D1227" s="33" t="s">
        <v>1245</v>
      </c>
      <c r="E1227" s="42" t="s">
        <v>8</v>
      </c>
      <c r="F1227" s="24" t="s">
        <v>1246</v>
      </c>
      <c r="G1227" s="13" t="s">
        <v>2370</v>
      </c>
      <c r="H1227" s="12" t="s">
        <v>2952</v>
      </c>
      <c r="I1227" s="12"/>
      <c r="J1227" s="12"/>
      <c r="K1227" s="19" t="s">
        <v>1969</v>
      </c>
      <c r="L1227" s="51">
        <v>1</v>
      </c>
      <c r="M1227" s="51">
        <f t="shared" si="228"/>
        <v>0</v>
      </c>
      <c r="N1227" s="52">
        <f t="shared" si="229"/>
        <v>0</v>
      </c>
      <c r="O1227" s="52">
        <f t="shared" si="230"/>
        <v>0</v>
      </c>
      <c r="P1227" s="52">
        <f t="shared" si="231"/>
        <v>0</v>
      </c>
      <c r="Q1227" s="52">
        <f t="shared" si="232"/>
        <v>0</v>
      </c>
      <c r="R1227" s="52">
        <f t="shared" si="233"/>
        <v>0</v>
      </c>
      <c r="S1227" s="52">
        <f t="shared" si="234"/>
        <v>0</v>
      </c>
      <c r="T1227" s="52">
        <f t="shared" si="235"/>
        <v>0</v>
      </c>
      <c r="U1227" s="52">
        <f t="shared" si="236"/>
        <v>1</v>
      </c>
      <c r="V1227" s="53" t="str">
        <f t="shared" si="237"/>
        <v>OK</v>
      </c>
      <c r="W1227" s="53" t="str">
        <f t="shared" si="238"/>
        <v>OK</v>
      </c>
      <c r="X1227" s="62" t="str">
        <f t="shared" si="239"/>
        <v>ok</v>
      </c>
      <c r="Y1227" s="62">
        <v>1</v>
      </c>
    </row>
    <row r="1228" spans="1:25" ht="213.75" x14ac:dyDescent="0.25">
      <c r="A1228" s="81">
        <v>1225</v>
      </c>
      <c r="B1228" s="59">
        <v>82</v>
      </c>
      <c r="C1228" s="33" t="s">
        <v>1240</v>
      </c>
      <c r="D1228" s="33" t="s">
        <v>799</v>
      </c>
      <c r="E1228" s="42" t="s">
        <v>8</v>
      </c>
      <c r="F1228" s="24" t="s">
        <v>1904</v>
      </c>
      <c r="G1228" s="13" t="s">
        <v>2872</v>
      </c>
      <c r="H1228" s="12" t="s">
        <v>3230</v>
      </c>
      <c r="I1228" s="12"/>
      <c r="J1228" s="12"/>
      <c r="K1228" s="19" t="s">
        <v>1969</v>
      </c>
      <c r="L1228" s="51">
        <v>1</v>
      </c>
      <c r="M1228" s="51">
        <f t="shared" si="228"/>
        <v>0</v>
      </c>
      <c r="N1228" s="52">
        <f t="shared" si="229"/>
        <v>0</v>
      </c>
      <c r="O1228" s="52">
        <f t="shared" si="230"/>
        <v>1</v>
      </c>
      <c r="P1228" s="52">
        <f t="shared" si="231"/>
        <v>0</v>
      </c>
      <c r="Q1228" s="52">
        <f t="shared" si="232"/>
        <v>0</v>
      </c>
      <c r="R1228" s="52">
        <f t="shared" si="233"/>
        <v>0</v>
      </c>
      <c r="S1228" s="52">
        <f t="shared" si="234"/>
        <v>0</v>
      </c>
      <c r="T1228" s="52">
        <f t="shared" si="235"/>
        <v>0</v>
      </c>
      <c r="U1228" s="52">
        <f t="shared" si="236"/>
        <v>0</v>
      </c>
      <c r="V1228" s="53" t="str">
        <f t="shared" si="237"/>
        <v>OK</v>
      </c>
      <c r="W1228" s="53" t="str">
        <f t="shared" si="238"/>
        <v>OK</v>
      </c>
      <c r="X1228" s="62" t="str">
        <f t="shared" si="239"/>
        <v>ok</v>
      </c>
      <c r="Y1228" s="62">
        <v>1</v>
      </c>
    </row>
    <row r="1229" spans="1:25" ht="213.75" x14ac:dyDescent="0.25">
      <c r="A1229" s="83">
        <v>1226</v>
      </c>
      <c r="B1229" s="59">
        <v>82</v>
      </c>
      <c r="C1229" s="33" t="s">
        <v>1240</v>
      </c>
      <c r="D1229" s="33" t="s">
        <v>799</v>
      </c>
      <c r="E1229" s="42" t="s">
        <v>8</v>
      </c>
      <c r="F1229" s="24" t="s">
        <v>1905</v>
      </c>
      <c r="G1229" s="13" t="s">
        <v>2872</v>
      </c>
      <c r="H1229" s="12" t="s">
        <v>3230</v>
      </c>
      <c r="I1229" s="12"/>
      <c r="J1229" s="12"/>
      <c r="K1229" s="19" t="s">
        <v>1969</v>
      </c>
      <c r="L1229" s="51">
        <v>1</v>
      </c>
      <c r="M1229" s="51">
        <f t="shared" si="228"/>
        <v>0</v>
      </c>
      <c r="N1229" s="52">
        <f t="shared" si="229"/>
        <v>0</v>
      </c>
      <c r="O1229" s="52">
        <f t="shared" si="230"/>
        <v>1</v>
      </c>
      <c r="P1229" s="52">
        <f t="shared" si="231"/>
        <v>0</v>
      </c>
      <c r="Q1229" s="52">
        <f t="shared" si="232"/>
        <v>0</v>
      </c>
      <c r="R1229" s="52">
        <f t="shared" si="233"/>
        <v>0</v>
      </c>
      <c r="S1229" s="52">
        <f t="shared" si="234"/>
        <v>0</v>
      </c>
      <c r="T1229" s="52">
        <f t="shared" si="235"/>
        <v>0</v>
      </c>
      <c r="U1229" s="52">
        <f t="shared" si="236"/>
        <v>0</v>
      </c>
      <c r="V1229" s="53" t="str">
        <f t="shared" si="237"/>
        <v>OK</v>
      </c>
      <c r="W1229" s="53" t="str">
        <f t="shared" si="238"/>
        <v>OK</v>
      </c>
      <c r="X1229" s="62" t="str">
        <f t="shared" si="239"/>
        <v>ok</v>
      </c>
      <c r="Y1229" s="62">
        <v>1</v>
      </c>
    </row>
    <row r="1230" spans="1:25" ht="213.75" x14ac:dyDescent="0.25">
      <c r="A1230" s="83">
        <v>1227</v>
      </c>
      <c r="B1230" s="59">
        <v>82</v>
      </c>
      <c r="C1230" s="33" t="s">
        <v>1240</v>
      </c>
      <c r="D1230" s="33" t="s">
        <v>988</v>
      </c>
      <c r="E1230" s="42" t="s">
        <v>8</v>
      </c>
      <c r="F1230" s="19" t="s">
        <v>1906</v>
      </c>
      <c r="G1230" s="13" t="s">
        <v>2872</v>
      </c>
      <c r="H1230" s="12" t="s">
        <v>3230</v>
      </c>
      <c r="I1230" s="12"/>
      <c r="J1230" s="12"/>
      <c r="K1230" s="19" t="s">
        <v>1969</v>
      </c>
      <c r="L1230" s="51">
        <v>1</v>
      </c>
      <c r="M1230" s="51">
        <f t="shared" si="228"/>
        <v>0</v>
      </c>
      <c r="N1230" s="52">
        <f t="shared" si="229"/>
        <v>0</v>
      </c>
      <c r="O1230" s="52">
        <f t="shared" si="230"/>
        <v>1</v>
      </c>
      <c r="P1230" s="52">
        <f t="shared" si="231"/>
        <v>0</v>
      </c>
      <c r="Q1230" s="52">
        <f t="shared" si="232"/>
        <v>0</v>
      </c>
      <c r="R1230" s="52">
        <f t="shared" si="233"/>
        <v>0</v>
      </c>
      <c r="S1230" s="52">
        <f t="shared" si="234"/>
        <v>0</v>
      </c>
      <c r="T1230" s="52">
        <f t="shared" si="235"/>
        <v>0</v>
      </c>
      <c r="U1230" s="52">
        <f t="shared" si="236"/>
        <v>0</v>
      </c>
      <c r="V1230" s="53" t="str">
        <f t="shared" si="237"/>
        <v>OK</v>
      </c>
      <c r="W1230" s="53" t="str">
        <f t="shared" si="238"/>
        <v>OK</v>
      </c>
      <c r="X1230" s="62" t="str">
        <f t="shared" si="239"/>
        <v>ok</v>
      </c>
      <c r="Y1230" s="62">
        <v>1</v>
      </c>
    </row>
    <row r="1231" spans="1:25" ht="409.5" x14ac:dyDescent="0.25">
      <c r="A1231" s="81">
        <v>1228</v>
      </c>
      <c r="B1231" s="59">
        <v>82</v>
      </c>
      <c r="C1231" s="33" t="s">
        <v>1240</v>
      </c>
      <c r="D1231" s="33" t="s">
        <v>1142</v>
      </c>
      <c r="E1231" s="42" t="s">
        <v>8</v>
      </c>
      <c r="F1231" s="19" t="s">
        <v>2546</v>
      </c>
      <c r="G1231" s="13" t="s">
        <v>2363</v>
      </c>
      <c r="H1231" s="12"/>
      <c r="I1231" s="12"/>
      <c r="J1231" s="12"/>
      <c r="K1231" s="19" t="s">
        <v>1969</v>
      </c>
      <c r="L1231" s="51">
        <v>1</v>
      </c>
      <c r="M1231" s="51">
        <f t="shared" si="228"/>
        <v>1</v>
      </c>
      <c r="N1231" s="52">
        <f t="shared" si="229"/>
        <v>0</v>
      </c>
      <c r="O1231" s="52">
        <f t="shared" si="230"/>
        <v>0</v>
      </c>
      <c r="P1231" s="52">
        <f t="shared" si="231"/>
        <v>0</v>
      </c>
      <c r="Q1231" s="52">
        <f t="shared" si="232"/>
        <v>0</v>
      </c>
      <c r="R1231" s="52">
        <f t="shared" si="233"/>
        <v>0</v>
      </c>
      <c r="S1231" s="52">
        <f t="shared" si="234"/>
        <v>0</v>
      </c>
      <c r="T1231" s="52">
        <f t="shared" si="235"/>
        <v>0</v>
      </c>
      <c r="U1231" s="52">
        <f t="shared" si="236"/>
        <v>0</v>
      </c>
      <c r="V1231" s="53" t="str">
        <f t="shared" si="237"/>
        <v>OK</v>
      </c>
      <c r="W1231" s="53" t="str">
        <f t="shared" si="238"/>
        <v>OK</v>
      </c>
      <c r="X1231" s="62" t="str">
        <f t="shared" si="239"/>
        <v>ok</v>
      </c>
      <c r="Y1231" s="62">
        <v>1</v>
      </c>
    </row>
    <row r="1232" spans="1:25" ht="213.75" x14ac:dyDescent="0.25">
      <c r="A1232" s="83">
        <v>1229</v>
      </c>
      <c r="B1232" s="59">
        <v>82</v>
      </c>
      <c r="C1232" s="33" t="s">
        <v>1240</v>
      </c>
      <c r="D1232" s="33" t="s">
        <v>1877</v>
      </c>
      <c r="E1232" s="42" t="s">
        <v>8</v>
      </c>
      <c r="F1232" s="24" t="s">
        <v>1971</v>
      </c>
      <c r="G1232" s="13" t="s">
        <v>2363</v>
      </c>
      <c r="H1232" s="12"/>
      <c r="I1232" s="12"/>
      <c r="J1232" s="12"/>
      <c r="K1232" s="19" t="s">
        <v>1969</v>
      </c>
      <c r="L1232" s="51">
        <v>1</v>
      </c>
      <c r="M1232" s="51">
        <f t="shared" si="228"/>
        <v>1</v>
      </c>
      <c r="N1232" s="52">
        <f t="shared" si="229"/>
        <v>0</v>
      </c>
      <c r="O1232" s="52">
        <f t="shared" si="230"/>
        <v>0</v>
      </c>
      <c r="P1232" s="52">
        <f t="shared" si="231"/>
        <v>0</v>
      </c>
      <c r="Q1232" s="52">
        <f t="shared" si="232"/>
        <v>0</v>
      </c>
      <c r="R1232" s="52">
        <f t="shared" si="233"/>
        <v>0</v>
      </c>
      <c r="S1232" s="52">
        <f t="shared" si="234"/>
        <v>0</v>
      </c>
      <c r="T1232" s="52">
        <f t="shared" si="235"/>
        <v>0</v>
      </c>
      <c r="U1232" s="52">
        <f t="shared" si="236"/>
        <v>0</v>
      </c>
      <c r="V1232" s="53" t="str">
        <f t="shared" si="237"/>
        <v>OK</v>
      </c>
      <c r="W1232" s="53" t="str">
        <f t="shared" si="238"/>
        <v>OK</v>
      </c>
      <c r="X1232" s="62" t="str">
        <f t="shared" si="239"/>
        <v>ok</v>
      </c>
      <c r="Y1232" s="62">
        <v>1</v>
      </c>
    </row>
    <row r="1233" spans="1:25" ht="213.75" x14ac:dyDescent="0.25">
      <c r="A1233" s="81">
        <v>1230</v>
      </c>
      <c r="B1233" s="59">
        <v>82</v>
      </c>
      <c r="C1233" s="33" t="s">
        <v>1240</v>
      </c>
      <c r="D1233" s="33" t="s">
        <v>1907</v>
      </c>
      <c r="E1233" s="42" t="s">
        <v>8</v>
      </c>
      <c r="F1233" s="24" t="s">
        <v>1908</v>
      </c>
      <c r="G1233" s="13" t="s">
        <v>2370</v>
      </c>
      <c r="H1233" s="12" t="s">
        <v>3295</v>
      </c>
      <c r="I1233" s="12"/>
      <c r="J1233" s="12"/>
      <c r="K1233" s="19" t="s">
        <v>1969</v>
      </c>
      <c r="L1233" s="51">
        <v>1</v>
      </c>
      <c r="M1233" s="51">
        <f t="shared" si="228"/>
        <v>0</v>
      </c>
      <c r="N1233" s="52">
        <f t="shared" si="229"/>
        <v>0</v>
      </c>
      <c r="O1233" s="52">
        <f t="shared" si="230"/>
        <v>0</v>
      </c>
      <c r="P1233" s="52">
        <f t="shared" si="231"/>
        <v>0</v>
      </c>
      <c r="Q1233" s="52">
        <f t="shared" si="232"/>
        <v>0</v>
      </c>
      <c r="R1233" s="52">
        <f t="shared" si="233"/>
        <v>0</v>
      </c>
      <c r="S1233" s="52">
        <f t="shared" si="234"/>
        <v>0</v>
      </c>
      <c r="T1233" s="52">
        <f t="shared" si="235"/>
        <v>0</v>
      </c>
      <c r="U1233" s="52">
        <f t="shared" si="236"/>
        <v>1</v>
      </c>
      <c r="V1233" s="53" t="str">
        <f t="shared" si="237"/>
        <v>OK</v>
      </c>
      <c r="W1233" s="53" t="str">
        <f t="shared" si="238"/>
        <v>OK</v>
      </c>
      <c r="X1233" s="62" t="str">
        <f t="shared" si="239"/>
        <v>ok</v>
      </c>
      <c r="Y1233" s="62">
        <v>1</v>
      </c>
    </row>
    <row r="1234" spans="1:25" ht="213.75" x14ac:dyDescent="0.25">
      <c r="A1234" s="81">
        <v>1231</v>
      </c>
      <c r="B1234" s="59">
        <v>82</v>
      </c>
      <c r="C1234" s="33" t="s">
        <v>1240</v>
      </c>
      <c r="D1234" s="33" t="s">
        <v>267</v>
      </c>
      <c r="E1234" s="42" t="s">
        <v>8</v>
      </c>
      <c r="F1234" s="24" t="s">
        <v>1247</v>
      </c>
      <c r="G1234" s="13" t="s">
        <v>2363</v>
      </c>
      <c r="H1234" s="12"/>
      <c r="I1234" s="12"/>
      <c r="J1234" s="12"/>
      <c r="K1234" s="19" t="s">
        <v>1969</v>
      </c>
      <c r="L1234" s="51">
        <v>1</v>
      </c>
      <c r="M1234" s="51">
        <f t="shared" si="228"/>
        <v>1</v>
      </c>
      <c r="N1234" s="52">
        <f t="shared" si="229"/>
        <v>0</v>
      </c>
      <c r="O1234" s="52">
        <f t="shared" si="230"/>
        <v>0</v>
      </c>
      <c r="P1234" s="52">
        <f t="shared" si="231"/>
        <v>0</v>
      </c>
      <c r="Q1234" s="52">
        <f t="shared" si="232"/>
        <v>0</v>
      </c>
      <c r="R1234" s="52">
        <f t="shared" si="233"/>
        <v>0</v>
      </c>
      <c r="S1234" s="52">
        <f t="shared" si="234"/>
        <v>0</v>
      </c>
      <c r="T1234" s="52">
        <f t="shared" si="235"/>
        <v>0</v>
      </c>
      <c r="U1234" s="52">
        <f t="shared" si="236"/>
        <v>0</v>
      </c>
      <c r="V1234" s="53" t="str">
        <f t="shared" si="237"/>
        <v>OK</v>
      </c>
      <c r="W1234" s="53" t="str">
        <f t="shared" si="238"/>
        <v>OK</v>
      </c>
      <c r="X1234" s="62" t="str">
        <f t="shared" si="239"/>
        <v>ok</v>
      </c>
      <c r="Y1234" s="62">
        <v>1</v>
      </c>
    </row>
    <row r="1235" spans="1:25" ht="213.75" x14ac:dyDescent="0.25">
      <c r="A1235" s="83">
        <v>1232</v>
      </c>
      <c r="B1235" s="59">
        <v>82</v>
      </c>
      <c r="C1235" s="33" t="s">
        <v>1240</v>
      </c>
      <c r="D1235" s="33" t="s">
        <v>269</v>
      </c>
      <c r="E1235" s="42" t="s">
        <v>8</v>
      </c>
      <c r="F1235" s="24" t="s">
        <v>1909</v>
      </c>
      <c r="G1235" s="13" t="s">
        <v>2872</v>
      </c>
      <c r="H1235" s="12" t="s">
        <v>3127</v>
      </c>
      <c r="I1235" s="12"/>
      <c r="J1235" s="12"/>
      <c r="K1235" s="19" t="s">
        <v>1969</v>
      </c>
      <c r="L1235" s="51">
        <v>1</v>
      </c>
      <c r="M1235" s="51">
        <f t="shared" si="228"/>
        <v>0</v>
      </c>
      <c r="N1235" s="52">
        <f t="shared" si="229"/>
        <v>0</v>
      </c>
      <c r="O1235" s="52">
        <f t="shared" si="230"/>
        <v>1</v>
      </c>
      <c r="P1235" s="52">
        <f t="shared" si="231"/>
        <v>0</v>
      </c>
      <c r="Q1235" s="52">
        <f t="shared" si="232"/>
        <v>0</v>
      </c>
      <c r="R1235" s="52">
        <f t="shared" si="233"/>
        <v>0</v>
      </c>
      <c r="S1235" s="52">
        <f t="shared" si="234"/>
        <v>0</v>
      </c>
      <c r="T1235" s="52">
        <f t="shared" si="235"/>
        <v>0</v>
      </c>
      <c r="U1235" s="52">
        <f t="shared" si="236"/>
        <v>0</v>
      </c>
      <c r="V1235" s="53" t="str">
        <f t="shared" si="237"/>
        <v>OK</v>
      </c>
      <c r="W1235" s="53" t="str">
        <f t="shared" si="238"/>
        <v>OK</v>
      </c>
      <c r="X1235" s="62" t="str">
        <f t="shared" si="239"/>
        <v>ok</v>
      </c>
      <c r="Y1235" s="62">
        <v>1</v>
      </c>
    </row>
    <row r="1236" spans="1:25" ht="256.5" x14ac:dyDescent="0.25">
      <c r="A1236" s="81">
        <v>1233</v>
      </c>
      <c r="B1236" s="59">
        <v>82</v>
      </c>
      <c r="C1236" s="33" t="s">
        <v>1240</v>
      </c>
      <c r="D1236" s="33" t="s">
        <v>1911</v>
      </c>
      <c r="E1236" s="42" t="s">
        <v>8</v>
      </c>
      <c r="F1236" s="24" t="s">
        <v>1910</v>
      </c>
      <c r="G1236" s="13" t="s">
        <v>2366</v>
      </c>
      <c r="H1236" s="12" t="s">
        <v>3296</v>
      </c>
      <c r="I1236" s="12"/>
      <c r="J1236" s="12"/>
      <c r="K1236" s="19" t="s">
        <v>1969</v>
      </c>
      <c r="L1236" s="51">
        <v>1</v>
      </c>
      <c r="M1236" s="51">
        <f t="shared" si="228"/>
        <v>0</v>
      </c>
      <c r="N1236" s="52">
        <f t="shared" si="229"/>
        <v>0</v>
      </c>
      <c r="O1236" s="52">
        <f t="shared" si="230"/>
        <v>0</v>
      </c>
      <c r="P1236" s="52">
        <f t="shared" si="231"/>
        <v>0</v>
      </c>
      <c r="Q1236" s="52">
        <f t="shared" si="232"/>
        <v>1</v>
      </c>
      <c r="R1236" s="52">
        <f t="shared" si="233"/>
        <v>0</v>
      </c>
      <c r="S1236" s="52">
        <f t="shared" si="234"/>
        <v>0</v>
      </c>
      <c r="T1236" s="52">
        <f t="shared" si="235"/>
        <v>0</v>
      </c>
      <c r="U1236" s="52">
        <f t="shared" si="236"/>
        <v>0</v>
      </c>
      <c r="V1236" s="53" t="str">
        <f t="shared" si="237"/>
        <v>OK</v>
      </c>
      <c r="W1236" s="53" t="str">
        <f t="shared" si="238"/>
        <v>OK</v>
      </c>
      <c r="X1236" s="62" t="str">
        <f t="shared" si="239"/>
        <v>ok</v>
      </c>
      <c r="Y1236" s="62">
        <v>1</v>
      </c>
    </row>
    <row r="1237" spans="1:25" ht="228" x14ac:dyDescent="0.25">
      <c r="A1237" s="81">
        <v>1234</v>
      </c>
      <c r="B1237" s="59">
        <v>82</v>
      </c>
      <c r="C1237" s="33" t="s">
        <v>1240</v>
      </c>
      <c r="D1237" s="33" t="s">
        <v>272</v>
      </c>
      <c r="E1237" s="42" t="s">
        <v>8</v>
      </c>
      <c r="F1237" s="24" t="s">
        <v>1912</v>
      </c>
      <c r="G1237" s="13" t="s">
        <v>2363</v>
      </c>
      <c r="H1237" s="12"/>
      <c r="I1237" s="12"/>
      <c r="J1237" s="12"/>
      <c r="K1237" s="19" t="s">
        <v>1969</v>
      </c>
      <c r="L1237" s="51">
        <v>1</v>
      </c>
      <c r="M1237" s="51">
        <f t="shared" si="228"/>
        <v>1</v>
      </c>
      <c r="N1237" s="52">
        <f t="shared" si="229"/>
        <v>0</v>
      </c>
      <c r="O1237" s="52">
        <f t="shared" si="230"/>
        <v>0</v>
      </c>
      <c r="P1237" s="52">
        <f t="shared" si="231"/>
        <v>0</v>
      </c>
      <c r="Q1237" s="52">
        <f t="shared" si="232"/>
        <v>0</v>
      </c>
      <c r="R1237" s="52">
        <f t="shared" si="233"/>
        <v>0</v>
      </c>
      <c r="S1237" s="52">
        <f t="shared" si="234"/>
        <v>0</v>
      </c>
      <c r="T1237" s="52">
        <f t="shared" si="235"/>
        <v>0</v>
      </c>
      <c r="U1237" s="52">
        <f t="shared" si="236"/>
        <v>0</v>
      </c>
      <c r="V1237" s="53" t="str">
        <f t="shared" si="237"/>
        <v>OK</v>
      </c>
      <c r="W1237" s="53" t="str">
        <f t="shared" si="238"/>
        <v>OK</v>
      </c>
      <c r="X1237" s="62" t="str">
        <f t="shared" si="239"/>
        <v>ok</v>
      </c>
      <c r="Y1237" s="62">
        <v>1</v>
      </c>
    </row>
    <row r="1238" spans="1:25" ht="213.75" x14ac:dyDescent="0.25">
      <c r="A1238" s="81">
        <v>1235</v>
      </c>
      <c r="B1238" s="59">
        <v>82</v>
      </c>
      <c r="C1238" s="33" t="s">
        <v>1240</v>
      </c>
      <c r="D1238" s="33" t="s">
        <v>273</v>
      </c>
      <c r="E1238" s="42" t="s">
        <v>8</v>
      </c>
      <c r="F1238" s="24" t="s">
        <v>2547</v>
      </c>
      <c r="G1238" s="13" t="s">
        <v>2363</v>
      </c>
      <c r="H1238" s="12"/>
      <c r="I1238" s="12"/>
      <c r="J1238" s="12"/>
      <c r="K1238" s="19" t="s">
        <v>1969</v>
      </c>
      <c r="L1238" s="51">
        <v>1</v>
      </c>
      <c r="M1238" s="51">
        <f t="shared" si="228"/>
        <v>1</v>
      </c>
      <c r="N1238" s="52">
        <f t="shared" si="229"/>
        <v>0</v>
      </c>
      <c r="O1238" s="52">
        <f t="shared" si="230"/>
        <v>0</v>
      </c>
      <c r="P1238" s="52">
        <f t="shared" si="231"/>
        <v>0</v>
      </c>
      <c r="Q1238" s="52">
        <f t="shared" si="232"/>
        <v>0</v>
      </c>
      <c r="R1238" s="52">
        <f t="shared" si="233"/>
        <v>0</v>
      </c>
      <c r="S1238" s="52">
        <f t="shared" si="234"/>
        <v>0</v>
      </c>
      <c r="T1238" s="52">
        <f t="shared" si="235"/>
        <v>0</v>
      </c>
      <c r="U1238" s="52">
        <f t="shared" si="236"/>
        <v>0</v>
      </c>
      <c r="V1238" s="53" t="str">
        <f t="shared" si="237"/>
        <v>OK</v>
      </c>
      <c r="W1238" s="53" t="str">
        <f t="shared" si="238"/>
        <v>OK</v>
      </c>
      <c r="X1238" s="62" t="str">
        <f t="shared" si="239"/>
        <v>ok</v>
      </c>
      <c r="Y1238" s="62">
        <v>1</v>
      </c>
    </row>
    <row r="1239" spans="1:25" ht="213.75" x14ac:dyDescent="0.25">
      <c r="A1239" s="81">
        <v>1236</v>
      </c>
      <c r="B1239" s="59">
        <v>82</v>
      </c>
      <c r="C1239" s="33" t="s">
        <v>1240</v>
      </c>
      <c r="D1239" s="33" t="s">
        <v>1142</v>
      </c>
      <c r="E1239" s="42" t="s">
        <v>8</v>
      </c>
      <c r="F1239" s="24" t="s">
        <v>1248</v>
      </c>
      <c r="G1239" s="13" t="s">
        <v>2363</v>
      </c>
      <c r="H1239" s="12"/>
      <c r="I1239" s="12"/>
      <c r="J1239" s="12"/>
      <c r="K1239" s="19" t="s">
        <v>1969</v>
      </c>
      <c r="L1239" s="51">
        <v>1</v>
      </c>
      <c r="M1239" s="51">
        <f t="shared" si="228"/>
        <v>1</v>
      </c>
      <c r="N1239" s="52">
        <f t="shared" si="229"/>
        <v>0</v>
      </c>
      <c r="O1239" s="52">
        <f t="shared" si="230"/>
        <v>0</v>
      </c>
      <c r="P1239" s="52">
        <f t="shared" si="231"/>
        <v>0</v>
      </c>
      <c r="Q1239" s="52">
        <f t="shared" si="232"/>
        <v>0</v>
      </c>
      <c r="R1239" s="52">
        <f t="shared" si="233"/>
        <v>0</v>
      </c>
      <c r="S1239" s="52">
        <f t="shared" si="234"/>
        <v>0</v>
      </c>
      <c r="T1239" s="52">
        <f t="shared" si="235"/>
        <v>0</v>
      </c>
      <c r="U1239" s="52">
        <f t="shared" si="236"/>
        <v>0</v>
      </c>
      <c r="V1239" s="53" t="str">
        <f t="shared" si="237"/>
        <v>OK</v>
      </c>
      <c r="W1239" s="53" t="str">
        <f t="shared" si="238"/>
        <v>OK</v>
      </c>
      <c r="X1239" s="62" t="str">
        <f t="shared" si="239"/>
        <v>ok</v>
      </c>
      <c r="Y1239" s="62">
        <v>1</v>
      </c>
    </row>
    <row r="1240" spans="1:25" ht="216" x14ac:dyDescent="0.25">
      <c r="A1240" s="81">
        <v>1237</v>
      </c>
      <c r="B1240" s="59">
        <v>82</v>
      </c>
      <c r="C1240" s="33" t="s">
        <v>1240</v>
      </c>
      <c r="D1240" s="33" t="s">
        <v>1877</v>
      </c>
      <c r="E1240" s="42" t="s">
        <v>8</v>
      </c>
      <c r="F1240" s="24" t="s">
        <v>2548</v>
      </c>
      <c r="G1240" s="13" t="s">
        <v>2363</v>
      </c>
      <c r="H1240" s="12"/>
      <c r="I1240" s="12"/>
      <c r="J1240" s="12"/>
      <c r="K1240" s="19" t="s">
        <v>1969</v>
      </c>
      <c r="L1240" s="51">
        <v>1</v>
      </c>
      <c r="M1240" s="51">
        <f t="shared" si="228"/>
        <v>1</v>
      </c>
      <c r="N1240" s="52">
        <f t="shared" si="229"/>
        <v>0</v>
      </c>
      <c r="O1240" s="52">
        <f t="shared" si="230"/>
        <v>0</v>
      </c>
      <c r="P1240" s="52">
        <f t="shared" si="231"/>
        <v>0</v>
      </c>
      <c r="Q1240" s="52">
        <f t="shared" si="232"/>
        <v>0</v>
      </c>
      <c r="R1240" s="52">
        <f t="shared" si="233"/>
        <v>0</v>
      </c>
      <c r="S1240" s="52">
        <f t="shared" si="234"/>
        <v>0</v>
      </c>
      <c r="T1240" s="52">
        <f t="shared" si="235"/>
        <v>0</v>
      </c>
      <c r="U1240" s="52">
        <f t="shared" si="236"/>
        <v>0</v>
      </c>
      <c r="V1240" s="53" t="str">
        <f t="shared" si="237"/>
        <v>OK</v>
      </c>
      <c r="W1240" s="53" t="str">
        <f t="shared" si="238"/>
        <v>OK</v>
      </c>
      <c r="X1240" s="62" t="str">
        <f t="shared" si="239"/>
        <v>ok</v>
      </c>
      <c r="Y1240" s="62">
        <v>1</v>
      </c>
    </row>
    <row r="1241" spans="1:25" ht="213.75" x14ac:dyDescent="0.25">
      <c r="A1241" s="81">
        <v>1238</v>
      </c>
      <c r="B1241" s="59">
        <v>82</v>
      </c>
      <c r="C1241" s="33" t="s">
        <v>1240</v>
      </c>
      <c r="D1241" s="33" t="s">
        <v>147</v>
      </c>
      <c r="E1241" s="42" t="s">
        <v>8</v>
      </c>
      <c r="F1241" s="24" t="s">
        <v>1249</v>
      </c>
      <c r="G1241" s="13" t="s">
        <v>2872</v>
      </c>
      <c r="H1241" s="12" t="s">
        <v>3127</v>
      </c>
      <c r="I1241" s="12"/>
      <c r="J1241" s="12"/>
      <c r="K1241" s="19" t="s">
        <v>1969</v>
      </c>
      <c r="L1241" s="51">
        <v>1</v>
      </c>
      <c r="M1241" s="51">
        <f t="shared" si="228"/>
        <v>0</v>
      </c>
      <c r="N1241" s="52">
        <f t="shared" si="229"/>
        <v>0</v>
      </c>
      <c r="O1241" s="52">
        <f t="shared" si="230"/>
        <v>1</v>
      </c>
      <c r="P1241" s="52">
        <f t="shared" si="231"/>
        <v>0</v>
      </c>
      <c r="Q1241" s="52">
        <f t="shared" si="232"/>
        <v>0</v>
      </c>
      <c r="R1241" s="52">
        <f t="shared" si="233"/>
        <v>0</v>
      </c>
      <c r="S1241" s="52">
        <f t="shared" si="234"/>
        <v>0</v>
      </c>
      <c r="T1241" s="52">
        <f t="shared" si="235"/>
        <v>0</v>
      </c>
      <c r="U1241" s="52">
        <f t="shared" si="236"/>
        <v>0</v>
      </c>
      <c r="V1241" s="53" t="str">
        <f t="shared" si="237"/>
        <v>OK</v>
      </c>
      <c r="W1241" s="53" t="str">
        <f t="shared" si="238"/>
        <v>OK</v>
      </c>
      <c r="X1241" s="62" t="str">
        <f t="shared" si="239"/>
        <v>ok</v>
      </c>
      <c r="Y1241" s="62">
        <v>1</v>
      </c>
    </row>
    <row r="1242" spans="1:25" ht="228" x14ac:dyDescent="0.25">
      <c r="A1242" s="81">
        <v>1239</v>
      </c>
      <c r="B1242" s="59">
        <v>82</v>
      </c>
      <c r="C1242" s="33" t="s">
        <v>1240</v>
      </c>
      <c r="D1242" s="33" t="s">
        <v>275</v>
      </c>
      <c r="E1242" s="42" t="s">
        <v>8</v>
      </c>
      <c r="F1242" s="24" t="s">
        <v>1250</v>
      </c>
      <c r="G1242" s="13" t="s">
        <v>2872</v>
      </c>
      <c r="H1242" s="12" t="s">
        <v>3127</v>
      </c>
      <c r="I1242" s="12"/>
      <c r="J1242" s="12"/>
      <c r="K1242" s="19" t="s">
        <v>1969</v>
      </c>
      <c r="L1242" s="51">
        <v>1</v>
      </c>
      <c r="M1242" s="51">
        <f t="shared" si="228"/>
        <v>0</v>
      </c>
      <c r="N1242" s="52">
        <f t="shared" si="229"/>
        <v>0</v>
      </c>
      <c r="O1242" s="52">
        <f t="shared" si="230"/>
        <v>1</v>
      </c>
      <c r="P1242" s="52">
        <f t="shared" si="231"/>
        <v>0</v>
      </c>
      <c r="Q1242" s="52">
        <f t="shared" si="232"/>
        <v>0</v>
      </c>
      <c r="R1242" s="52">
        <f t="shared" si="233"/>
        <v>0</v>
      </c>
      <c r="S1242" s="52">
        <f t="shared" si="234"/>
        <v>0</v>
      </c>
      <c r="T1242" s="52">
        <f t="shared" si="235"/>
        <v>0</v>
      </c>
      <c r="U1242" s="52">
        <f t="shared" si="236"/>
        <v>0</v>
      </c>
      <c r="V1242" s="53" t="str">
        <f t="shared" si="237"/>
        <v>OK</v>
      </c>
      <c r="W1242" s="53" t="str">
        <f t="shared" si="238"/>
        <v>OK</v>
      </c>
      <c r="X1242" s="62" t="str">
        <f t="shared" si="239"/>
        <v>ok</v>
      </c>
      <c r="Y1242" s="62">
        <v>1</v>
      </c>
    </row>
    <row r="1243" spans="1:25" ht="213.75" x14ac:dyDescent="0.25">
      <c r="A1243" s="81">
        <v>1240</v>
      </c>
      <c r="B1243" s="59">
        <v>82</v>
      </c>
      <c r="C1243" s="33" t="s">
        <v>1240</v>
      </c>
      <c r="D1243" s="33" t="s">
        <v>148</v>
      </c>
      <c r="E1243" s="42" t="s">
        <v>8</v>
      </c>
      <c r="F1243" s="24" t="s">
        <v>1251</v>
      </c>
      <c r="G1243" s="13" t="s">
        <v>2366</v>
      </c>
      <c r="H1243" s="12" t="s">
        <v>3297</v>
      </c>
      <c r="I1243" s="12"/>
      <c r="J1243" s="12"/>
      <c r="K1243" s="19" t="s">
        <v>1969</v>
      </c>
      <c r="L1243" s="51">
        <v>1</v>
      </c>
      <c r="M1243" s="51">
        <f t="shared" si="228"/>
        <v>0</v>
      </c>
      <c r="N1243" s="52">
        <f t="shared" si="229"/>
        <v>0</v>
      </c>
      <c r="O1243" s="52">
        <f t="shared" si="230"/>
        <v>0</v>
      </c>
      <c r="P1243" s="52">
        <f t="shared" si="231"/>
        <v>0</v>
      </c>
      <c r="Q1243" s="52">
        <f t="shared" si="232"/>
        <v>1</v>
      </c>
      <c r="R1243" s="52">
        <f t="shared" si="233"/>
        <v>0</v>
      </c>
      <c r="S1243" s="52">
        <f t="shared" si="234"/>
        <v>0</v>
      </c>
      <c r="T1243" s="52">
        <f t="shared" si="235"/>
        <v>0</v>
      </c>
      <c r="U1243" s="52">
        <f t="shared" si="236"/>
        <v>0</v>
      </c>
      <c r="V1243" s="53" t="str">
        <f t="shared" si="237"/>
        <v>OK</v>
      </c>
      <c r="W1243" s="53" t="str">
        <f t="shared" si="238"/>
        <v>OK</v>
      </c>
      <c r="X1243" s="62" t="str">
        <f t="shared" si="239"/>
        <v>ok</v>
      </c>
      <c r="Y1243" s="62">
        <v>1</v>
      </c>
    </row>
    <row r="1244" spans="1:25" ht="213.75" x14ac:dyDescent="0.25">
      <c r="A1244" s="81">
        <v>1241</v>
      </c>
      <c r="B1244" s="59">
        <v>82</v>
      </c>
      <c r="C1244" s="33" t="s">
        <v>1240</v>
      </c>
      <c r="D1244" s="33" t="s">
        <v>1914</v>
      </c>
      <c r="E1244" s="42" t="s">
        <v>8</v>
      </c>
      <c r="F1244" s="24" t="s">
        <v>1913</v>
      </c>
      <c r="G1244" s="13" t="s">
        <v>2872</v>
      </c>
      <c r="H1244" s="12" t="s">
        <v>3298</v>
      </c>
      <c r="I1244" s="12"/>
      <c r="J1244" s="12"/>
      <c r="K1244" s="19" t="s">
        <v>1969</v>
      </c>
      <c r="L1244" s="51">
        <v>1</v>
      </c>
      <c r="M1244" s="51">
        <f t="shared" si="228"/>
        <v>0</v>
      </c>
      <c r="N1244" s="52">
        <f t="shared" si="229"/>
        <v>0</v>
      </c>
      <c r="O1244" s="52">
        <f t="shared" si="230"/>
        <v>1</v>
      </c>
      <c r="P1244" s="52">
        <f t="shared" si="231"/>
        <v>0</v>
      </c>
      <c r="Q1244" s="52">
        <f t="shared" si="232"/>
        <v>0</v>
      </c>
      <c r="R1244" s="52">
        <f t="shared" si="233"/>
        <v>0</v>
      </c>
      <c r="S1244" s="52">
        <f t="shared" si="234"/>
        <v>0</v>
      </c>
      <c r="T1244" s="52">
        <f t="shared" si="235"/>
        <v>0</v>
      </c>
      <c r="U1244" s="52">
        <f t="shared" si="236"/>
        <v>0</v>
      </c>
      <c r="V1244" s="53" t="str">
        <f t="shared" si="237"/>
        <v>OK</v>
      </c>
      <c r="W1244" s="53" t="str">
        <f t="shared" si="238"/>
        <v>OK</v>
      </c>
      <c r="X1244" s="62" t="str">
        <f t="shared" si="239"/>
        <v>ok</v>
      </c>
      <c r="Y1244" s="62">
        <v>1</v>
      </c>
    </row>
    <row r="1245" spans="1:25" ht="213.75" x14ac:dyDescent="0.25">
      <c r="A1245" s="83">
        <v>1242</v>
      </c>
      <c r="B1245" s="59">
        <v>82</v>
      </c>
      <c r="C1245" s="33" t="s">
        <v>1240</v>
      </c>
      <c r="D1245" s="33" t="s">
        <v>1914</v>
      </c>
      <c r="E1245" s="42" t="s">
        <v>8</v>
      </c>
      <c r="F1245" s="24" t="s">
        <v>1252</v>
      </c>
      <c r="G1245" s="13" t="s">
        <v>2363</v>
      </c>
      <c r="H1245" s="12"/>
      <c r="I1245" s="12"/>
      <c r="J1245" s="12"/>
      <c r="K1245" s="19" t="s">
        <v>1969</v>
      </c>
      <c r="L1245" s="51">
        <v>1</v>
      </c>
      <c r="M1245" s="51">
        <f t="shared" si="228"/>
        <v>1</v>
      </c>
      <c r="N1245" s="52">
        <f t="shared" si="229"/>
        <v>0</v>
      </c>
      <c r="O1245" s="52">
        <f t="shared" si="230"/>
        <v>0</v>
      </c>
      <c r="P1245" s="52">
        <f t="shared" si="231"/>
        <v>0</v>
      </c>
      <c r="Q1245" s="52">
        <f t="shared" si="232"/>
        <v>0</v>
      </c>
      <c r="R1245" s="52">
        <f t="shared" si="233"/>
        <v>0</v>
      </c>
      <c r="S1245" s="52">
        <f t="shared" si="234"/>
        <v>0</v>
      </c>
      <c r="T1245" s="52">
        <f t="shared" si="235"/>
        <v>0</v>
      </c>
      <c r="U1245" s="52">
        <f t="shared" si="236"/>
        <v>0</v>
      </c>
      <c r="V1245" s="53" t="str">
        <f t="shared" si="237"/>
        <v>OK</v>
      </c>
      <c r="W1245" s="53" t="str">
        <f t="shared" si="238"/>
        <v>OK</v>
      </c>
      <c r="X1245" s="62" t="str">
        <f t="shared" si="239"/>
        <v>ok</v>
      </c>
      <c r="Y1245" s="62">
        <v>1</v>
      </c>
    </row>
    <row r="1246" spans="1:25" ht="270.75" x14ac:dyDescent="0.25">
      <c r="A1246" s="81">
        <v>1243</v>
      </c>
      <c r="B1246" s="59">
        <v>82</v>
      </c>
      <c r="C1246" s="33" t="s">
        <v>1240</v>
      </c>
      <c r="D1246" s="33" t="s">
        <v>1142</v>
      </c>
      <c r="E1246" s="42" t="s">
        <v>8</v>
      </c>
      <c r="F1246" s="24" t="s">
        <v>1253</v>
      </c>
      <c r="G1246" s="13" t="s">
        <v>2363</v>
      </c>
      <c r="H1246" s="12" t="s">
        <v>3299</v>
      </c>
      <c r="I1246" s="12"/>
      <c r="J1246" s="12"/>
      <c r="K1246" s="19" t="s">
        <v>1969</v>
      </c>
      <c r="L1246" s="51">
        <v>1</v>
      </c>
      <c r="M1246" s="51">
        <f t="shared" si="228"/>
        <v>1</v>
      </c>
      <c r="N1246" s="52">
        <f t="shared" si="229"/>
        <v>0</v>
      </c>
      <c r="O1246" s="52">
        <f t="shared" si="230"/>
        <v>0</v>
      </c>
      <c r="P1246" s="52">
        <f t="shared" si="231"/>
        <v>0</v>
      </c>
      <c r="Q1246" s="52">
        <f t="shared" si="232"/>
        <v>0</v>
      </c>
      <c r="R1246" s="52">
        <f t="shared" si="233"/>
        <v>0</v>
      </c>
      <c r="S1246" s="52">
        <f t="shared" si="234"/>
        <v>0</v>
      </c>
      <c r="T1246" s="52">
        <f t="shared" si="235"/>
        <v>0</v>
      </c>
      <c r="U1246" s="52">
        <f t="shared" si="236"/>
        <v>0</v>
      </c>
      <c r="V1246" s="53" t="str">
        <f t="shared" si="237"/>
        <v>OK</v>
      </c>
      <c r="W1246" s="53" t="str">
        <f t="shared" si="238"/>
        <v>OK</v>
      </c>
      <c r="X1246" s="62" t="str">
        <f t="shared" si="239"/>
        <v>ok</v>
      </c>
      <c r="Y1246" s="62">
        <v>1</v>
      </c>
    </row>
    <row r="1247" spans="1:25" ht="213.75" x14ac:dyDescent="0.25">
      <c r="A1247" s="81">
        <v>1244</v>
      </c>
      <c r="B1247" s="59">
        <v>82</v>
      </c>
      <c r="C1247" s="33" t="s">
        <v>1240</v>
      </c>
      <c r="D1247" s="33" t="s">
        <v>1915</v>
      </c>
      <c r="E1247" s="42" t="s">
        <v>8</v>
      </c>
      <c r="F1247" s="24" t="s">
        <v>2549</v>
      </c>
      <c r="G1247" s="13" t="s">
        <v>2872</v>
      </c>
      <c r="H1247" s="12" t="s">
        <v>3127</v>
      </c>
      <c r="I1247" s="12"/>
      <c r="J1247" s="12"/>
      <c r="K1247" s="19" t="s">
        <v>1969</v>
      </c>
      <c r="L1247" s="51">
        <v>1</v>
      </c>
      <c r="M1247" s="51">
        <f t="shared" si="228"/>
        <v>0</v>
      </c>
      <c r="N1247" s="52">
        <f t="shared" si="229"/>
        <v>0</v>
      </c>
      <c r="O1247" s="52">
        <f t="shared" si="230"/>
        <v>1</v>
      </c>
      <c r="P1247" s="52">
        <f t="shared" si="231"/>
        <v>0</v>
      </c>
      <c r="Q1247" s="52">
        <f t="shared" si="232"/>
        <v>0</v>
      </c>
      <c r="R1247" s="52">
        <f t="shared" si="233"/>
        <v>0</v>
      </c>
      <c r="S1247" s="52">
        <f t="shared" si="234"/>
        <v>0</v>
      </c>
      <c r="T1247" s="52">
        <f t="shared" si="235"/>
        <v>0</v>
      </c>
      <c r="U1247" s="52">
        <f t="shared" si="236"/>
        <v>0</v>
      </c>
      <c r="V1247" s="53" t="str">
        <f t="shared" si="237"/>
        <v>OK</v>
      </c>
      <c r="W1247" s="53" t="str">
        <f t="shared" si="238"/>
        <v>OK</v>
      </c>
      <c r="X1247" s="62" t="str">
        <f t="shared" si="239"/>
        <v>ok</v>
      </c>
      <c r="Y1247" s="62">
        <v>1</v>
      </c>
    </row>
    <row r="1248" spans="1:25" ht="213.75" x14ac:dyDescent="0.25">
      <c r="A1248" s="81">
        <v>1245</v>
      </c>
      <c r="B1248" s="59">
        <v>82</v>
      </c>
      <c r="C1248" s="33" t="s">
        <v>1240</v>
      </c>
      <c r="D1248" s="33" t="s">
        <v>1915</v>
      </c>
      <c r="E1248" s="42" t="s">
        <v>8</v>
      </c>
      <c r="F1248" s="24" t="s">
        <v>1916</v>
      </c>
      <c r="G1248" s="13" t="s">
        <v>2363</v>
      </c>
      <c r="H1248" s="12"/>
      <c r="I1248" s="12"/>
      <c r="J1248" s="12"/>
      <c r="K1248" s="19" t="s">
        <v>1969</v>
      </c>
      <c r="L1248" s="51">
        <v>1</v>
      </c>
      <c r="M1248" s="51">
        <f t="shared" si="228"/>
        <v>1</v>
      </c>
      <c r="N1248" s="52">
        <f t="shared" si="229"/>
        <v>0</v>
      </c>
      <c r="O1248" s="52">
        <f t="shared" si="230"/>
        <v>0</v>
      </c>
      <c r="P1248" s="52">
        <f t="shared" si="231"/>
        <v>0</v>
      </c>
      <c r="Q1248" s="52">
        <f t="shared" si="232"/>
        <v>0</v>
      </c>
      <c r="R1248" s="52">
        <f t="shared" si="233"/>
        <v>0</v>
      </c>
      <c r="S1248" s="52">
        <f t="shared" si="234"/>
        <v>0</v>
      </c>
      <c r="T1248" s="52">
        <f t="shared" si="235"/>
        <v>0</v>
      </c>
      <c r="U1248" s="52">
        <f t="shared" si="236"/>
        <v>0</v>
      </c>
      <c r="V1248" s="53" t="str">
        <f t="shared" si="237"/>
        <v>OK</v>
      </c>
      <c r="W1248" s="53" t="str">
        <f t="shared" si="238"/>
        <v>OK</v>
      </c>
      <c r="X1248" s="62" t="str">
        <f t="shared" si="239"/>
        <v>ok</v>
      </c>
      <c r="Y1248" s="62">
        <v>1</v>
      </c>
    </row>
    <row r="1249" spans="1:25" ht="213.75" x14ac:dyDescent="0.25">
      <c r="A1249" s="81">
        <v>1246</v>
      </c>
      <c r="B1249" s="59">
        <v>82</v>
      </c>
      <c r="C1249" s="33" t="s">
        <v>1240</v>
      </c>
      <c r="D1249" s="33" t="s">
        <v>1142</v>
      </c>
      <c r="E1249" s="42" t="s">
        <v>8</v>
      </c>
      <c r="F1249" s="24" t="s">
        <v>2550</v>
      </c>
      <c r="G1249" s="13" t="s">
        <v>2363</v>
      </c>
      <c r="H1249" s="12"/>
      <c r="I1249" s="12"/>
      <c r="J1249" s="12"/>
      <c r="K1249" s="19" t="s">
        <v>1969</v>
      </c>
      <c r="L1249" s="51">
        <v>1</v>
      </c>
      <c r="M1249" s="51">
        <f t="shared" si="228"/>
        <v>1</v>
      </c>
      <c r="N1249" s="52">
        <f t="shared" si="229"/>
        <v>0</v>
      </c>
      <c r="O1249" s="52">
        <f t="shared" si="230"/>
        <v>0</v>
      </c>
      <c r="P1249" s="52">
        <f t="shared" si="231"/>
        <v>0</v>
      </c>
      <c r="Q1249" s="52">
        <f t="shared" si="232"/>
        <v>0</v>
      </c>
      <c r="R1249" s="52">
        <f t="shared" si="233"/>
        <v>0</v>
      </c>
      <c r="S1249" s="52">
        <f t="shared" si="234"/>
        <v>0</v>
      </c>
      <c r="T1249" s="52">
        <f t="shared" si="235"/>
        <v>0</v>
      </c>
      <c r="U1249" s="52">
        <f t="shared" si="236"/>
        <v>0</v>
      </c>
      <c r="V1249" s="53" t="str">
        <f t="shared" si="237"/>
        <v>OK</v>
      </c>
      <c r="W1249" s="53" t="str">
        <f t="shared" si="238"/>
        <v>OK</v>
      </c>
      <c r="X1249" s="62" t="str">
        <f t="shared" si="239"/>
        <v>ok</v>
      </c>
      <c r="Y1249" s="62">
        <v>1</v>
      </c>
    </row>
    <row r="1250" spans="1:25" ht="213.75" x14ac:dyDescent="0.25">
      <c r="A1250" s="75">
        <v>1247</v>
      </c>
      <c r="B1250" s="59">
        <v>83</v>
      </c>
      <c r="C1250" s="33" t="s">
        <v>1240</v>
      </c>
      <c r="D1250" s="33" t="s">
        <v>1981</v>
      </c>
      <c r="E1250" s="42" t="s">
        <v>8</v>
      </c>
      <c r="F1250" s="19" t="s">
        <v>1980</v>
      </c>
      <c r="G1250" s="13" t="s">
        <v>2370</v>
      </c>
      <c r="H1250" s="12"/>
      <c r="I1250" s="12"/>
      <c r="J1250" s="12"/>
      <c r="K1250" s="19" t="s">
        <v>1969</v>
      </c>
      <c r="L1250" s="51">
        <v>1</v>
      </c>
      <c r="M1250" s="51">
        <f t="shared" si="228"/>
        <v>0</v>
      </c>
      <c r="N1250" s="52">
        <f t="shared" si="229"/>
        <v>0</v>
      </c>
      <c r="O1250" s="52">
        <f t="shared" si="230"/>
        <v>0</v>
      </c>
      <c r="P1250" s="52">
        <f t="shared" si="231"/>
        <v>0</v>
      </c>
      <c r="Q1250" s="52">
        <f t="shared" si="232"/>
        <v>0</v>
      </c>
      <c r="R1250" s="52">
        <f t="shared" si="233"/>
        <v>0</v>
      </c>
      <c r="S1250" s="52">
        <f t="shared" si="234"/>
        <v>0</v>
      </c>
      <c r="T1250" s="52">
        <f t="shared" si="235"/>
        <v>0</v>
      </c>
      <c r="U1250" s="52">
        <f t="shared" si="236"/>
        <v>1</v>
      </c>
      <c r="V1250" s="53" t="str">
        <f t="shared" si="237"/>
        <v>OK</v>
      </c>
      <c r="W1250" s="53" t="str">
        <f t="shared" si="238"/>
        <v>OK</v>
      </c>
      <c r="X1250" s="62" t="str">
        <f t="shared" si="239"/>
        <v>ok</v>
      </c>
      <c r="Y1250" s="62">
        <v>1</v>
      </c>
    </row>
    <row r="1251" spans="1:25" ht="213.75" x14ac:dyDescent="0.25">
      <c r="A1251" s="76">
        <v>1248</v>
      </c>
      <c r="B1251" s="59">
        <v>83</v>
      </c>
      <c r="C1251" s="33" t="s">
        <v>1240</v>
      </c>
      <c r="D1251" s="33" t="s">
        <v>250</v>
      </c>
      <c r="E1251" s="42" t="s">
        <v>8</v>
      </c>
      <c r="F1251" s="19" t="s">
        <v>1982</v>
      </c>
      <c r="G1251" s="13" t="s">
        <v>2366</v>
      </c>
      <c r="H1251" s="12" t="s">
        <v>3054</v>
      </c>
      <c r="I1251" s="12"/>
      <c r="J1251" s="12"/>
      <c r="K1251" s="19" t="s">
        <v>1969</v>
      </c>
      <c r="L1251" s="51">
        <v>1</v>
      </c>
      <c r="M1251" s="51">
        <f t="shared" si="228"/>
        <v>0</v>
      </c>
      <c r="N1251" s="52">
        <f t="shared" si="229"/>
        <v>0</v>
      </c>
      <c r="O1251" s="52">
        <f t="shared" si="230"/>
        <v>0</v>
      </c>
      <c r="P1251" s="52">
        <f t="shared" si="231"/>
        <v>0</v>
      </c>
      <c r="Q1251" s="52">
        <f t="shared" si="232"/>
        <v>1</v>
      </c>
      <c r="R1251" s="52">
        <f t="shared" si="233"/>
        <v>0</v>
      </c>
      <c r="S1251" s="52">
        <f t="shared" si="234"/>
        <v>0</v>
      </c>
      <c r="T1251" s="52">
        <f t="shared" si="235"/>
        <v>0</v>
      </c>
      <c r="U1251" s="52">
        <f t="shared" si="236"/>
        <v>0</v>
      </c>
      <c r="V1251" s="53" t="str">
        <f t="shared" si="237"/>
        <v>OK</v>
      </c>
      <c r="W1251" s="53" t="str">
        <f t="shared" si="238"/>
        <v>OK</v>
      </c>
      <c r="X1251" s="62" t="str">
        <f t="shared" si="239"/>
        <v>ok</v>
      </c>
      <c r="Y1251" s="62">
        <v>1</v>
      </c>
    </row>
    <row r="1252" spans="1:25" ht="213.75" x14ac:dyDescent="0.25">
      <c r="A1252" s="75">
        <v>1249</v>
      </c>
      <c r="B1252" s="59">
        <v>83</v>
      </c>
      <c r="C1252" s="33" t="s">
        <v>1240</v>
      </c>
      <c r="D1252" s="33" t="s">
        <v>250</v>
      </c>
      <c r="E1252" s="42" t="s">
        <v>8</v>
      </c>
      <c r="F1252" s="19" t="s">
        <v>1983</v>
      </c>
      <c r="G1252" s="13" t="s">
        <v>2366</v>
      </c>
      <c r="H1252" s="12" t="s">
        <v>3101</v>
      </c>
      <c r="I1252" s="12"/>
      <c r="J1252" s="12"/>
      <c r="K1252" s="19" t="s">
        <v>1969</v>
      </c>
      <c r="L1252" s="51">
        <v>1</v>
      </c>
      <c r="M1252" s="51">
        <f t="shared" si="228"/>
        <v>0</v>
      </c>
      <c r="N1252" s="52">
        <f t="shared" si="229"/>
        <v>0</v>
      </c>
      <c r="O1252" s="52">
        <f t="shared" si="230"/>
        <v>0</v>
      </c>
      <c r="P1252" s="52">
        <f t="shared" si="231"/>
        <v>0</v>
      </c>
      <c r="Q1252" s="52">
        <f t="shared" si="232"/>
        <v>1</v>
      </c>
      <c r="R1252" s="52">
        <f t="shared" si="233"/>
        <v>0</v>
      </c>
      <c r="S1252" s="52">
        <f t="shared" si="234"/>
        <v>0</v>
      </c>
      <c r="T1252" s="52">
        <f t="shared" si="235"/>
        <v>0</v>
      </c>
      <c r="U1252" s="52">
        <f t="shared" si="236"/>
        <v>0</v>
      </c>
      <c r="V1252" s="53" t="str">
        <f t="shared" si="237"/>
        <v>OK</v>
      </c>
      <c r="W1252" s="53" t="str">
        <f t="shared" si="238"/>
        <v>OK</v>
      </c>
      <c r="X1252" s="62" t="str">
        <f t="shared" si="239"/>
        <v>ok</v>
      </c>
      <c r="Y1252" s="62">
        <v>1</v>
      </c>
    </row>
    <row r="1253" spans="1:25" ht="213.75" x14ac:dyDescent="0.25">
      <c r="A1253" s="76">
        <v>1250</v>
      </c>
      <c r="B1253" s="59" t="s">
        <v>2876</v>
      </c>
      <c r="C1253" s="33" t="s">
        <v>1240</v>
      </c>
      <c r="D1253" s="33" t="s">
        <v>1984</v>
      </c>
      <c r="E1253" s="42" t="s">
        <v>8</v>
      </c>
      <c r="F1253" s="19" t="s">
        <v>1254</v>
      </c>
      <c r="G1253" s="13" t="s">
        <v>2363</v>
      </c>
      <c r="H1253" s="12" t="s">
        <v>2887</v>
      </c>
      <c r="I1253" s="12"/>
      <c r="J1253" s="12"/>
      <c r="K1253" s="19" t="s">
        <v>1969</v>
      </c>
      <c r="L1253" s="51">
        <v>1</v>
      </c>
      <c r="M1253" s="51">
        <f t="shared" si="228"/>
        <v>1</v>
      </c>
      <c r="N1253" s="52">
        <f t="shared" si="229"/>
        <v>0</v>
      </c>
      <c r="O1253" s="52">
        <f t="shared" si="230"/>
        <v>0</v>
      </c>
      <c r="P1253" s="52">
        <f t="shared" si="231"/>
        <v>0</v>
      </c>
      <c r="Q1253" s="52">
        <f t="shared" si="232"/>
        <v>0</v>
      </c>
      <c r="R1253" s="52">
        <f t="shared" si="233"/>
        <v>0</v>
      </c>
      <c r="S1253" s="52">
        <f t="shared" si="234"/>
        <v>0</v>
      </c>
      <c r="T1253" s="52">
        <f t="shared" si="235"/>
        <v>0</v>
      </c>
      <c r="U1253" s="52">
        <f t="shared" si="236"/>
        <v>0</v>
      </c>
      <c r="V1253" s="53" t="str">
        <f t="shared" si="237"/>
        <v>OK</v>
      </c>
      <c r="W1253" s="53" t="str">
        <f t="shared" si="238"/>
        <v>OK</v>
      </c>
      <c r="X1253" s="62" t="str">
        <f t="shared" si="239"/>
        <v>ok</v>
      </c>
      <c r="Y1253" s="62">
        <v>1</v>
      </c>
    </row>
    <row r="1254" spans="1:25" ht="213.75" x14ac:dyDescent="0.25">
      <c r="A1254" s="75">
        <v>1251</v>
      </c>
      <c r="B1254" s="59" t="s">
        <v>2876</v>
      </c>
      <c r="C1254" s="33" t="s">
        <v>1240</v>
      </c>
      <c r="D1254" s="33" t="s">
        <v>1255</v>
      </c>
      <c r="E1254" s="42" t="s">
        <v>8</v>
      </c>
      <c r="F1254" s="19" t="s">
        <v>1256</v>
      </c>
      <c r="G1254" s="13" t="s">
        <v>2366</v>
      </c>
      <c r="H1254" s="12" t="s">
        <v>2899</v>
      </c>
      <c r="I1254" s="12"/>
      <c r="J1254" s="12"/>
      <c r="K1254" s="19" t="s">
        <v>1969</v>
      </c>
      <c r="L1254" s="51">
        <v>1</v>
      </c>
      <c r="M1254" s="51">
        <f t="shared" si="228"/>
        <v>0</v>
      </c>
      <c r="N1254" s="52">
        <f t="shared" si="229"/>
        <v>0</v>
      </c>
      <c r="O1254" s="52">
        <f t="shared" si="230"/>
        <v>0</v>
      </c>
      <c r="P1254" s="52">
        <f t="shared" si="231"/>
        <v>0</v>
      </c>
      <c r="Q1254" s="52">
        <f t="shared" si="232"/>
        <v>1</v>
      </c>
      <c r="R1254" s="52">
        <f t="shared" si="233"/>
        <v>0</v>
      </c>
      <c r="S1254" s="52">
        <f t="shared" si="234"/>
        <v>0</v>
      </c>
      <c r="T1254" s="52">
        <f t="shared" si="235"/>
        <v>0</v>
      </c>
      <c r="U1254" s="52">
        <f t="shared" si="236"/>
        <v>0</v>
      </c>
      <c r="V1254" s="53" t="str">
        <f t="shared" si="237"/>
        <v>OK</v>
      </c>
      <c r="W1254" s="53" t="str">
        <f t="shared" si="238"/>
        <v>OK</v>
      </c>
      <c r="X1254" s="62" t="str">
        <f t="shared" si="239"/>
        <v>ok</v>
      </c>
      <c r="Y1254" s="62">
        <v>1</v>
      </c>
    </row>
    <row r="1255" spans="1:25" ht="242.25" x14ac:dyDescent="0.25">
      <c r="A1255" s="75">
        <v>1252</v>
      </c>
      <c r="B1255" s="59">
        <v>83</v>
      </c>
      <c r="C1255" s="33" t="s">
        <v>1240</v>
      </c>
      <c r="D1255" s="33" t="s">
        <v>1257</v>
      </c>
      <c r="E1255" s="42" t="s">
        <v>8</v>
      </c>
      <c r="F1255" s="19" t="s">
        <v>1258</v>
      </c>
      <c r="G1255" s="13" t="s">
        <v>2369</v>
      </c>
      <c r="H1255" s="19" t="s">
        <v>3453</v>
      </c>
      <c r="I1255" s="12"/>
      <c r="J1255" s="12"/>
      <c r="K1255" s="19" t="s">
        <v>1969</v>
      </c>
      <c r="L1255" s="51">
        <v>1</v>
      </c>
      <c r="M1255" s="51">
        <f t="shared" si="228"/>
        <v>0</v>
      </c>
      <c r="N1255" s="52">
        <f t="shared" si="229"/>
        <v>0</v>
      </c>
      <c r="O1255" s="52">
        <f t="shared" si="230"/>
        <v>0</v>
      </c>
      <c r="P1255" s="52">
        <f t="shared" si="231"/>
        <v>0</v>
      </c>
      <c r="Q1255" s="52">
        <f t="shared" si="232"/>
        <v>0</v>
      </c>
      <c r="R1255" s="52">
        <f t="shared" si="233"/>
        <v>0</v>
      </c>
      <c r="S1255" s="52">
        <f t="shared" si="234"/>
        <v>0</v>
      </c>
      <c r="T1255" s="52">
        <f t="shared" si="235"/>
        <v>1</v>
      </c>
      <c r="U1255" s="52">
        <f t="shared" si="236"/>
        <v>0</v>
      </c>
      <c r="V1255" s="53" t="str">
        <f t="shared" si="237"/>
        <v>OK</v>
      </c>
      <c r="W1255" s="53" t="str">
        <f t="shared" si="238"/>
        <v>OK</v>
      </c>
      <c r="X1255" s="62" t="str">
        <f t="shared" si="239"/>
        <v>ok</v>
      </c>
      <c r="Y1255" s="62">
        <v>1</v>
      </c>
    </row>
    <row r="1256" spans="1:25" ht="60" x14ac:dyDescent="0.25">
      <c r="A1256" s="75">
        <v>1253</v>
      </c>
      <c r="B1256" s="59">
        <v>81</v>
      </c>
      <c r="C1256" s="33" t="s">
        <v>1259</v>
      </c>
      <c r="D1256" s="42" t="s">
        <v>26</v>
      </c>
      <c r="E1256" s="42" t="s">
        <v>8</v>
      </c>
      <c r="F1256" s="32" t="s">
        <v>1260</v>
      </c>
      <c r="G1256" s="13" t="s">
        <v>2366</v>
      </c>
      <c r="H1256" s="12" t="s">
        <v>3430</v>
      </c>
      <c r="I1256" s="12"/>
      <c r="J1256" s="12"/>
      <c r="K1256" s="19" t="s">
        <v>1261</v>
      </c>
      <c r="L1256" s="51">
        <v>1</v>
      </c>
      <c r="M1256" s="51">
        <f t="shared" si="228"/>
        <v>0</v>
      </c>
      <c r="N1256" s="52">
        <f t="shared" si="229"/>
        <v>0</v>
      </c>
      <c r="O1256" s="52">
        <f t="shared" si="230"/>
        <v>0</v>
      </c>
      <c r="P1256" s="52">
        <f t="shared" si="231"/>
        <v>0</v>
      </c>
      <c r="Q1256" s="52">
        <f t="shared" si="232"/>
        <v>1</v>
      </c>
      <c r="R1256" s="52">
        <f t="shared" si="233"/>
        <v>0</v>
      </c>
      <c r="S1256" s="52">
        <f t="shared" si="234"/>
        <v>0</v>
      </c>
      <c r="T1256" s="52">
        <f t="shared" si="235"/>
        <v>0</v>
      </c>
      <c r="U1256" s="52">
        <f t="shared" si="236"/>
        <v>0</v>
      </c>
      <c r="V1256" s="53" t="str">
        <f t="shared" si="237"/>
        <v>OK</v>
      </c>
      <c r="W1256" s="53" t="str">
        <f t="shared" si="238"/>
        <v>OK</v>
      </c>
      <c r="X1256" s="62" t="str">
        <f t="shared" si="239"/>
        <v>ok</v>
      </c>
      <c r="Y1256" s="62">
        <v>1</v>
      </c>
    </row>
    <row r="1257" spans="1:25" ht="385.5" x14ac:dyDescent="0.25">
      <c r="A1257" s="81">
        <v>1254</v>
      </c>
      <c r="B1257" s="59">
        <v>82</v>
      </c>
      <c r="C1257" s="33" t="s">
        <v>1259</v>
      </c>
      <c r="D1257" s="71" t="s">
        <v>267</v>
      </c>
      <c r="E1257" s="42" t="s">
        <v>8</v>
      </c>
      <c r="F1257" s="19" t="s">
        <v>2551</v>
      </c>
      <c r="G1257" s="13" t="s">
        <v>2363</v>
      </c>
      <c r="H1257" s="12"/>
      <c r="I1257" s="12"/>
      <c r="J1257" s="12"/>
      <c r="K1257" s="19" t="s">
        <v>1261</v>
      </c>
      <c r="L1257" s="51">
        <v>1</v>
      </c>
      <c r="M1257" s="51">
        <f t="shared" si="228"/>
        <v>1</v>
      </c>
      <c r="N1257" s="52">
        <f t="shared" si="229"/>
        <v>0</v>
      </c>
      <c r="O1257" s="52">
        <f t="shared" si="230"/>
        <v>0</v>
      </c>
      <c r="P1257" s="52">
        <f t="shared" si="231"/>
        <v>0</v>
      </c>
      <c r="Q1257" s="52">
        <f t="shared" si="232"/>
        <v>0</v>
      </c>
      <c r="R1257" s="52">
        <f t="shared" si="233"/>
        <v>0</v>
      </c>
      <c r="S1257" s="52">
        <f t="shared" si="234"/>
        <v>0</v>
      </c>
      <c r="T1257" s="52">
        <f t="shared" si="235"/>
        <v>0</v>
      </c>
      <c r="U1257" s="52">
        <f t="shared" si="236"/>
        <v>0</v>
      </c>
      <c r="V1257" s="53" t="str">
        <f t="shared" si="237"/>
        <v>OK</v>
      </c>
      <c r="W1257" s="53" t="str">
        <f t="shared" si="238"/>
        <v>OK</v>
      </c>
      <c r="X1257" s="62" t="str">
        <f t="shared" si="239"/>
        <v>ok</v>
      </c>
      <c r="Y1257" s="62">
        <v>1</v>
      </c>
    </row>
    <row r="1258" spans="1:25" ht="409.5" x14ac:dyDescent="0.25">
      <c r="A1258" s="81">
        <v>1255</v>
      </c>
      <c r="B1258" s="59">
        <v>82</v>
      </c>
      <c r="C1258" s="33" t="s">
        <v>1259</v>
      </c>
      <c r="D1258" s="42" t="s">
        <v>268</v>
      </c>
      <c r="E1258" s="42" t="s">
        <v>8</v>
      </c>
      <c r="F1258" s="19" t="s">
        <v>2552</v>
      </c>
      <c r="G1258" s="13" t="s">
        <v>2363</v>
      </c>
      <c r="H1258" s="12"/>
      <c r="I1258" s="12"/>
      <c r="J1258" s="12"/>
      <c r="K1258" s="19" t="s">
        <v>1261</v>
      </c>
      <c r="L1258" s="51">
        <v>1</v>
      </c>
      <c r="M1258" s="51">
        <f t="shared" si="228"/>
        <v>1</v>
      </c>
      <c r="N1258" s="52">
        <f t="shared" si="229"/>
        <v>0</v>
      </c>
      <c r="O1258" s="52">
        <f t="shared" si="230"/>
        <v>0</v>
      </c>
      <c r="P1258" s="52">
        <f t="shared" si="231"/>
        <v>0</v>
      </c>
      <c r="Q1258" s="52">
        <f t="shared" si="232"/>
        <v>0</v>
      </c>
      <c r="R1258" s="52">
        <f t="shared" si="233"/>
        <v>0</v>
      </c>
      <c r="S1258" s="52">
        <f t="shared" si="234"/>
        <v>0</v>
      </c>
      <c r="T1258" s="52">
        <f t="shared" si="235"/>
        <v>0</v>
      </c>
      <c r="U1258" s="52">
        <f t="shared" si="236"/>
        <v>0</v>
      </c>
      <c r="V1258" s="53" t="str">
        <f t="shared" si="237"/>
        <v>OK</v>
      </c>
      <c r="W1258" s="53" t="str">
        <f t="shared" si="238"/>
        <v>OK</v>
      </c>
      <c r="X1258" s="62" t="str">
        <f t="shared" si="239"/>
        <v>ok</v>
      </c>
      <c r="Y1258" s="62">
        <v>1</v>
      </c>
    </row>
    <row r="1259" spans="1:25" ht="357" x14ac:dyDescent="0.25">
      <c r="A1259" s="81">
        <v>1256</v>
      </c>
      <c r="B1259" s="59">
        <v>82</v>
      </c>
      <c r="C1259" s="33" t="s">
        <v>1259</v>
      </c>
      <c r="D1259" s="42" t="s">
        <v>269</v>
      </c>
      <c r="E1259" s="42" t="s">
        <v>8</v>
      </c>
      <c r="F1259" s="19" t="s">
        <v>2553</v>
      </c>
      <c r="G1259" s="13" t="s">
        <v>2363</v>
      </c>
      <c r="H1259" s="12"/>
      <c r="I1259" s="12"/>
      <c r="J1259" s="12"/>
      <c r="K1259" s="19" t="s">
        <v>1261</v>
      </c>
      <c r="L1259" s="51">
        <v>1</v>
      </c>
      <c r="M1259" s="51">
        <f t="shared" si="228"/>
        <v>1</v>
      </c>
      <c r="N1259" s="52">
        <f t="shared" si="229"/>
        <v>0</v>
      </c>
      <c r="O1259" s="52">
        <f t="shared" si="230"/>
        <v>0</v>
      </c>
      <c r="P1259" s="52">
        <f t="shared" si="231"/>
        <v>0</v>
      </c>
      <c r="Q1259" s="52">
        <f t="shared" si="232"/>
        <v>0</v>
      </c>
      <c r="R1259" s="52">
        <f t="shared" si="233"/>
        <v>0</v>
      </c>
      <c r="S1259" s="52">
        <f t="shared" si="234"/>
        <v>0</v>
      </c>
      <c r="T1259" s="52">
        <f t="shared" si="235"/>
        <v>0</v>
      </c>
      <c r="U1259" s="52">
        <f t="shared" si="236"/>
        <v>0</v>
      </c>
      <c r="V1259" s="53" t="str">
        <f t="shared" si="237"/>
        <v>OK</v>
      </c>
      <c r="W1259" s="53" t="str">
        <f t="shared" si="238"/>
        <v>OK</v>
      </c>
      <c r="X1259" s="62" t="str">
        <f t="shared" si="239"/>
        <v>ok</v>
      </c>
      <c r="Y1259" s="62">
        <v>1</v>
      </c>
    </row>
    <row r="1260" spans="1:25" ht="409.5" x14ac:dyDescent="0.25">
      <c r="A1260" s="81">
        <v>1257</v>
      </c>
      <c r="B1260" s="59">
        <v>82</v>
      </c>
      <c r="C1260" s="33" t="s">
        <v>1259</v>
      </c>
      <c r="D1260" s="42" t="s">
        <v>270</v>
      </c>
      <c r="E1260" s="42" t="s">
        <v>8</v>
      </c>
      <c r="F1260" s="19" t="s">
        <v>2554</v>
      </c>
      <c r="G1260" s="13" t="s">
        <v>2363</v>
      </c>
      <c r="H1260" s="12"/>
      <c r="I1260" s="12"/>
      <c r="J1260" s="12"/>
      <c r="K1260" s="19" t="s">
        <v>1261</v>
      </c>
      <c r="L1260" s="51">
        <v>1</v>
      </c>
      <c r="M1260" s="51">
        <f t="shared" si="228"/>
        <v>1</v>
      </c>
      <c r="N1260" s="52">
        <f t="shared" si="229"/>
        <v>0</v>
      </c>
      <c r="O1260" s="52">
        <f t="shared" si="230"/>
        <v>0</v>
      </c>
      <c r="P1260" s="52">
        <f t="shared" si="231"/>
        <v>0</v>
      </c>
      <c r="Q1260" s="52">
        <f t="shared" si="232"/>
        <v>0</v>
      </c>
      <c r="R1260" s="52">
        <f t="shared" si="233"/>
        <v>0</v>
      </c>
      <c r="S1260" s="52">
        <f t="shared" si="234"/>
        <v>0</v>
      </c>
      <c r="T1260" s="52">
        <f t="shared" si="235"/>
        <v>0</v>
      </c>
      <c r="U1260" s="52">
        <f t="shared" si="236"/>
        <v>0</v>
      </c>
      <c r="V1260" s="53" t="str">
        <f t="shared" si="237"/>
        <v>OK</v>
      </c>
      <c r="W1260" s="53" t="str">
        <f t="shared" si="238"/>
        <v>OK</v>
      </c>
      <c r="X1260" s="62" t="str">
        <f t="shared" si="239"/>
        <v>ok</v>
      </c>
      <c r="Y1260" s="62">
        <v>1</v>
      </c>
    </row>
    <row r="1261" spans="1:25" ht="285.75" x14ac:dyDescent="0.25">
      <c r="A1261" s="81">
        <v>1258</v>
      </c>
      <c r="B1261" s="59">
        <v>82</v>
      </c>
      <c r="C1261" s="33" t="s">
        <v>1259</v>
      </c>
      <c r="D1261" s="42" t="s">
        <v>272</v>
      </c>
      <c r="E1261" s="42" t="s">
        <v>8</v>
      </c>
      <c r="F1261" s="19" t="s">
        <v>2555</v>
      </c>
      <c r="G1261" s="13" t="s">
        <v>2363</v>
      </c>
      <c r="H1261" s="12"/>
      <c r="I1261" s="12"/>
      <c r="J1261" s="12"/>
      <c r="K1261" s="19" t="s">
        <v>1261</v>
      </c>
      <c r="L1261" s="51">
        <v>1</v>
      </c>
      <c r="M1261" s="51">
        <f t="shared" si="228"/>
        <v>1</v>
      </c>
      <c r="N1261" s="52">
        <f t="shared" si="229"/>
        <v>0</v>
      </c>
      <c r="O1261" s="52">
        <f t="shared" si="230"/>
        <v>0</v>
      </c>
      <c r="P1261" s="52">
        <f t="shared" si="231"/>
        <v>0</v>
      </c>
      <c r="Q1261" s="52">
        <f t="shared" si="232"/>
        <v>0</v>
      </c>
      <c r="R1261" s="52">
        <f t="shared" si="233"/>
        <v>0</v>
      </c>
      <c r="S1261" s="52">
        <f t="shared" si="234"/>
        <v>0</v>
      </c>
      <c r="T1261" s="52">
        <f t="shared" si="235"/>
        <v>0</v>
      </c>
      <c r="U1261" s="52">
        <f t="shared" si="236"/>
        <v>0</v>
      </c>
      <c r="V1261" s="53" t="str">
        <f t="shared" si="237"/>
        <v>OK</v>
      </c>
      <c r="W1261" s="53" t="str">
        <f t="shared" si="238"/>
        <v>OK</v>
      </c>
      <c r="X1261" s="62" t="str">
        <f t="shared" si="239"/>
        <v>ok</v>
      </c>
      <c r="Y1261" s="62">
        <v>1</v>
      </c>
    </row>
    <row r="1262" spans="1:25" ht="328.5" x14ac:dyDescent="0.25">
      <c r="A1262" s="81">
        <v>1259</v>
      </c>
      <c r="B1262" s="59">
        <v>82</v>
      </c>
      <c r="C1262" s="33" t="s">
        <v>1259</v>
      </c>
      <c r="D1262" s="42" t="s">
        <v>273</v>
      </c>
      <c r="E1262" s="42" t="s">
        <v>8</v>
      </c>
      <c r="F1262" s="19" t="s">
        <v>2556</v>
      </c>
      <c r="G1262" s="13" t="s">
        <v>2363</v>
      </c>
      <c r="H1262" s="12"/>
      <c r="I1262" s="12"/>
      <c r="J1262" s="12"/>
      <c r="K1262" s="19" t="s">
        <v>1261</v>
      </c>
      <c r="L1262" s="51">
        <v>1</v>
      </c>
      <c r="M1262" s="51">
        <f t="shared" si="228"/>
        <v>1</v>
      </c>
      <c r="N1262" s="52">
        <f t="shared" si="229"/>
        <v>0</v>
      </c>
      <c r="O1262" s="52">
        <f t="shared" si="230"/>
        <v>0</v>
      </c>
      <c r="P1262" s="52">
        <f t="shared" si="231"/>
        <v>0</v>
      </c>
      <c r="Q1262" s="52">
        <f t="shared" si="232"/>
        <v>0</v>
      </c>
      <c r="R1262" s="52">
        <f t="shared" si="233"/>
        <v>0</v>
      </c>
      <c r="S1262" s="52">
        <f t="shared" si="234"/>
        <v>0</v>
      </c>
      <c r="T1262" s="52">
        <f t="shared" si="235"/>
        <v>0</v>
      </c>
      <c r="U1262" s="52">
        <f t="shared" si="236"/>
        <v>0</v>
      </c>
      <c r="V1262" s="53" t="str">
        <f t="shared" si="237"/>
        <v>OK</v>
      </c>
      <c r="W1262" s="53" t="str">
        <f t="shared" si="238"/>
        <v>OK</v>
      </c>
      <c r="X1262" s="62" t="str">
        <f t="shared" si="239"/>
        <v>ok</v>
      </c>
      <c r="Y1262" s="62">
        <v>1</v>
      </c>
    </row>
    <row r="1263" spans="1:25" ht="172.5" x14ac:dyDescent="0.25">
      <c r="A1263" s="81">
        <v>1260</v>
      </c>
      <c r="B1263" s="59">
        <v>82</v>
      </c>
      <c r="C1263" s="33" t="s">
        <v>1259</v>
      </c>
      <c r="D1263" s="42" t="s">
        <v>1877</v>
      </c>
      <c r="E1263" s="42" t="s">
        <v>8</v>
      </c>
      <c r="F1263" s="19" t="s">
        <v>2557</v>
      </c>
      <c r="G1263" s="13" t="s">
        <v>2363</v>
      </c>
      <c r="H1263" s="12"/>
      <c r="I1263" s="12"/>
      <c r="J1263" s="12"/>
      <c r="K1263" s="19" t="s">
        <v>1261</v>
      </c>
      <c r="L1263" s="51">
        <v>1</v>
      </c>
      <c r="M1263" s="51">
        <f t="shared" si="228"/>
        <v>1</v>
      </c>
      <c r="N1263" s="52">
        <f t="shared" si="229"/>
        <v>0</v>
      </c>
      <c r="O1263" s="52">
        <f t="shared" si="230"/>
        <v>0</v>
      </c>
      <c r="P1263" s="52">
        <f t="shared" si="231"/>
        <v>0</v>
      </c>
      <c r="Q1263" s="52">
        <f t="shared" si="232"/>
        <v>0</v>
      </c>
      <c r="R1263" s="52">
        <f t="shared" si="233"/>
        <v>0</v>
      </c>
      <c r="S1263" s="52">
        <f t="shared" si="234"/>
        <v>0</v>
      </c>
      <c r="T1263" s="52">
        <f t="shared" si="235"/>
        <v>0</v>
      </c>
      <c r="U1263" s="52">
        <f t="shared" si="236"/>
        <v>0</v>
      </c>
      <c r="V1263" s="53" t="str">
        <f t="shared" si="237"/>
        <v>OK</v>
      </c>
      <c r="W1263" s="53" t="str">
        <f t="shared" si="238"/>
        <v>OK</v>
      </c>
      <c r="X1263" s="62" t="str">
        <f t="shared" si="239"/>
        <v>ok</v>
      </c>
      <c r="Y1263" s="62">
        <v>1</v>
      </c>
    </row>
    <row r="1264" spans="1:25" ht="258" x14ac:dyDescent="0.25">
      <c r="A1264" s="81">
        <v>1261</v>
      </c>
      <c r="B1264" s="59">
        <v>82</v>
      </c>
      <c r="C1264" s="33" t="s">
        <v>1259</v>
      </c>
      <c r="D1264" s="42" t="s">
        <v>147</v>
      </c>
      <c r="E1264" s="42" t="s">
        <v>8</v>
      </c>
      <c r="F1264" s="19" t="s">
        <v>2558</v>
      </c>
      <c r="G1264" s="13" t="s">
        <v>2363</v>
      </c>
      <c r="H1264" s="12"/>
      <c r="I1264" s="12"/>
      <c r="J1264" s="12"/>
      <c r="K1264" s="19" t="s">
        <v>1261</v>
      </c>
      <c r="L1264" s="51">
        <v>1</v>
      </c>
      <c r="M1264" s="51">
        <f t="shared" si="228"/>
        <v>1</v>
      </c>
      <c r="N1264" s="52">
        <f t="shared" si="229"/>
        <v>0</v>
      </c>
      <c r="O1264" s="52">
        <f t="shared" si="230"/>
        <v>0</v>
      </c>
      <c r="P1264" s="52">
        <f t="shared" si="231"/>
        <v>0</v>
      </c>
      <c r="Q1264" s="52">
        <f t="shared" si="232"/>
        <v>0</v>
      </c>
      <c r="R1264" s="52">
        <f t="shared" si="233"/>
        <v>0</v>
      </c>
      <c r="S1264" s="52">
        <f t="shared" si="234"/>
        <v>0</v>
      </c>
      <c r="T1264" s="52">
        <f t="shared" si="235"/>
        <v>0</v>
      </c>
      <c r="U1264" s="52">
        <f t="shared" si="236"/>
        <v>0</v>
      </c>
      <c r="V1264" s="53" t="str">
        <f t="shared" si="237"/>
        <v>OK</v>
      </c>
      <c r="W1264" s="53" t="str">
        <f t="shared" si="238"/>
        <v>OK</v>
      </c>
      <c r="X1264" s="62" t="str">
        <f t="shared" si="239"/>
        <v>ok</v>
      </c>
      <c r="Y1264" s="62">
        <v>1</v>
      </c>
    </row>
    <row r="1265" spans="1:25" ht="228.75" x14ac:dyDescent="0.25">
      <c r="A1265" s="83">
        <v>1262</v>
      </c>
      <c r="B1265" s="59">
        <v>82</v>
      </c>
      <c r="C1265" s="33" t="s">
        <v>1259</v>
      </c>
      <c r="D1265" s="42" t="s">
        <v>277</v>
      </c>
      <c r="E1265" s="42" t="s">
        <v>8</v>
      </c>
      <c r="F1265" s="19" t="s">
        <v>2559</v>
      </c>
      <c r="G1265" s="13" t="s">
        <v>2872</v>
      </c>
      <c r="H1265" s="12" t="s">
        <v>3127</v>
      </c>
      <c r="I1265" s="12"/>
      <c r="J1265" s="12"/>
      <c r="K1265" s="19" t="s">
        <v>1261</v>
      </c>
      <c r="L1265" s="51">
        <v>1</v>
      </c>
      <c r="M1265" s="51">
        <f t="shared" si="228"/>
        <v>0</v>
      </c>
      <c r="N1265" s="52">
        <f t="shared" si="229"/>
        <v>0</v>
      </c>
      <c r="O1265" s="52">
        <f t="shared" si="230"/>
        <v>1</v>
      </c>
      <c r="P1265" s="52">
        <f t="shared" si="231"/>
        <v>0</v>
      </c>
      <c r="Q1265" s="52">
        <f t="shared" si="232"/>
        <v>0</v>
      </c>
      <c r="R1265" s="52">
        <f t="shared" si="233"/>
        <v>0</v>
      </c>
      <c r="S1265" s="52">
        <f t="shared" si="234"/>
        <v>0</v>
      </c>
      <c r="T1265" s="52">
        <f t="shared" si="235"/>
        <v>0</v>
      </c>
      <c r="U1265" s="52">
        <f t="shared" si="236"/>
        <v>0</v>
      </c>
      <c r="V1265" s="53" t="str">
        <f t="shared" si="237"/>
        <v>OK</v>
      </c>
      <c r="W1265" s="53" t="str">
        <f t="shared" si="238"/>
        <v>OK</v>
      </c>
      <c r="X1265" s="62" t="str">
        <f t="shared" si="239"/>
        <v>ok</v>
      </c>
      <c r="Y1265" s="62">
        <v>1</v>
      </c>
    </row>
    <row r="1266" spans="1:25" ht="409.5" x14ac:dyDescent="0.25">
      <c r="A1266" s="81">
        <v>1263</v>
      </c>
      <c r="B1266" s="59">
        <v>82</v>
      </c>
      <c r="C1266" s="33" t="s">
        <v>1259</v>
      </c>
      <c r="D1266" s="42" t="s">
        <v>278</v>
      </c>
      <c r="E1266" s="42" t="s">
        <v>8</v>
      </c>
      <c r="F1266" s="19" t="s">
        <v>2560</v>
      </c>
      <c r="G1266" s="13" t="s">
        <v>2363</v>
      </c>
      <c r="H1266" s="12"/>
      <c r="I1266" s="12"/>
      <c r="J1266" s="12"/>
      <c r="K1266" s="19" t="s">
        <v>1261</v>
      </c>
      <c r="L1266" s="51">
        <v>1</v>
      </c>
      <c r="M1266" s="51">
        <f t="shared" si="228"/>
        <v>1</v>
      </c>
      <c r="N1266" s="52">
        <f t="shared" si="229"/>
        <v>0</v>
      </c>
      <c r="O1266" s="52">
        <f t="shared" si="230"/>
        <v>0</v>
      </c>
      <c r="P1266" s="52">
        <f t="shared" si="231"/>
        <v>0</v>
      </c>
      <c r="Q1266" s="52">
        <f t="shared" si="232"/>
        <v>0</v>
      </c>
      <c r="R1266" s="52">
        <f t="shared" si="233"/>
        <v>0</v>
      </c>
      <c r="S1266" s="52">
        <f t="shared" si="234"/>
        <v>0</v>
      </c>
      <c r="T1266" s="52">
        <f t="shared" si="235"/>
        <v>0</v>
      </c>
      <c r="U1266" s="52">
        <f t="shared" si="236"/>
        <v>0</v>
      </c>
      <c r="V1266" s="53" t="str">
        <f t="shared" si="237"/>
        <v>OK</v>
      </c>
      <c r="W1266" s="53" t="str">
        <f t="shared" si="238"/>
        <v>OK</v>
      </c>
      <c r="X1266" s="62" t="str">
        <f t="shared" si="239"/>
        <v>ok</v>
      </c>
      <c r="Y1266" s="62">
        <v>1</v>
      </c>
    </row>
    <row r="1267" spans="1:25" ht="228.75" x14ac:dyDescent="0.25">
      <c r="A1267" s="83">
        <v>1264</v>
      </c>
      <c r="B1267" s="59">
        <v>82</v>
      </c>
      <c r="C1267" s="33" t="s">
        <v>1259</v>
      </c>
      <c r="D1267" s="42" t="s">
        <v>280</v>
      </c>
      <c r="E1267" s="42" t="s">
        <v>8</v>
      </c>
      <c r="F1267" s="19" t="s">
        <v>2561</v>
      </c>
      <c r="G1267" s="13" t="s">
        <v>2872</v>
      </c>
      <c r="H1267" s="12" t="s">
        <v>3127</v>
      </c>
      <c r="I1267" s="12"/>
      <c r="J1267" s="12"/>
      <c r="K1267" s="19" t="s">
        <v>1261</v>
      </c>
      <c r="L1267" s="51">
        <v>1</v>
      </c>
      <c r="M1267" s="51">
        <f t="shared" si="228"/>
        <v>0</v>
      </c>
      <c r="N1267" s="52">
        <f t="shared" si="229"/>
        <v>0</v>
      </c>
      <c r="O1267" s="52">
        <f t="shared" si="230"/>
        <v>1</v>
      </c>
      <c r="P1267" s="52">
        <f t="shared" si="231"/>
        <v>0</v>
      </c>
      <c r="Q1267" s="52">
        <f t="shared" si="232"/>
        <v>0</v>
      </c>
      <c r="R1267" s="52">
        <f t="shared" si="233"/>
        <v>0</v>
      </c>
      <c r="S1267" s="52">
        <f t="shared" si="234"/>
        <v>0</v>
      </c>
      <c r="T1267" s="52">
        <f t="shared" si="235"/>
        <v>0</v>
      </c>
      <c r="U1267" s="52">
        <f t="shared" si="236"/>
        <v>0</v>
      </c>
      <c r="V1267" s="53" t="str">
        <f t="shared" si="237"/>
        <v>OK</v>
      </c>
      <c r="W1267" s="53" t="str">
        <f t="shared" si="238"/>
        <v>OK</v>
      </c>
      <c r="X1267" s="62" t="str">
        <f t="shared" si="239"/>
        <v>ok</v>
      </c>
      <c r="Y1267" s="62">
        <v>1</v>
      </c>
    </row>
    <row r="1268" spans="1:25" ht="186" x14ac:dyDescent="0.25">
      <c r="A1268" s="83">
        <v>1265</v>
      </c>
      <c r="B1268" s="59">
        <v>82</v>
      </c>
      <c r="C1268" s="33" t="s">
        <v>1259</v>
      </c>
      <c r="D1268" s="42" t="s">
        <v>1877</v>
      </c>
      <c r="E1268" s="42" t="s">
        <v>8</v>
      </c>
      <c r="F1268" s="19" t="s">
        <v>2562</v>
      </c>
      <c r="G1268" s="13" t="s">
        <v>2363</v>
      </c>
      <c r="H1268" s="12"/>
      <c r="I1268" s="12"/>
      <c r="J1268" s="12"/>
      <c r="K1268" s="19" t="s">
        <v>1261</v>
      </c>
      <c r="L1268" s="51">
        <v>1</v>
      </c>
      <c r="M1268" s="51">
        <f t="shared" si="228"/>
        <v>1</v>
      </c>
      <c r="N1268" s="52">
        <f t="shared" si="229"/>
        <v>0</v>
      </c>
      <c r="O1268" s="52">
        <f t="shared" si="230"/>
        <v>0</v>
      </c>
      <c r="P1268" s="52">
        <f t="shared" si="231"/>
        <v>0</v>
      </c>
      <c r="Q1268" s="52">
        <f t="shared" si="232"/>
        <v>0</v>
      </c>
      <c r="R1268" s="52">
        <f t="shared" si="233"/>
        <v>0</v>
      </c>
      <c r="S1268" s="52">
        <f t="shared" si="234"/>
        <v>0</v>
      </c>
      <c r="T1268" s="52">
        <f t="shared" si="235"/>
        <v>0</v>
      </c>
      <c r="U1268" s="52">
        <f t="shared" si="236"/>
        <v>0</v>
      </c>
      <c r="V1268" s="53" t="str">
        <f t="shared" si="237"/>
        <v>OK</v>
      </c>
      <c r="W1268" s="53" t="str">
        <f t="shared" si="238"/>
        <v>OK</v>
      </c>
      <c r="X1268" s="62" t="str">
        <f t="shared" si="239"/>
        <v>ok</v>
      </c>
      <c r="Y1268" s="62">
        <v>1</v>
      </c>
    </row>
    <row r="1269" spans="1:25" ht="409.5" x14ac:dyDescent="0.25">
      <c r="A1269" s="81">
        <v>1266</v>
      </c>
      <c r="B1269" s="59">
        <v>82</v>
      </c>
      <c r="C1269" s="33" t="s">
        <v>1259</v>
      </c>
      <c r="D1269" s="42" t="s">
        <v>283</v>
      </c>
      <c r="E1269" s="42" t="s">
        <v>8</v>
      </c>
      <c r="F1269" s="19" t="s">
        <v>2563</v>
      </c>
      <c r="G1269" s="13" t="s">
        <v>2363</v>
      </c>
      <c r="H1269" s="12"/>
      <c r="I1269" s="12"/>
      <c r="J1269" s="12"/>
      <c r="K1269" s="19" t="s">
        <v>1261</v>
      </c>
      <c r="L1269" s="51">
        <v>1</v>
      </c>
      <c r="M1269" s="51">
        <f t="shared" si="228"/>
        <v>1</v>
      </c>
      <c r="N1269" s="52">
        <f t="shared" si="229"/>
        <v>0</v>
      </c>
      <c r="O1269" s="52">
        <f t="shared" si="230"/>
        <v>0</v>
      </c>
      <c r="P1269" s="52">
        <f t="shared" si="231"/>
        <v>0</v>
      </c>
      <c r="Q1269" s="52">
        <f t="shared" si="232"/>
        <v>0</v>
      </c>
      <c r="R1269" s="52">
        <f t="shared" si="233"/>
        <v>0</v>
      </c>
      <c r="S1269" s="52">
        <f t="shared" si="234"/>
        <v>0</v>
      </c>
      <c r="T1269" s="52">
        <f t="shared" si="235"/>
        <v>0</v>
      </c>
      <c r="U1269" s="52">
        <f t="shared" si="236"/>
        <v>0</v>
      </c>
      <c r="V1269" s="53" t="str">
        <f t="shared" si="237"/>
        <v>OK</v>
      </c>
      <c r="W1269" s="53" t="str">
        <f t="shared" si="238"/>
        <v>OK</v>
      </c>
      <c r="X1269" s="62" t="str">
        <f t="shared" si="239"/>
        <v>ok</v>
      </c>
      <c r="Y1269" s="62">
        <v>1</v>
      </c>
    </row>
    <row r="1270" spans="1:25" ht="314.25" x14ac:dyDescent="0.25">
      <c r="A1270" s="83">
        <v>1267</v>
      </c>
      <c r="B1270" s="59">
        <v>82</v>
      </c>
      <c r="C1270" s="33" t="s">
        <v>1259</v>
      </c>
      <c r="D1270" s="42" t="s">
        <v>284</v>
      </c>
      <c r="E1270" s="42" t="s">
        <v>8</v>
      </c>
      <c r="F1270" s="19" t="s">
        <v>2564</v>
      </c>
      <c r="G1270" s="13" t="s">
        <v>2363</v>
      </c>
      <c r="H1270" s="12"/>
      <c r="I1270" s="12"/>
      <c r="J1270" s="12"/>
      <c r="K1270" s="19" t="s">
        <v>1261</v>
      </c>
      <c r="L1270" s="51">
        <v>1</v>
      </c>
      <c r="M1270" s="51">
        <f t="shared" si="228"/>
        <v>1</v>
      </c>
      <c r="N1270" s="52">
        <f t="shared" si="229"/>
        <v>0</v>
      </c>
      <c r="O1270" s="52">
        <f t="shared" si="230"/>
        <v>0</v>
      </c>
      <c r="P1270" s="52">
        <f t="shared" si="231"/>
        <v>0</v>
      </c>
      <c r="Q1270" s="52">
        <f t="shared" si="232"/>
        <v>0</v>
      </c>
      <c r="R1270" s="52">
        <f t="shared" si="233"/>
        <v>0</v>
      </c>
      <c r="S1270" s="52">
        <f t="shared" si="234"/>
        <v>0</v>
      </c>
      <c r="T1270" s="52">
        <f t="shared" si="235"/>
        <v>0</v>
      </c>
      <c r="U1270" s="52">
        <f t="shared" si="236"/>
        <v>0</v>
      </c>
      <c r="V1270" s="53" t="str">
        <f t="shared" si="237"/>
        <v>OK</v>
      </c>
      <c r="W1270" s="53" t="str">
        <f t="shared" si="238"/>
        <v>OK</v>
      </c>
      <c r="X1270" s="62" t="str">
        <f t="shared" si="239"/>
        <v>ok</v>
      </c>
      <c r="Y1270" s="62">
        <v>1</v>
      </c>
    </row>
    <row r="1271" spans="1:25" ht="409.5" x14ac:dyDescent="0.25">
      <c r="A1271" s="83">
        <v>1268</v>
      </c>
      <c r="B1271" s="59">
        <v>82</v>
      </c>
      <c r="C1271" s="33" t="s">
        <v>1259</v>
      </c>
      <c r="D1271" s="42" t="s">
        <v>285</v>
      </c>
      <c r="E1271" s="42" t="s">
        <v>8</v>
      </c>
      <c r="F1271" s="19" t="s">
        <v>2565</v>
      </c>
      <c r="G1271" s="13" t="s">
        <v>2363</v>
      </c>
      <c r="H1271" s="12"/>
      <c r="I1271" s="12"/>
      <c r="J1271" s="12"/>
      <c r="K1271" s="19" t="s">
        <v>1261</v>
      </c>
      <c r="L1271" s="51">
        <v>1</v>
      </c>
      <c r="M1271" s="51">
        <f t="shared" si="228"/>
        <v>1</v>
      </c>
      <c r="N1271" s="52">
        <f t="shared" si="229"/>
        <v>0</v>
      </c>
      <c r="O1271" s="52">
        <f t="shared" si="230"/>
        <v>0</v>
      </c>
      <c r="P1271" s="52">
        <f t="shared" si="231"/>
        <v>0</v>
      </c>
      <c r="Q1271" s="52">
        <f t="shared" si="232"/>
        <v>0</v>
      </c>
      <c r="R1271" s="52">
        <f t="shared" si="233"/>
        <v>0</v>
      </c>
      <c r="S1271" s="52">
        <f t="shared" si="234"/>
        <v>0</v>
      </c>
      <c r="T1271" s="52">
        <f t="shared" si="235"/>
        <v>0</v>
      </c>
      <c r="U1271" s="52">
        <f t="shared" si="236"/>
        <v>0</v>
      </c>
      <c r="V1271" s="53" t="str">
        <f t="shared" si="237"/>
        <v>OK</v>
      </c>
      <c r="W1271" s="53" t="str">
        <f t="shared" si="238"/>
        <v>OK</v>
      </c>
      <c r="X1271" s="62" t="str">
        <f t="shared" si="239"/>
        <v>ok</v>
      </c>
      <c r="Y1271" s="62">
        <v>1</v>
      </c>
    </row>
    <row r="1272" spans="1:25" ht="409.5" x14ac:dyDescent="0.25">
      <c r="A1272" s="81">
        <v>1269</v>
      </c>
      <c r="B1272" s="59">
        <v>82</v>
      </c>
      <c r="C1272" s="33" t="s">
        <v>1259</v>
      </c>
      <c r="D1272" s="42" t="s">
        <v>286</v>
      </c>
      <c r="E1272" s="42" t="s">
        <v>8</v>
      </c>
      <c r="F1272" s="19" t="s">
        <v>2566</v>
      </c>
      <c r="G1272" s="13" t="s">
        <v>2363</v>
      </c>
      <c r="H1272" s="12"/>
      <c r="I1272" s="12"/>
      <c r="J1272" s="12"/>
      <c r="K1272" s="19" t="s">
        <v>1261</v>
      </c>
      <c r="L1272" s="51">
        <v>1</v>
      </c>
      <c r="M1272" s="51">
        <f t="shared" si="228"/>
        <v>1</v>
      </c>
      <c r="N1272" s="52">
        <f t="shared" si="229"/>
        <v>0</v>
      </c>
      <c r="O1272" s="52">
        <f t="shared" si="230"/>
        <v>0</v>
      </c>
      <c r="P1272" s="52">
        <f t="shared" si="231"/>
        <v>0</v>
      </c>
      <c r="Q1272" s="52">
        <f t="shared" si="232"/>
        <v>0</v>
      </c>
      <c r="R1272" s="52">
        <f t="shared" si="233"/>
        <v>0</v>
      </c>
      <c r="S1272" s="52">
        <f t="shared" si="234"/>
        <v>0</v>
      </c>
      <c r="T1272" s="52">
        <f t="shared" si="235"/>
        <v>0</v>
      </c>
      <c r="U1272" s="52">
        <f t="shared" si="236"/>
        <v>0</v>
      </c>
      <c r="V1272" s="53" t="str">
        <f t="shared" si="237"/>
        <v>OK</v>
      </c>
      <c r="W1272" s="53" t="str">
        <f t="shared" si="238"/>
        <v>OK</v>
      </c>
      <c r="X1272" s="62" t="str">
        <f t="shared" si="239"/>
        <v>ok</v>
      </c>
      <c r="Y1272" s="62">
        <v>1</v>
      </c>
    </row>
    <row r="1273" spans="1:25" ht="343.5" x14ac:dyDescent="0.25">
      <c r="A1273" s="81">
        <v>1270</v>
      </c>
      <c r="B1273" s="59">
        <v>82</v>
      </c>
      <c r="C1273" s="33" t="s">
        <v>1259</v>
      </c>
      <c r="D1273" s="42" t="s">
        <v>287</v>
      </c>
      <c r="E1273" s="42" t="s">
        <v>8</v>
      </c>
      <c r="F1273" s="19" t="s">
        <v>2567</v>
      </c>
      <c r="G1273" s="13" t="s">
        <v>2363</v>
      </c>
      <c r="H1273" s="12"/>
      <c r="I1273" s="12"/>
      <c r="J1273" s="12"/>
      <c r="K1273" s="19" t="s">
        <v>1261</v>
      </c>
      <c r="L1273" s="51">
        <v>1</v>
      </c>
      <c r="M1273" s="51">
        <f t="shared" si="228"/>
        <v>1</v>
      </c>
      <c r="N1273" s="52">
        <f t="shared" si="229"/>
        <v>0</v>
      </c>
      <c r="O1273" s="52">
        <f t="shared" si="230"/>
        <v>0</v>
      </c>
      <c r="P1273" s="52">
        <f t="shared" si="231"/>
        <v>0</v>
      </c>
      <c r="Q1273" s="52">
        <f t="shared" si="232"/>
        <v>0</v>
      </c>
      <c r="R1273" s="52">
        <f t="shared" si="233"/>
        <v>0</v>
      </c>
      <c r="S1273" s="52">
        <f t="shared" si="234"/>
        <v>0</v>
      </c>
      <c r="T1273" s="52">
        <f t="shared" si="235"/>
        <v>0</v>
      </c>
      <c r="U1273" s="52">
        <f t="shared" si="236"/>
        <v>0</v>
      </c>
      <c r="V1273" s="53" t="str">
        <f t="shared" si="237"/>
        <v>OK</v>
      </c>
      <c r="W1273" s="53" t="str">
        <f t="shared" si="238"/>
        <v>OK</v>
      </c>
      <c r="X1273" s="62" t="str">
        <f t="shared" si="239"/>
        <v>ok</v>
      </c>
      <c r="Y1273" s="62">
        <v>1</v>
      </c>
    </row>
    <row r="1274" spans="1:25" ht="409.5" x14ac:dyDescent="0.25">
      <c r="A1274" s="81">
        <v>1271</v>
      </c>
      <c r="B1274" s="59">
        <v>82</v>
      </c>
      <c r="C1274" s="33" t="s">
        <v>1259</v>
      </c>
      <c r="D1274" s="42" t="s">
        <v>288</v>
      </c>
      <c r="E1274" s="42" t="s">
        <v>8</v>
      </c>
      <c r="F1274" s="19" t="s">
        <v>2568</v>
      </c>
      <c r="G1274" s="13" t="s">
        <v>2363</v>
      </c>
      <c r="H1274" s="12"/>
      <c r="I1274" s="12"/>
      <c r="J1274" s="12"/>
      <c r="K1274" s="19" t="s">
        <v>1261</v>
      </c>
      <c r="L1274" s="51">
        <v>1</v>
      </c>
      <c r="M1274" s="51">
        <f t="shared" si="228"/>
        <v>1</v>
      </c>
      <c r="N1274" s="52">
        <f t="shared" si="229"/>
        <v>0</v>
      </c>
      <c r="O1274" s="52">
        <f t="shared" si="230"/>
        <v>0</v>
      </c>
      <c r="P1274" s="52">
        <f t="shared" si="231"/>
        <v>0</v>
      </c>
      <c r="Q1274" s="52">
        <f t="shared" si="232"/>
        <v>0</v>
      </c>
      <c r="R1274" s="52">
        <f t="shared" si="233"/>
        <v>0</v>
      </c>
      <c r="S1274" s="52">
        <f t="shared" si="234"/>
        <v>0</v>
      </c>
      <c r="T1274" s="52">
        <f t="shared" si="235"/>
        <v>0</v>
      </c>
      <c r="U1274" s="52">
        <f t="shared" si="236"/>
        <v>0</v>
      </c>
      <c r="V1274" s="53" t="str">
        <f t="shared" si="237"/>
        <v>OK</v>
      </c>
      <c r="W1274" s="53" t="str">
        <f t="shared" si="238"/>
        <v>OK</v>
      </c>
      <c r="X1274" s="62" t="str">
        <f t="shared" si="239"/>
        <v>ok</v>
      </c>
      <c r="Y1274" s="62">
        <v>1</v>
      </c>
    </row>
    <row r="1275" spans="1:25" ht="409.5" x14ac:dyDescent="0.25">
      <c r="A1275" s="81">
        <v>1272</v>
      </c>
      <c r="B1275" s="59">
        <v>82</v>
      </c>
      <c r="C1275" s="33" t="s">
        <v>1259</v>
      </c>
      <c r="D1275" s="42" t="s">
        <v>1003</v>
      </c>
      <c r="E1275" s="42" t="s">
        <v>8</v>
      </c>
      <c r="F1275" s="19" t="s">
        <v>1262</v>
      </c>
      <c r="G1275" s="13" t="s">
        <v>2366</v>
      </c>
      <c r="H1275" s="12" t="s">
        <v>3216</v>
      </c>
      <c r="I1275" s="12"/>
      <c r="J1275" s="12"/>
      <c r="K1275" s="19" t="s">
        <v>1261</v>
      </c>
      <c r="L1275" s="51">
        <v>1</v>
      </c>
      <c r="M1275" s="51">
        <f t="shared" si="228"/>
        <v>0</v>
      </c>
      <c r="N1275" s="52">
        <f t="shared" si="229"/>
        <v>0</v>
      </c>
      <c r="O1275" s="52">
        <f t="shared" si="230"/>
        <v>0</v>
      </c>
      <c r="P1275" s="52">
        <f t="shared" si="231"/>
        <v>0</v>
      </c>
      <c r="Q1275" s="52">
        <f t="shared" si="232"/>
        <v>1</v>
      </c>
      <c r="R1275" s="52">
        <f t="shared" si="233"/>
        <v>0</v>
      </c>
      <c r="S1275" s="52">
        <f t="shared" si="234"/>
        <v>0</v>
      </c>
      <c r="T1275" s="52">
        <f t="shared" si="235"/>
        <v>0</v>
      </c>
      <c r="U1275" s="52">
        <f t="shared" si="236"/>
        <v>0</v>
      </c>
      <c r="V1275" s="53" t="str">
        <f t="shared" si="237"/>
        <v>OK</v>
      </c>
      <c r="W1275" s="53" t="str">
        <f t="shared" si="238"/>
        <v>OK</v>
      </c>
      <c r="X1275" s="62" t="str">
        <f t="shared" si="239"/>
        <v>ok</v>
      </c>
      <c r="Y1275" s="62">
        <v>1</v>
      </c>
    </row>
    <row r="1276" spans="1:25" ht="409.5" x14ac:dyDescent="0.25">
      <c r="A1276" s="75">
        <v>1273</v>
      </c>
      <c r="B1276" s="59">
        <v>83</v>
      </c>
      <c r="C1276" s="33" t="s">
        <v>1259</v>
      </c>
      <c r="D1276" s="42" t="s">
        <v>1263</v>
      </c>
      <c r="E1276" s="42" t="s">
        <v>8</v>
      </c>
      <c r="F1276" s="19" t="s">
        <v>1264</v>
      </c>
      <c r="G1276" s="13" t="s">
        <v>2364</v>
      </c>
      <c r="H1276" s="12" t="s">
        <v>3102</v>
      </c>
      <c r="I1276" s="12"/>
      <c r="J1276" s="12"/>
      <c r="K1276" s="19" t="s">
        <v>1261</v>
      </c>
      <c r="L1276" s="51">
        <v>1</v>
      </c>
      <c r="M1276" s="51">
        <f t="shared" si="228"/>
        <v>0</v>
      </c>
      <c r="N1276" s="52">
        <f t="shared" si="229"/>
        <v>1</v>
      </c>
      <c r="O1276" s="52">
        <f t="shared" si="230"/>
        <v>0</v>
      </c>
      <c r="P1276" s="52">
        <f t="shared" si="231"/>
        <v>0</v>
      </c>
      <c r="Q1276" s="52">
        <f t="shared" si="232"/>
        <v>0</v>
      </c>
      <c r="R1276" s="52">
        <f t="shared" si="233"/>
        <v>0</v>
      </c>
      <c r="S1276" s="52">
        <f t="shared" si="234"/>
        <v>0</v>
      </c>
      <c r="T1276" s="52">
        <f t="shared" si="235"/>
        <v>0</v>
      </c>
      <c r="U1276" s="52">
        <f t="shared" si="236"/>
        <v>0</v>
      </c>
      <c r="V1276" s="53" t="str">
        <f t="shared" si="237"/>
        <v>OK</v>
      </c>
      <c r="W1276" s="53" t="str">
        <f t="shared" si="238"/>
        <v>OK</v>
      </c>
      <c r="X1276" s="62" t="str">
        <f t="shared" si="239"/>
        <v>ok</v>
      </c>
      <c r="Y1276" s="62">
        <v>1</v>
      </c>
    </row>
    <row r="1277" spans="1:25" ht="114" x14ac:dyDescent="0.25">
      <c r="A1277" s="76">
        <v>1274</v>
      </c>
      <c r="B1277" s="59" t="s">
        <v>2932</v>
      </c>
      <c r="C1277" s="33" t="s">
        <v>1259</v>
      </c>
      <c r="D1277" s="33" t="s">
        <v>1075</v>
      </c>
      <c r="E1277" s="42" t="s">
        <v>8</v>
      </c>
      <c r="F1277" s="19" t="s">
        <v>1265</v>
      </c>
      <c r="G1277" s="13" t="s">
        <v>2872</v>
      </c>
      <c r="H1277" s="12" t="s">
        <v>3103</v>
      </c>
      <c r="I1277" s="12"/>
      <c r="J1277" s="12"/>
      <c r="K1277" s="19" t="s">
        <v>1261</v>
      </c>
      <c r="L1277" s="51">
        <v>1</v>
      </c>
      <c r="M1277" s="51">
        <f t="shared" si="228"/>
        <v>0</v>
      </c>
      <c r="N1277" s="52">
        <f t="shared" si="229"/>
        <v>0</v>
      </c>
      <c r="O1277" s="52">
        <f t="shared" si="230"/>
        <v>1</v>
      </c>
      <c r="P1277" s="52">
        <f t="shared" si="231"/>
        <v>0</v>
      </c>
      <c r="Q1277" s="52">
        <f t="shared" si="232"/>
        <v>0</v>
      </c>
      <c r="R1277" s="52">
        <f t="shared" si="233"/>
        <v>0</v>
      </c>
      <c r="S1277" s="52">
        <f t="shared" si="234"/>
        <v>0</v>
      </c>
      <c r="T1277" s="52">
        <f t="shared" si="235"/>
        <v>0</v>
      </c>
      <c r="U1277" s="52">
        <f t="shared" si="236"/>
        <v>0</v>
      </c>
      <c r="V1277" s="53" t="str">
        <f t="shared" si="237"/>
        <v>OK</v>
      </c>
      <c r="W1277" s="53" t="str">
        <f t="shared" si="238"/>
        <v>OK</v>
      </c>
      <c r="X1277" s="62" t="str">
        <f t="shared" si="239"/>
        <v>ok</v>
      </c>
      <c r="Y1277" s="62">
        <v>1</v>
      </c>
    </row>
    <row r="1278" spans="1:25" ht="114" x14ac:dyDescent="0.25">
      <c r="A1278" s="75">
        <v>1275</v>
      </c>
      <c r="B1278" s="59" t="s">
        <v>2932</v>
      </c>
      <c r="C1278" s="33" t="s">
        <v>1259</v>
      </c>
      <c r="D1278" s="33" t="s">
        <v>536</v>
      </c>
      <c r="E1278" s="42" t="s">
        <v>8</v>
      </c>
      <c r="F1278" s="19" t="s">
        <v>1266</v>
      </c>
      <c r="G1278" s="13" t="s">
        <v>2369</v>
      </c>
      <c r="H1278" s="12" t="s">
        <v>2971</v>
      </c>
      <c r="I1278" s="12"/>
      <c r="J1278" s="12"/>
      <c r="K1278" s="19" t="s">
        <v>1261</v>
      </c>
      <c r="L1278" s="51">
        <v>1</v>
      </c>
      <c r="M1278" s="51">
        <f t="shared" si="228"/>
        <v>0</v>
      </c>
      <c r="N1278" s="52">
        <f t="shared" si="229"/>
        <v>0</v>
      </c>
      <c r="O1278" s="52">
        <f t="shared" si="230"/>
        <v>0</v>
      </c>
      <c r="P1278" s="52">
        <f t="shared" si="231"/>
        <v>0</v>
      </c>
      <c r="Q1278" s="52">
        <f t="shared" si="232"/>
        <v>0</v>
      </c>
      <c r="R1278" s="52">
        <f t="shared" si="233"/>
        <v>0</v>
      </c>
      <c r="S1278" s="52">
        <f t="shared" si="234"/>
        <v>0</v>
      </c>
      <c r="T1278" s="52">
        <f t="shared" si="235"/>
        <v>1</v>
      </c>
      <c r="U1278" s="52">
        <f t="shared" si="236"/>
        <v>0</v>
      </c>
      <c r="V1278" s="53" t="str">
        <f t="shared" si="237"/>
        <v>OK</v>
      </c>
      <c r="W1278" s="53" t="str">
        <f t="shared" si="238"/>
        <v>OK</v>
      </c>
      <c r="X1278" s="62" t="str">
        <f t="shared" si="239"/>
        <v>ok</v>
      </c>
      <c r="Y1278" s="62">
        <v>1</v>
      </c>
    </row>
    <row r="1279" spans="1:25" ht="228" x14ac:dyDescent="0.25">
      <c r="A1279" s="75">
        <v>1276</v>
      </c>
      <c r="B1279" s="59">
        <v>83</v>
      </c>
      <c r="C1279" s="33" t="s">
        <v>1259</v>
      </c>
      <c r="D1279" s="42" t="s">
        <v>1267</v>
      </c>
      <c r="E1279" s="42" t="s">
        <v>8</v>
      </c>
      <c r="F1279" s="19" t="s">
        <v>1268</v>
      </c>
      <c r="G1279" s="13" t="s">
        <v>2366</v>
      </c>
      <c r="H1279" s="12" t="s">
        <v>3063</v>
      </c>
      <c r="I1279" s="12"/>
      <c r="J1279" s="12"/>
      <c r="K1279" s="19" t="s">
        <v>1261</v>
      </c>
      <c r="L1279" s="51">
        <v>1</v>
      </c>
      <c r="M1279" s="51">
        <f t="shared" si="228"/>
        <v>0</v>
      </c>
      <c r="N1279" s="52">
        <f t="shared" si="229"/>
        <v>0</v>
      </c>
      <c r="O1279" s="52">
        <f t="shared" si="230"/>
        <v>0</v>
      </c>
      <c r="P1279" s="52">
        <f t="shared" si="231"/>
        <v>0</v>
      </c>
      <c r="Q1279" s="52">
        <f t="shared" si="232"/>
        <v>1</v>
      </c>
      <c r="R1279" s="52">
        <f t="shared" si="233"/>
        <v>0</v>
      </c>
      <c r="S1279" s="52">
        <f t="shared" si="234"/>
        <v>0</v>
      </c>
      <c r="T1279" s="52">
        <f t="shared" si="235"/>
        <v>0</v>
      </c>
      <c r="U1279" s="52">
        <f t="shared" si="236"/>
        <v>0</v>
      </c>
      <c r="V1279" s="53" t="str">
        <f t="shared" si="237"/>
        <v>OK</v>
      </c>
      <c r="W1279" s="53" t="str">
        <f t="shared" si="238"/>
        <v>OK</v>
      </c>
      <c r="X1279" s="62" t="str">
        <f t="shared" si="239"/>
        <v>ok</v>
      </c>
      <c r="Y1279" s="62">
        <v>1</v>
      </c>
    </row>
    <row r="1280" spans="1:25" ht="71.25" x14ac:dyDescent="0.25">
      <c r="A1280" s="81">
        <v>1277</v>
      </c>
      <c r="B1280" s="59">
        <v>82</v>
      </c>
      <c r="C1280" s="33" t="s">
        <v>1259</v>
      </c>
      <c r="D1280" s="42" t="s">
        <v>1018</v>
      </c>
      <c r="E1280" s="42" t="s">
        <v>8</v>
      </c>
      <c r="F1280" s="19" t="s">
        <v>1269</v>
      </c>
      <c r="G1280" s="13" t="s">
        <v>2366</v>
      </c>
      <c r="H1280" s="12" t="s">
        <v>3172</v>
      </c>
      <c r="I1280" s="12"/>
      <c r="J1280" s="12"/>
      <c r="K1280" s="19" t="s">
        <v>1261</v>
      </c>
      <c r="L1280" s="51">
        <v>1</v>
      </c>
      <c r="M1280" s="51">
        <f t="shared" si="228"/>
        <v>0</v>
      </c>
      <c r="N1280" s="52">
        <f t="shared" si="229"/>
        <v>0</v>
      </c>
      <c r="O1280" s="52">
        <f t="shared" si="230"/>
        <v>0</v>
      </c>
      <c r="P1280" s="52">
        <f t="shared" si="231"/>
        <v>0</v>
      </c>
      <c r="Q1280" s="52">
        <f t="shared" si="232"/>
        <v>1</v>
      </c>
      <c r="R1280" s="52">
        <f t="shared" si="233"/>
        <v>0</v>
      </c>
      <c r="S1280" s="52">
        <f t="shared" si="234"/>
        <v>0</v>
      </c>
      <c r="T1280" s="52">
        <f t="shared" si="235"/>
        <v>0</v>
      </c>
      <c r="U1280" s="52">
        <f t="shared" si="236"/>
        <v>0</v>
      </c>
      <c r="V1280" s="53" t="str">
        <f t="shared" si="237"/>
        <v>OK</v>
      </c>
      <c r="W1280" s="53" t="str">
        <f t="shared" si="238"/>
        <v>OK</v>
      </c>
      <c r="X1280" s="62" t="str">
        <f t="shared" si="239"/>
        <v>ok</v>
      </c>
      <c r="Y1280" s="62">
        <v>1</v>
      </c>
    </row>
    <row r="1281" spans="1:25" ht="99.75" x14ac:dyDescent="0.25">
      <c r="A1281" s="75">
        <v>1278</v>
      </c>
      <c r="B1281" s="59">
        <v>83</v>
      </c>
      <c r="C1281" s="33" t="s">
        <v>1259</v>
      </c>
      <c r="D1281" s="33" t="s">
        <v>1986</v>
      </c>
      <c r="E1281" s="42" t="s">
        <v>8</v>
      </c>
      <c r="F1281" s="19" t="s">
        <v>1985</v>
      </c>
      <c r="G1281" s="13" t="s">
        <v>2369</v>
      </c>
      <c r="H1281" s="44" t="s">
        <v>3104</v>
      </c>
      <c r="I1281" s="12"/>
      <c r="J1281" s="12"/>
      <c r="K1281" s="19" t="s">
        <v>1261</v>
      </c>
      <c r="L1281" s="51">
        <v>1</v>
      </c>
      <c r="M1281" s="51">
        <f t="shared" si="228"/>
        <v>0</v>
      </c>
      <c r="N1281" s="52">
        <f t="shared" si="229"/>
        <v>0</v>
      </c>
      <c r="O1281" s="52">
        <f t="shared" si="230"/>
        <v>0</v>
      </c>
      <c r="P1281" s="52">
        <f t="shared" si="231"/>
        <v>0</v>
      </c>
      <c r="Q1281" s="52">
        <f t="shared" si="232"/>
        <v>0</v>
      </c>
      <c r="R1281" s="52">
        <f t="shared" si="233"/>
        <v>0</v>
      </c>
      <c r="S1281" s="52">
        <f t="shared" si="234"/>
        <v>0</v>
      </c>
      <c r="T1281" s="52">
        <f t="shared" si="235"/>
        <v>1</v>
      </c>
      <c r="U1281" s="52">
        <f t="shared" si="236"/>
        <v>0</v>
      </c>
      <c r="V1281" s="53" t="str">
        <f t="shared" si="237"/>
        <v>OK</v>
      </c>
      <c r="W1281" s="53" t="str">
        <f t="shared" si="238"/>
        <v>OK</v>
      </c>
      <c r="X1281" s="62" t="str">
        <f t="shared" si="239"/>
        <v>ok</v>
      </c>
      <c r="Y1281" s="62">
        <v>1</v>
      </c>
    </row>
    <row r="1282" spans="1:25" ht="85.5" x14ac:dyDescent="0.25">
      <c r="A1282" s="76">
        <v>1279</v>
      </c>
      <c r="B1282" s="59">
        <v>83</v>
      </c>
      <c r="C1282" s="33" t="s">
        <v>1259</v>
      </c>
      <c r="D1282" s="33" t="s">
        <v>1988</v>
      </c>
      <c r="E1282" s="42" t="s">
        <v>8</v>
      </c>
      <c r="F1282" s="19" t="s">
        <v>1987</v>
      </c>
      <c r="G1282" s="13" t="s">
        <v>2369</v>
      </c>
      <c r="H1282" s="44" t="s">
        <v>3105</v>
      </c>
      <c r="I1282" s="12"/>
      <c r="J1282" s="12"/>
      <c r="K1282" s="19" t="s">
        <v>1261</v>
      </c>
      <c r="L1282" s="51">
        <v>1</v>
      </c>
      <c r="M1282" s="51">
        <f t="shared" si="228"/>
        <v>0</v>
      </c>
      <c r="N1282" s="52">
        <f t="shared" si="229"/>
        <v>0</v>
      </c>
      <c r="O1282" s="52">
        <f t="shared" si="230"/>
        <v>0</v>
      </c>
      <c r="P1282" s="52">
        <f t="shared" si="231"/>
        <v>0</v>
      </c>
      <c r="Q1282" s="52">
        <f t="shared" si="232"/>
        <v>0</v>
      </c>
      <c r="R1282" s="52">
        <f t="shared" si="233"/>
        <v>0</v>
      </c>
      <c r="S1282" s="52">
        <f t="shared" si="234"/>
        <v>0</v>
      </c>
      <c r="T1282" s="52">
        <f t="shared" si="235"/>
        <v>1</v>
      </c>
      <c r="U1282" s="52">
        <f t="shared" si="236"/>
        <v>0</v>
      </c>
      <c r="V1282" s="53" t="str">
        <f t="shared" si="237"/>
        <v>OK</v>
      </c>
      <c r="W1282" s="53" t="str">
        <f t="shared" si="238"/>
        <v>OK</v>
      </c>
      <c r="X1282" s="62" t="str">
        <f t="shared" si="239"/>
        <v>ok</v>
      </c>
      <c r="Y1282" s="62">
        <v>1</v>
      </c>
    </row>
    <row r="1283" spans="1:25" ht="57" x14ac:dyDescent="0.25">
      <c r="A1283" s="81">
        <v>1280</v>
      </c>
      <c r="B1283" s="59">
        <v>82</v>
      </c>
      <c r="C1283" s="33" t="s">
        <v>1259</v>
      </c>
      <c r="D1283" s="33" t="s">
        <v>1180</v>
      </c>
      <c r="E1283" s="42" t="s">
        <v>8</v>
      </c>
      <c r="F1283" s="19" t="s">
        <v>1270</v>
      </c>
      <c r="G1283" s="13" t="s">
        <v>2369</v>
      </c>
      <c r="H1283" s="12" t="s">
        <v>3300</v>
      </c>
      <c r="I1283" s="12"/>
      <c r="J1283" s="12"/>
      <c r="K1283" s="19" t="s">
        <v>1261</v>
      </c>
      <c r="L1283" s="51">
        <v>1</v>
      </c>
      <c r="M1283" s="51">
        <f t="shared" si="228"/>
        <v>0</v>
      </c>
      <c r="N1283" s="52">
        <f t="shared" si="229"/>
        <v>0</v>
      </c>
      <c r="O1283" s="52">
        <f t="shared" si="230"/>
        <v>0</v>
      </c>
      <c r="P1283" s="52">
        <f t="shared" si="231"/>
        <v>0</v>
      </c>
      <c r="Q1283" s="52">
        <f t="shared" si="232"/>
        <v>0</v>
      </c>
      <c r="R1283" s="52">
        <f t="shared" si="233"/>
        <v>0</v>
      </c>
      <c r="S1283" s="52">
        <f t="shared" si="234"/>
        <v>0</v>
      </c>
      <c r="T1283" s="52">
        <f t="shared" si="235"/>
        <v>1</v>
      </c>
      <c r="U1283" s="52">
        <f t="shared" si="236"/>
        <v>0</v>
      </c>
      <c r="V1283" s="53" t="str">
        <f t="shared" si="237"/>
        <v>OK</v>
      </c>
      <c r="W1283" s="53" t="str">
        <f t="shared" si="238"/>
        <v>OK</v>
      </c>
      <c r="X1283" s="62" t="str">
        <f t="shared" si="239"/>
        <v>ok</v>
      </c>
      <c r="Y1283" s="62">
        <v>1</v>
      </c>
    </row>
    <row r="1284" spans="1:25" ht="313.5" x14ac:dyDescent="0.25">
      <c r="A1284" s="81">
        <v>1281</v>
      </c>
      <c r="B1284" s="59">
        <v>82</v>
      </c>
      <c r="C1284" s="33" t="s">
        <v>1259</v>
      </c>
      <c r="D1284" s="33" t="s">
        <v>1088</v>
      </c>
      <c r="E1284" s="42" t="s">
        <v>8</v>
      </c>
      <c r="F1284" s="19" t="s">
        <v>2569</v>
      </c>
      <c r="G1284" s="13" t="s">
        <v>2366</v>
      </c>
      <c r="H1284" s="12" t="s">
        <v>3301</v>
      </c>
      <c r="I1284" s="12"/>
      <c r="J1284" s="12"/>
      <c r="K1284" s="19" t="s">
        <v>1261</v>
      </c>
      <c r="L1284" s="51">
        <v>1</v>
      </c>
      <c r="M1284" s="51">
        <f t="shared" si="228"/>
        <v>0</v>
      </c>
      <c r="N1284" s="52">
        <f t="shared" si="229"/>
        <v>0</v>
      </c>
      <c r="O1284" s="52">
        <f t="shared" si="230"/>
        <v>0</v>
      </c>
      <c r="P1284" s="52">
        <f t="shared" si="231"/>
        <v>0</v>
      </c>
      <c r="Q1284" s="52">
        <f t="shared" si="232"/>
        <v>1</v>
      </c>
      <c r="R1284" s="52">
        <f t="shared" si="233"/>
        <v>0</v>
      </c>
      <c r="S1284" s="52">
        <f t="shared" si="234"/>
        <v>0</v>
      </c>
      <c r="T1284" s="52">
        <f t="shared" si="235"/>
        <v>0</v>
      </c>
      <c r="U1284" s="52">
        <f t="shared" si="236"/>
        <v>0</v>
      </c>
      <c r="V1284" s="53" t="str">
        <f t="shared" si="237"/>
        <v>OK</v>
      </c>
      <c r="W1284" s="53" t="str">
        <f t="shared" si="238"/>
        <v>OK</v>
      </c>
      <c r="X1284" s="62" t="str">
        <f t="shared" si="239"/>
        <v>ok</v>
      </c>
      <c r="Y1284" s="62">
        <v>1</v>
      </c>
    </row>
    <row r="1285" spans="1:25" ht="42.75" x14ac:dyDescent="0.25">
      <c r="A1285" s="83">
        <v>1282</v>
      </c>
      <c r="B1285" s="59">
        <v>82</v>
      </c>
      <c r="C1285" s="33" t="s">
        <v>1259</v>
      </c>
      <c r="D1285" s="33" t="s">
        <v>1090</v>
      </c>
      <c r="E1285" s="42" t="s">
        <v>8</v>
      </c>
      <c r="F1285" s="19" t="s">
        <v>1271</v>
      </c>
      <c r="G1285" s="13" t="s">
        <v>2872</v>
      </c>
      <c r="H1285" s="12" t="s">
        <v>3302</v>
      </c>
      <c r="I1285" s="12"/>
      <c r="J1285" s="12"/>
      <c r="K1285" s="19" t="s">
        <v>1261</v>
      </c>
      <c r="L1285" s="51">
        <v>1</v>
      </c>
      <c r="M1285" s="51">
        <f t="shared" ref="M1285:M1348" si="240">IF(G1285="Akceptováno",1,0)</f>
        <v>0</v>
      </c>
      <c r="N1285" s="52">
        <f t="shared" ref="N1285:N1348" si="241">IF(G1285="Akceptováno částečně",1,0)</f>
        <v>0</v>
      </c>
      <c r="O1285" s="52">
        <f t="shared" ref="O1285:O1348" si="242">IF(G1285="Akceptováno jinak",1,0)</f>
        <v>1</v>
      </c>
      <c r="P1285" s="52">
        <f t="shared" ref="P1285:P1348" si="243">IF(G1285="Důvodová zpráva",1,0)</f>
        <v>0</v>
      </c>
      <c r="Q1285" s="52">
        <f t="shared" ref="Q1285:Q1348" si="244">IF(G1285="Neakceptováno",1,0)</f>
        <v>0</v>
      </c>
      <c r="R1285" s="52">
        <f t="shared" ref="R1285:R1348" si="245">IF(G1285="Přechodná ustanovení",1,0)</f>
        <v>0</v>
      </c>
      <c r="S1285" s="52">
        <f t="shared" ref="S1285:S1348" si="246">IF(G1285="Přestupky",1,0)</f>
        <v>0</v>
      </c>
      <c r="T1285" s="52">
        <f t="shared" ref="T1285:T1348" si="247">IF(G1285="Vysvětleno",1,0)</f>
        <v>0</v>
      </c>
      <c r="U1285" s="52">
        <f t="shared" ref="U1285:U1348" si="248">IF(G1285="Vzato na vědomí",1,0)</f>
        <v>0</v>
      </c>
      <c r="V1285" s="53" t="str">
        <f t="shared" ref="V1285:V1348" si="249">IF((M1285+N1285+O1285+P1285+Q1285+R1285+S1285+T1285+U1285)=0,"Nevypořádáno","OK")</f>
        <v>OK</v>
      </c>
      <c r="W1285" s="53" t="str">
        <f t="shared" ref="W1285:W1348" si="250">IF(G1285="","Sloupec G je třeba vyplnit",IF(AND(H1285="",(OR(G1285="Akceptováno částečně",G1285="Akceptováno jinak",G1285="Neakceptováno",G1285="Vysvětleno"))),"Doplnit text do sloupce H","OK"))</f>
        <v>OK</v>
      </c>
      <c r="X1285" s="62" t="str">
        <f t="shared" ref="X1285:X1348" si="251">IF(A1286-A1285=1,"ok","error")</f>
        <v>ok</v>
      </c>
      <c r="Y1285" s="62">
        <v>1</v>
      </c>
    </row>
    <row r="1286" spans="1:25" ht="71.25" x14ac:dyDescent="0.25">
      <c r="A1286" s="81">
        <v>1283</v>
      </c>
      <c r="B1286" s="59">
        <v>82</v>
      </c>
      <c r="C1286" s="33" t="s">
        <v>1259</v>
      </c>
      <c r="D1286" s="42" t="s">
        <v>1244</v>
      </c>
      <c r="E1286" s="42" t="s">
        <v>8</v>
      </c>
      <c r="F1286" s="19" t="s">
        <v>1272</v>
      </c>
      <c r="G1286" s="13" t="s">
        <v>2366</v>
      </c>
      <c r="H1286" s="12" t="s">
        <v>3145</v>
      </c>
      <c r="I1286" s="12"/>
      <c r="J1286" s="12"/>
      <c r="K1286" s="19" t="s">
        <v>1261</v>
      </c>
      <c r="L1286" s="51">
        <v>1</v>
      </c>
      <c r="M1286" s="51">
        <f t="shared" si="240"/>
        <v>0</v>
      </c>
      <c r="N1286" s="52">
        <f t="shared" si="241"/>
        <v>0</v>
      </c>
      <c r="O1286" s="52">
        <f t="shared" si="242"/>
        <v>0</v>
      </c>
      <c r="P1286" s="52">
        <f t="shared" si="243"/>
        <v>0</v>
      </c>
      <c r="Q1286" s="52">
        <f t="shared" si="244"/>
        <v>1</v>
      </c>
      <c r="R1286" s="52">
        <f t="shared" si="245"/>
        <v>0</v>
      </c>
      <c r="S1286" s="52">
        <f t="shared" si="246"/>
        <v>0</v>
      </c>
      <c r="T1286" s="52">
        <f t="shared" si="247"/>
        <v>0</v>
      </c>
      <c r="U1286" s="52">
        <f t="shared" si="248"/>
        <v>0</v>
      </c>
      <c r="V1286" s="53" t="str">
        <f t="shared" si="249"/>
        <v>OK</v>
      </c>
      <c r="W1286" s="53" t="str">
        <f t="shared" si="250"/>
        <v>OK</v>
      </c>
      <c r="X1286" s="62" t="str">
        <f t="shared" si="251"/>
        <v>ok</v>
      </c>
      <c r="Y1286" s="62">
        <v>1</v>
      </c>
    </row>
    <row r="1287" spans="1:25" ht="42.75" x14ac:dyDescent="0.25">
      <c r="A1287" s="81">
        <v>1284</v>
      </c>
      <c r="B1287" s="59">
        <v>82</v>
      </c>
      <c r="C1287" s="33" t="s">
        <v>1259</v>
      </c>
      <c r="D1287" s="33" t="s">
        <v>573</v>
      </c>
      <c r="E1287" s="42" t="s">
        <v>8</v>
      </c>
      <c r="F1287" s="19" t="s">
        <v>1989</v>
      </c>
      <c r="G1287" s="13" t="s">
        <v>2364</v>
      </c>
      <c r="H1287" s="12" t="s">
        <v>3237</v>
      </c>
      <c r="I1287" s="12"/>
      <c r="J1287" s="12"/>
      <c r="K1287" s="19" t="s">
        <v>1261</v>
      </c>
      <c r="L1287" s="51">
        <v>1</v>
      </c>
      <c r="M1287" s="51">
        <f t="shared" si="240"/>
        <v>0</v>
      </c>
      <c r="N1287" s="52">
        <f t="shared" si="241"/>
        <v>1</v>
      </c>
      <c r="O1287" s="52">
        <f t="shared" si="242"/>
        <v>0</v>
      </c>
      <c r="P1287" s="52">
        <f t="shared" si="243"/>
        <v>0</v>
      </c>
      <c r="Q1287" s="52">
        <f t="shared" si="244"/>
        <v>0</v>
      </c>
      <c r="R1287" s="52">
        <f t="shared" si="245"/>
        <v>0</v>
      </c>
      <c r="S1287" s="52">
        <f t="shared" si="246"/>
        <v>0</v>
      </c>
      <c r="T1287" s="52">
        <f t="shared" si="247"/>
        <v>0</v>
      </c>
      <c r="U1287" s="52">
        <f t="shared" si="248"/>
        <v>0</v>
      </c>
      <c r="V1287" s="53" t="str">
        <f t="shared" si="249"/>
        <v>OK</v>
      </c>
      <c r="W1287" s="53" t="str">
        <f t="shared" si="250"/>
        <v>OK</v>
      </c>
      <c r="X1287" s="62" t="str">
        <f t="shared" si="251"/>
        <v>ok</v>
      </c>
      <c r="Y1287" s="62">
        <v>1</v>
      </c>
    </row>
    <row r="1288" spans="1:25" ht="71.25" x14ac:dyDescent="0.25">
      <c r="A1288" s="83">
        <v>1285</v>
      </c>
      <c r="B1288" s="59">
        <v>82</v>
      </c>
      <c r="C1288" s="33" t="s">
        <v>1259</v>
      </c>
      <c r="D1288" s="33" t="s">
        <v>575</v>
      </c>
      <c r="E1288" s="42" t="s">
        <v>8</v>
      </c>
      <c r="F1288" s="19" t="s">
        <v>1990</v>
      </c>
      <c r="G1288" s="13" t="s">
        <v>2366</v>
      </c>
      <c r="H1288" s="12" t="s">
        <v>3147</v>
      </c>
      <c r="I1288" s="12"/>
      <c r="J1288" s="12"/>
      <c r="K1288" s="19" t="s">
        <v>1261</v>
      </c>
      <c r="L1288" s="51">
        <v>1</v>
      </c>
      <c r="M1288" s="51">
        <f t="shared" si="240"/>
        <v>0</v>
      </c>
      <c r="N1288" s="52">
        <f t="shared" si="241"/>
        <v>0</v>
      </c>
      <c r="O1288" s="52">
        <f t="shared" si="242"/>
        <v>0</v>
      </c>
      <c r="P1288" s="52">
        <f t="shared" si="243"/>
        <v>0</v>
      </c>
      <c r="Q1288" s="52">
        <f t="shared" si="244"/>
        <v>1</v>
      </c>
      <c r="R1288" s="52">
        <f t="shared" si="245"/>
        <v>0</v>
      </c>
      <c r="S1288" s="52">
        <f t="shared" si="246"/>
        <v>0</v>
      </c>
      <c r="T1288" s="52">
        <f t="shared" si="247"/>
        <v>0</v>
      </c>
      <c r="U1288" s="52">
        <f t="shared" si="248"/>
        <v>0</v>
      </c>
      <c r="V1288" s="53" t="str">
        <f t="shared" si="249"/>
        <v>OK</v>
      </c>
      <c r="W1288" s="53" t="str">
        <f t="shared" si="250"/>
        <v>OK</v>
      </c>
      <c r="X1288" s="62" t="str">
        <f t="shared" si="251"/>
        <v>ok</v>
      </c>
      <c r="Y1288" s="62">
        <v>1</v>
      </c>
    </row>
    <row r="1289" spans="1:25" ht="99.75" x14ac:dyDescent="0.25">
      <c r="A1289" s="81">
        <v>1286</v>
      </c>
      <c r="B1289" s="59">
        <v>82</v>
      </c>
      <c r="C1289" s="33" t="s">
        <v>1259</v>
      </c>
      <c r="D1289" s="33" t="s">
        <v>577</v>
      </c>
      <c r="E1289" s="42" t="s">
        <v>8</v>
      </c>
      <c r="F1289" s="19" t="s">
        <v>1991</v>
      </c>
      <c r="G1289" s="13" t="s">
        <v>2363</v>
      </c>
      <c r="H1289" s="12"/>
      <c r="I1289" s="12"/>
      <c r="J1289" s="12"/>
      <c r="K1289" s="19" t="s">
        <v>1261</v>
      </c>
      <c r="L1289" s="51">
        <v>1</v>
      </c>
      <c r="M1289" s="51">
        <f t="shared" si="240"/>
        <v>1</v>
      </c>
      <c r="N1289" s="52">
        <f t="shared" si="241"/>
        <v>0</v>
      </c>
      <c r="O1289" s="52">
        <f t="shared" si="242"/>
        <v>0</v>
      </c>
      <c r="P1289" s="52">
        <f t="shared" si="243"/>
        <v>0</v>
      </c>
      <c r="Q1289" s="52">
        <f t="shared" si="244"/>
        <v>0</v>
      </c>
      <c r="R1289" s="52">
        <f t="shared" si="245"/>
        <v>0</v>
      </c>
      <c r="S1289" s="52">
        <f t="shared" si="246"/>
        <v>0</v>
      </c>
      <c r="T1289" s="52">
        <f t="shared" si="247"/>
        <v>0</v>
      </c>
      <c r="U1289" s="52">
        <f t="shared" si="248"/>
        <v>0</v>
      </c>
      <c r="V1289" s="53" t="str">
        <f t="shared" si="249"/>
        <v>OK</v>
      </c>
      <c r="W1289" s="53" t="str">
        <f t="shared" si="250"/>
        <v>OK</v>
      </c>
      <c r="X1289" s="62" t="str">
        <f t="shared" si="251"/>
        <v>ok</v>
      </c>
      <c r="Y1289" s="62">
        <v>1</v>
      </c>
    </row>
    <row r="1290" spans="1:25" ht="313.5" x14ac:dyDescent="0.25">
      <c r="A1290" s="81">
        <v>1287</v>
      </c>
      <c r="B1290" s="59">
        <v>82</v>
      </c>
      <c r="C1290" s="33" t="s">
        <v>1259</v>
      </c>
      <c r="D1290" s="33" t="s">
        <v>1097</v>
      </c>
      <c r="E1290" s="42" t="s">
        <v>8</v>
      </c>
      <c r="F1290" s="19" t="s">
        <v>2570</v>
      </c>
      <c r="G1290" s="13" t="s">
        <v>2364</v>
      </c>
      <c r="H1290" s="12" t="s">
        <v>3148</v>
      </c>
      <c r="I1290" s="12"/>
      <c r="J1290" s="12"/>
      <c r="K1290" s="19" t="s">
        <v>1261</v>
      </c>
      <c r="L1290" s="51">
        <v>1</v>
      </c>
      <c r="M1290" s="51">
        <f t="shared" si="240"/>
        <v>0</v>
      </c>
      <c r="N1290" s="52">
        <f t="shared" si="241"/>
        <v>1</v>
      </c>
      <c r="O1290" s="52">
        <f t="shared" si="242"/>
        <v>0</v>
      </c>
      <c r="P1290" s="52">
        <f t="shared" si="243"/>
        <v>0</v>
      </c>
      <c r="Q1290" s="52">
        <f t="shared" si="244"/>
        <v>0</v>
      </c>
      <c r="R1290" s="52">
        <f t="shared" si="245"/>
        <v>0</v>
      </c>
      <c r="S1290" s="52">
        <f t="shared" si="246"/>
        <v>0</v>
      </c>
      <c r="T1290" s="52">
        <f t="shared" si="247"/>
        <v>0</v>
      </c>
      <c r="U1290" s="52">
        <f t="shared" si="248"/>
        <v>0</v>
      </c>
      <c r="V1290" s="53" t="str">
        <f t="shared" si="249"/>
        <v>OK</v>
      </c>
      <c r="W1290" s="53" t="str">
        <f t="shared" si="250"/>
        <v>OK</v>
      </c>
      <c r="X1290" s="62" t="str">
        <f t="shared" si="251"/>
        <v>ok</v>
      </c>
      <c r="Y1290" s="62">
        <v>1</v>
      </c>
    </row>
    <row r="1291" spans="1:25" ht="142.5" x14ac:dyDescent="0.25">
      <c r="A1291" s="81">
        <v>1288</v>
      </c>
      <c r="B1291" s="59">
        <v>82</v>
      </c>
      <c r="C1291" s="33" t="s">
        <v>1259</v>
      </c>
      <c r="D1291" s="33" t="s">
        <v>1993</v>
      </c>
      <c r="E1291" s="42" t="s">
        <v>8</v>
      </c>
      <c r="F1291" s="19" t="s">
        <v>1992</v>
      </c>
      <c r="G1291" s="13" t="s">
        <v>2363</v>
      </c>
      <c r="H1291" s="12"/>
      <c r="I1291" s="12"/>
      <c r="J1291" s="12"/>
      <c r="K1291" s="19" t="s">
        <v>1261</v>
      </c>
      <c r="L1291" s="51">
        <v>1</v>
      </c>
      <c r="M1291" s="51">
        <f t="shared" si="240"/>
        <v>1</v>
      </c>
      <c r="N1291" s="52">
        <f t="shared" si="241"/>
        <v>0</v>
      </c>
      <c r="O1291" s="52">
        <f t="shared" si="242"/>
        <v>0</v>
      </c>
      <c r="P1291" s="52">
        <f t="shared" si="243"/>
        <v>0</v>
      </c>
      <c r="Q1291" s="52">
        <f t="shared" si="244"/>
        <v>0</v>
      </c>
      <c r="R1291" s="52">
        <f t="shared" si="245"/>
        <v>0</v>
      </c>
      <c r="S1291" s="52">
        <f t="shared" si="246"/>
        <v>0</v>
      </c>
      <c r="T1291" s="52">
        <f t="shared" si="247"/>
        <v>0</v>
      </c>
      <c r="U1291" s="52">
        <f t="shared" si="248"/>
        <v>0</v>
      </c>
      <c r="V1291" s="53" t="str">
        <f t="shared" si="249"/>
        <v>OK</v>
      </c>
      <c r="W1291" s="53" t="str">
        <f t="shared" si="250"/>
        <v>OK</v>
      </c>
      <c r="X1291" s="62" t="str">
        <f t="shared" si="251"/>
        <v>ok</v>
      </c>
      <c r="Y1291" s="62">
        <v>1</v>
      </c>
    </row>
    <row r="1292" spans="1:25" ht="85.5" x14ac:dyDescent="0.25">
      <c r="A1292" s="81">
        <v>1289</v>
      </c>
      <c r="B1292" s="59">
        <v>82</v>
      </c>
      <c r="C1292" s="33" t="s">
        <v>1259</v>
      </c>
      <c r="D1292" s="33" t="s">
        <v>599</v>
      </c>
      <c r="E1292" s="42" t="s">
        <v>8</v>
      </c>
      <c r="F1292" s="19" t="s">
        <v>1994</v>
      </c>
      <c r="G1292" s="13" t="s">
        <v>2363</v>
      </c>
      <c r="H1292" s="12"/>
      <c r="I1292" s="12"/>
      <c r="J1292" s="12"/>
      <c r="K1292" s="19" t="s">
        <v>1261</v>
      </c>
      <c r="L1292" s="51">
        <v>1</v>
      </c>
      <c r="M1292" s="51">
        <f t="shared" si="240"/>
        <v>1</v>
      </c>
      <c r="N1292" s="52">
        <f t="shared" si="241"/>
        <v>0</v>
      </c>
      <c r="O1292" s="52">
        <f t="shared" si="242"/>
        <v>0</v>
      </c>
      <c r="P1292" s="52">
        <f t="shared" si="243"/>
        <v>0</v>
      </c>
      <c r="Q1292" s="52">
        <f t="shared" si="244"/>
        <v>0</v>
      </c>
      <c r="R1292" s="52">
        <f t="shared" si="245"/>
        <v>0</v>
      </c>
      <c r="S1292" s="52">
        <f t="shared" si="246"/>
        <v>0</v>
      </c>
      <c r="T1292" s="52">
        <f t="shared" si="247"/>
        <v>0</v>
      </c>
      <c r="U1292" s="52">
        <f t="shared" si="248"/>
        <v>0</v>
      </c>
      <c r="V1292" s="53" t="str">
        <f t="shared" si="249"/>
        <v>OK</v>
      </c>
      <c r="W1292" s="53" t="str">
        <f t="shared" si="250"/>
        <v>OK</v>
      </c>
      <c r="X1292" s="62" t="str">
        <f t="shared" si="251"/>
        <v>ok</v>
      </c>
      <c r="Y1292" s="62">
        <v>1</v>
      </c>
    </row>
    <row r="1293" spans="1:25" ht="85.5" x14ac:dyDescent="0.25">
      <c r="A1293" s="81">
        <v>1290</v>
      </c>
      <c r="B1293" s="59">
        <v>82</v>
      </c>
      <c r="C1293" s="33" t="s">
        <v>1259</v>
      </c>
      <c r="D1293" s="33" t="s">
        <v>1102</v>
      </c>
      <c r="E1293" s="42" t="s">
        <v>8</v>
      </c>
      <c r="F1293" s="19" t="s">
        <v>1995</v>
      </c>
      <c r="G1293" s="13" t="s">
        <v>2363</v>
      </c>
      <c r="H1293" s="12"/>
      <c r="I1293" s="12"/>
      <c r="J1293" s="12"/>
      <c r="K1293" s="19" t="s">
        <v>1261</v>
      </c>
      <c r="L1293" s="51">
        <v>1</v>
      </c>
      <c r="M1293" s="51">
        <f t="shared" si="240"/>
        <v>1</v>
      </c>
      <c r="N1293" s="52">
        <f t="shared" si="241"/>
        <v>0</v>
      </c>
      <c r="O1293" s="52">
        <f t="shared" si="242"/>
        <v>0</v>
      </c>
      <c r="P1293" s="52">
        <f t="shared" si="243"/>
        <v>0</v>
      </c>
      <c r="Q1293" s="52">
        <f t="shared" si="244"/>
        <v>0</v>
      </c>
      <c r="R1293" s="52">
        <f t="shared" si="245"/>
        <v>0</v>
      </c>
      <c r="S1293" s="52">
        <f t="shared" si="246"/>
        <v>0</v>
      </c>
      <c r="T1293" s="52">
        <f t="shared" si="247"/>
        <v>0</v>
      </c>
      <c r="U1293" s="52">
        <f t="shared" si="248"/>
        <v>0</v>
      </c>
      <c r="V1293" s="53" t="str">
        <f t="shared" si="249"/>
        <v>OK</v>
      </c>
      <c r="W1293" s="53" t="str">
        <f t="shared" si="250"/>
        <v>OK</v>
      </c>
      <c r="X1293" s="62" t="str">
        <f t="shared" si="251"/>
        <v>ok</v>
      </c>
      <c r="Y1293" s="62">
        <v>1</v>
      </c>
    </row>
    <row r="1294" spans="1:25" ht="85.5" x14ac:dyDescent="0.25">
      <c r="A1294" s="81">
        <v>1291</v>
      </c>
      <c r="B1294" s="59">
        <v>82</v>
      </c>
      <c r="C1294" s="33" t="s">
        <v>1259</v>
      </c>
      <c r="D1294" s="33" t="s">
        <v>605</v>
      </c>
      <c r="E1294" s="42" t="s">
        <v>8</v>
      </c>
      <c r="F1294" s="19" t="s">
        <v>1996</v>
      </c>
      <c r="G1294" s="13" t="s">
        <v>2366</v>
      </c>
      <c r="H1294" s="12" t="s">
        <v>3274</v>
      </c>
      <c r="I1294" s="12"/>
      <c r="J1294" s="12"/>
      <c r="K1294" s="19" t="s">
        <v>1261</v>
      </c>
      <c r="L1294" s="51">
        <v>1</v>
      </c>
      <c r="M1294" s="51">
        <f t="shared" si="240"/>
        <v>0</v>
      </c>
      <c r="N1294" s="52">
        <f t="shared" si="241"/>
        <v>0</v>
      </c>
      <c r="O1294" s="52">
        <f t="shared" si="242"/>
        <v>0</v>
      </c>
      <c r="P1294" s="52">
        <f t="shared" si="243"/>
        <v>0</v>
      </c>
      <c r="Q1294" s="52">
        <f t="shared" si="244"/>
        <v>1</v>
      </c>
      <c r="R1294" s="52">
        <f t="shared" si="245"/>
        <v>0</v>
      </c>
      <c r="S1294" s="52">
        <f t="shared" si="246"/>
        <v>0</v>
      </c>
      <c r="T1294" s="52">
        <f t="shared" si="247"/>
        <v>0</v>
      </c>
      <c r="U1294" s="52">
        <f t="shared" si="248"/>
        <v>0</v>
      </c>
      <c r="V1294" s="53" t="str">
        <f t="shared" si="249"/>
        <v>OK</v>
      </c>
      <c r="W1294" s="53" t="str">
        <f t="shared" si="250"/>
        <v>OK</v>
      </c>
      <c r="X1294" s="62" t="str">
        <f t="shared" si="251"/>
        <v>ok</v>
      </c>
      <c r="Y1294" s="62">
        <v>1</v>
      </c>
    </row>
    <row r="1295" spans="1:25" ht="99.75" x14ac:dyDescent="0.25">
      <c r="A1295" s="81">
        <v>1292</v>
      </c>
      <c r="B1295" s="59">
        <v>82</v>
      </c>
      <c r="C1295" s="33" t="s">
        <v>1259</v>
      </c>
      <c r="D1295" s="33" t="s">
        <v>1998</v>
      </c>
      <c r="E1295" s="42" t="s">
        <v>8</v>
      </c>
      <c r="F1295" s="19" t="s">
        <v>1997</v>
      </c>
      <c r="G1295" s="13" t="s">
        <v>2366</v>
      </c>
      <c r="H1295" s="12" t="s">
        <v>3303</v>
      </c>
      <c r="I1295" s="12"/>
      <c r="J1295" s="12"/>
      <c r="K1295" s="19" t="s">
        <v>1261</v>
      </c>
      <c r="L1295" s="51">
        <v>1</v>
      </c>
      <c r="M1295" s="51">
        <f t="shared" si="240"/>
        <v>0</v>
      </c>
      <c r="N1295" s="52">
        <f t="shared" si="241"/>
        <v>0</v>
      </c>
      <c r="O1295" s="52">
        <f t="shared" si="242"/>
        <v>0</v>
      </c>
      <c r="P1295" s="52">
        <f t="shared" si="243"/>
        <v>0</v>
      </c>
      <c r="Q1295" s="52">
        <f t="shared" si="244"/>
        <v>1</v>
      </c>
      <c r="R1295" s="52">
        <f t="shared" si="245"/>
        <v>0</v>
      </c>
      <c r="S1295" s="52">
        <f t="shared" si="246"/>
        <v>0</v>
      </c>
      <c r="T1295" s="52">
        <f t="shared" si="247"/>
        <v>0</v>
      </c>
      <c r="U1295" s="52">
        <f t="shared" si="248"/>
        <v>0</v>
      </c>
      <c r="V1295" s="53" t="str">
        <f t="shared" si="249"/>
        <v>OK</v>
      </c>
      <c r="W1295" s="53" t="str">
        <f t="shared" si="250"/>
        <v>OK</v>
      </c>
      <c r="X1295" s="62" t="str">
        <f t="shared" si="251"/>
        <v>ok</v>
      </c>
      <c r="Y1295" s="62">
        <v>1</v>
      </c>
    </row>
    <row r="1296" spans="1:25" ht="77.25" customHeight="1" x14ac:dyDescent="0.25">
      <c r="A1296" s="81">
        <v>1293</v>
      </c>
      <c r="B1296" s="59">
        <v>82</v>
      </c>
      <c r="C1296" s="33" t="s">
        <v>1259</v>
      </c>
      <c r="D1296" s="33" t="s">
        <v>613</v>
      </c>
      <c r="E1296" s="42" t="s">
        <v>8</v>
      </c>
      <c r="F1296" s="19" t="s">
        <v>1999</v>
      </c>
      <c r="G1296" s="13" t="s">
        <v>2366</v>
      </c>
      <c r="H1296" s="12" t="s">
        <v>3145</v>
      </c>
      <c r="I1296" s="12"/>
      <c r="J1296" s="12"/>
      <c r="K1296" s="19" t="s">
        <v>1261</v>
      </c>
      <c r="L1296" s="51">
        <v>1</v>
      </c>
      <c r="M1296" s="51">
        <f t="shared" si="240"/>
        <v>0</v>
      </c>
      <c r="N1296" s="52">
        <f t="shared" si="241"/>
        <v>0</v>
      </c>
      <c r="O1296" s="52">
        <f t="shared" si="242"/>
        <v>0</v>
      </c>
      <c r="P1296" s="52">
        <f t="shared" si="243"/>
        <v>0</v>
      </c>
      <c r="Q1296" s="52">
        <f t="shared" si="244"/>
        <v>1</v>
      </c>
      <c r="R1296" s="52">
        <f t="shared" si="245"/>
        <v>0</v>
      </c>
      <c r="S1296" s="52">
        <f t="shared" si="246"/>
        <v>0</v>
      </c>
      <c r="T1296" s="52">
        <f t="shared" si="247"/>
        <v>0</v>
      </c>
      <c r="U1296" s="52">
        <f t="shared" si="248"/>
        <v>0</v>
      </c>
      <c r="V1296" s="53" t="str">
        <f t="shared" si="249"/>
        <v>OK</v>
      </c>
      <c r="W1296" s="53" t="str">
        <f t="shared" si="250"/>
        <v>OK</v>
      </c>
      <c r="X1296" s="62" t="str">
        <f t="shared" si="251"/>
        <v>ok</v>
      </c>
      <c r="Y1296" s="62">
        <v>1</v>
      </c>
    </row>
    <row r="1297" spans="1:25" ht="142.5" x14ac:dyDescent="0.25">
      <c r="A1297" s="81">
        <v>1294</v>
      </c>
      <c r="B1297" s="59">
        <v>82</v>
      </c>
      <c r="C1297" s="33" t="s">
        <v>1259</v>
      </c>
      <c r="D1297" s="33" t="s">
        <v>2000</v>
      </c>
      <c r="E1297" s="42" t="s">
        <v>8</v>
      </c>
      <c r="F1297" s="19" t="s">
        <v>1273</v>
      </c>
      <c r="G1297" s="13" t="s">
        <v>2363</v>
      </c>
      <c r="H1297" s="12"/>
      <c r="I1297" s="12"/>
      <c r="J1297" s="12"/>
      <c r="K1297" s="19" t="s">
        <v>1261</v>
      </c>
      <c r="L1297" s="51">
        <v>1</v>
      </c>
      <c r="M1297" s="51">
        <f t="shared" si="240"/>
        <v>1</v>
      </c>
      <c r="N1297" s="52">
        <f t="shared" si="241"/>
        <v>0</v>
      </c>
      <c r="O1297" s="52">
        <f t="shared" si="242"/>
        <v>0</v>
      </c>
      <c r="P1297" s="52">
        <f t="shared" si="243"/>
        <v>0</v>
      </c>
      <c r="Q1297" s="52">
        <f t="shared" si="244"/>
        <v>0</v>
      </c>
      <c r="R1297" s="52">
        <f t="shared" si="245"/>
        <v>0</v>
      </c>
      <c r="S1297" s="52">
        <f t="shared" si="246"/>
        <v>0</v>
      </c>
      <c r="T1297" s="52">
        <f t="shared" si="247"/>
        <v>0</v>
      </c>
      <c r="U1297" s="52">
        <f t="shared" si="248"/>
        <v>0</v>
      </c>
      <c r="V1297" s="53" t="str">
        <f t="shared" si="249"/>
        <v>OK</v>
      </c>
      <c r="W1297" s="53" t="str">
        <f t="shared" si="250"/>
        <v>OK</v>
      </c>
      <c r="X1297" s="62" t="str">
        <f t="shared" si="251"/>
        <v>ok</v>
      </c>
      <c r="Y1297" s="62">
        <v>1</v>
      </c>
    </row>
    <row r="1298" spans="1:25" ht="57" x14ac:dyDescent="0.25">
      <c r="A1298" s="83">
        <v>1295</v>
      </c>
      <c r="B1298" s="59">
        <v>83</v>
      </c>
      <c r="C1298" s="33" t="s">
        <v>1259</v>
      </c>
      <c r="D1298" s="42" t="s">
        <v>1274</v>
      </c>
      <c r="E1298" s="42" t="s">
        <v>8</v>
      </c>
      <c r="F1298" s="19" t="s">
        <v>1275</v>
      </c>
      <c r="G1298" s="13" t="s">
        <v>2370</v>
      </c>
      <c r="H1298" s="43" t="s">
        <v>3026</v>
      </c>
      <c r="I1298" s="12"/>
      <c r="J1298" s="12"/>
      <c r="K1298" s="19" t="s">
        <v>1261</v>
      </c>
      <c r="L1298" s="51">
        <v>1</v>
      </c>
      <c r="M1298" s="51">
        <f t="shared" si="240"/>
        <v>0</v>
      </c>
      <c r="N1298" s="52">
        <f t="shared" si="241"/>
        <v>0</v>
      </c>
      <c r="O1298" s="52">
        <f t="shared" si="242"/>
        <v>0</v>
      </c>
      <c r="P1298" s="52">
        <f t="shared" si="243"/>
        <v>0</v>
      </c>
      <c r="Q1298" s="52">
        <f t="shared" si="244"/>
        <v>0</v>
      </c>
      <c r="R1298" s="52">
        <f t="shared" si="245"/>
        <v>0</v>
      </c>
      <c r="S1298" s="52">
        <f t="shared" si="246"/>
        <v>0</v>
      </c>
      <c r="T1298" s="52">
        <f t="shared" si="247"/>
        <v>0</v>
      </c>
      <c r="U1298" s="52">
        <f t="shared" si="248"/>
        <v>1</v>
      </c>
      <c r="V1298" s="53" t="str">
        <f t="shared" si="249"/>
        <v>OK</v>
      </c>
      <c r="W1298" s="53" t="str">
        <f t="shared" si="250"/>
        <v>OK</v>
      </c>
      <c r="X1298" s="62" t="str">
        <f t="shared" si="251"/>
        <v>ok</v>
      </c>
      <c r="Y1298" s="62">
        <v>1</v>
      </c>
    </row>
    <row r="1299" spans="1:25" ht="99.75" x14ac:dyDescent="0.25">
      <c r="A1299" s="81">
        <v>1296</v>
      </c>
      <c r="B1299" s="59">
        <v>82</v>
      </c>
      <c r="C1299" s="33" t="s">
        <v>1259</v>
      </c>
      <c r="D1299" s="42" t="s">
        <v>1044</v>
      </c>
      <c r="E1299" s="42" t="s">
        <v>8</v>
      </c>
      <c r="F1299" s="19" t="s">
        <v>1276</v>
      </c>
      <c r="G1299" s="13" t="s">
        <v>2363</v>
      </c>
      <c r="H1299" s="12"/>
      <c r="I1299" s="12"/>
      <c r="J1299" s="12"/>
      <c r="K1299" s="19" t="s">
        <v>1261</v>
      </c>
      <c r="L1299" s="51">
        <v>1</v>
      </c>
      <c r="M1299" s="51">
        <f t="shared" si="240"/>
        <v>1</v>
      </c>
      <c r="N1299" s="52">
        <f t="shared" si="241"/>
        <v>0</v>
      </c>
      <c r="O1299" s="52">
        <f t="shared" si="242"/>
        <v>0</v>
      </c>
      <c r="P1299" s="52">
        <f t="shared" si="243"/>
        <v>0</v>
      </c>
      <c r="Q1299" s="52">
        <f t="shared" si="244"/>
        <v>0</v>
      </c>
      <c r="R1299" s="52">
        <f t="shared" si="245"/>
        <v>0</v>
      </c>
      <c r="S1299" s="52">
        <f t="shared" si="246"/>
        <v>0</v>
      </c>
      <c r="T1299" s="52">
        <f t="shared" si="247"/>
        <v>0</v>
      </c>
      <c r="U1299" s="52">
        <f t="shared" si="248"/>
        <v>0</v>
      </c>
      <c r="V1299" s="53" t="str">
        <f t="shared" si="249"/>
        <v>OK</v>
      </c>
      <c r="W1299" s="53" t="str">
        <f t="shared" si="250"/>
        <v>OK</v>
      </c>
      <c r="X1299" s="62" t="str">
        <f t="shared" si="251"/>
        <v>ok</v>
      </c>
      <c r="Y1299" s="62">
        <v>1</v>
      </c>
    </row>
    <row r="1300" spans="1:25" ht="128.25" x14ac:dyDescent="0.25">
      <c r="A1300" s="81">
        <v>1297</v>
      </c>
      <c r="B1300" s="59">
        <v>83</v>
      </c>
      <c r="C1300" s="33" t="s">
        <v>1259</v>
      </c>
      <c r="D1300" s="42" t="s">
        <v>2002</v>
      </c>
      <c r="E1300" s="42" t="s">
        <v>8</v>
      </c>
      <c r="F1300" s="19" t="s">
        <v>2001</v>
      </c>
      <c r="G1300" s="13" t="s">
        <v>2366</v>
      </c>
      <c r="H1300" s="82" t="s">
        <v>2990</v>
      </c>
      <c r="I1300" s="12"/>
      <c r="J1300" s="12"/>
      <c r="K1300" s="19" t="s">
        <v>1261</v>
      </c>
      <c r="L1300" s="51">
        <v>1</v>
      </c>
      <c r="M1300" s="51">
        <f t="shared" si="240"/>
        <v>0</v>
      </c>
      <c r="N1300" s="52">
        <f t="shared" si="241"/>
        <v>0</v>
      </c>
      <c r="O1300" s="52">
        <f t="shared" si="242"/>
        <v>0</v>
      </c>
      <c r="P1300" s="52">
        <f t="shared" si="243"/>
        <v>0</v>
      </c>
      <c r="Q1300" s="52">
        <f t="shared" si="244"/>
        <v>1</v>
      </c>
      <c r="R1300" s="52">
        <f t="shared" si="245"/>
        <v>0</v>
      </c>
      <c r="S1300" s="52">
        <f t="shared" si="246"/>
        <v>0</v>
      </c>
      <c r="T1300" s="52">
        <f t="shared" si="247"/>
        <v>0</v>
      </c>
      <c r="U1300" s="52">
        <f t="shared" si="248"/>
        <v>0</v>
      </c>
      <c r="V1300" s="53" t="str">
        <f t="shared" si="249"/>
        <v>OK</v>
      </c>
      <c r="W1300" s="53" t="str">
        <f t="shared" si="250"/>
        <v>OK</v>
      </c>
      <c r="X1300" s="62" t="str">
        <f t="shared" si="251"/>
        <v>ok</v>
      </c>
      <c r="Y1300" s="62">
        <v>1</v>
      </c>
    </row>
    <row r="1301" spans="1:25" ht="270.75" x14ac:dyDescent="0.25">
      <c r="A1301" s="81">
        <v>1298</v>
      </c>
      <c r="B1301" s="59">
        <v>82</v>
      </c>
      <c r="C1301" s="33" t="s">
        <v>1259</v>
      </c>
      <c r="D1301" s="33" t="s">
        <v>1646</v>
      </c>
      <c r="E1301" s="42" t="s">
        <v>8</v>
      </c>
      <c r="F1301" s="19" t="s">
        <v>2003</v>
      </c>
      <c r="G1301" s="13" t="s">
        <v>2872</v>
      </c>
      <c r="H1301" s="12" t="s">
        <v>3395</v>
      </c>
      <c r="I1301" s="12"/>
      <c r="J1301" s="12"/>
      <c r="K1301" s="19" t="s">
        <v>1261</v>
      </c>
      <c r="L1301" s="51">
        <v>1</v>
      </c>
      <c r="M1301" s="51">
        <f t="shared" si="240"/>
        <v>0</v>
      </c>
      <c r="N1301" s="52">
        <f t="shared" si="241"/>
        <v>0</v>
      </c>
      <c r="O1301" s="52">
        <f t="shared" si="242"/>
        <v>1</v>
      </c>
      <c r="P1301" s="52">
        <f t="shared" si="243"/>
        <v>0</v>
      </c>
      <c r="Q1301" s="52">
        <f t="shared" si="244"/>
        <v>0</v>
      </c>
      <c r="R1301" s="52">
        <f t="shared" si="245"/>
        <v>0</v>
      </c>
      <c r="S1301" s="52">
        <f t="shared" si="246"/>
        <v>0</v>
      </c>
      <c r="T1301" s="52">
        <f t="shared" si="247"/>
        <v>0</v>
      </c>
      <c r="U1301" s="52">
        <f t="shared" si="248"/>
        <v>0</v>
      </c>
      <c r="V1301" s="53" t="str">
        <f t="shared" si="249"/>
        <v>OK</v>
      </c>
      <c r="W1301" s="53" t="str">
        <f t="shared" si="250"/>
        <v>OK</v>
      </c>
      <c r="X1301" s="62" t="str">
        <f t="shared" si="251"/>
        <v>ok</v>
      </c>
      <c r="Y1301" s="62">
        <v>1</v>
      </c>
    </row>
    <row r="1302" spans="1:25" ht="99.75" x14ac:dyDescent="0.25">
      <c r="A1302" s="81">
        <v>1299</v>
      </c>
      <c r="B1302" s="59">
        <v>82</v>
      </c>
      <c r="C1302" s="33" t="s">
        <v>1259</v>
      </c>
      <c r="D1302" s="33" t="s">
        <v>2005</v>
      </c>
      <c r="E1302" s="42" t="s">
        <v>8</v>
      </c>
      <c r="F1302" s="19" t="s">
        <v>2004</v>
      </c>
      <c r="G1302" s="13" t="s">
        <v>2872</v>
      </c>
      <c r="H1302" s="12" t="s">
        <v>3395</v>
      </c>
      <c r="I1302" s="12"/>
      <c r="J1302" s="12"/>
      <c r="K1302" s="19" t="s">
        <v>1261</v>
      </c>
      <c r="L1302" s="51">
        <v>1</v>
      </c>
      <c r="M1302" s="51">
        <f t="shared" si="240"/>
        <v>0</v>
      </c>
      <c r="N1302" s="52">
        <f t="shared" si="241"/>
        <v>0</v>
      </c>
      <c r="O1302" s="52">
        <f t="shared" si="242"/>
        <v>1</v>
      </c>
      <c r="P1302" s="52">
        <f t="shared" si="243"/>
        <v>0</v>
      </c>
      <c r="Q1302" s="52">
        <f t="shared" si="244"/>
        <v>0</v>
      </c>
      <c r="R1302" s="52">
        <f t="shared" si="245"/>
        <v>0</v>
      </c>
      <c r="S1302" s="52">
        <f t="shared" si="246"/>
        <v>0</v>
      </c>
      <c r="T1302" s="52">
        <f t="shared" si="247"/>
        <v>0</v>
      </c>
      <c r="U1302" s="52">
        <f t="shared" si="248"/>
        <v>0</v>
      </c>
      <c r="V1302" s="53" t="str">
        <f t="shared" si="249"/>
        <v>OK</v>
      </c>
      <c r="W1302" s="53" t="str">
        <f t="shared" si="250"/>
        <v>OK</v>
      </c>
      <c r="X1302" s="62" t="str">
        <f t="shared" si="251"/>
        <v>ok</v>
      </c>
      <c r="Y1302" s="62">
        <v>1</v>
      </c>
    </row>
    <row r="1303" spans="1:25" ht="128.25" x14ac:dyDescent="0.25">
      <c r="A1303" s="81">
        <v>1300</v>
      </c>
      <c r="B1303" s="59">
        <v>82</v>
      </c>
      <c r="C1303" s="33" t="s">
        <v>1259</v>
      </c>
      <c r="D1303" s="33" t="s">
        <v>1568</v>
      </c>
      <c r="E1303" s="42" t="s">
        <v>8</v>
      </c>
      <c r="F1303" s="19" t="s">
        <v>2006</v>
      </c>
      <c r="G1303" s="13" t="s">
        <v>2369</v>
      </c>
      <c r="H1303" s="12" t="s">
        <v>3304</v>
      </c>
      <c r="I1303" s="12"/>
      <c r="J1303" s="12"/>
      <c r="K1303" s="19" t="s">
        <v>1261</v>
      </c>
      <c r="L1303" s="51">
        <v>1</v>
      </c>
      <c r="M1303" s="51">
        <f t="shared" si="240"/>
        <v>0</v>
      </c>
      <c r="N1303" s="52">
        <f t="shared" si="241"/>
        <v>0</v>
      </c>
      <c r="O1303" s="52">
        <f t="shared" si="242"/>
        <v>0</v>
      </c>
      <c r="P1303" s="52">
        <f t="shared" si="243"/>
        <v>0</v>
      </c>
      <c r="Q1303" s="52">
        <f t="shared" si="244"/>
        <v>0</v>
      </c>
      <c r="R1303" s="52">
        <f t="shared" si="245"/>
        <v>0</v>
      </c>
      <c r="S1303" s="52">
        <f t="shared" si="246"/>
        <v>0</v>
      </c>
      <c r="T1303" s="52">
        <f t="shared" si="247"/>
        <v>1</v>
      </c>
      <c r="U1303" s="52">
        <f t="shared" si="248"/>
        <v>0</v>
      </c>
      <c r="V1303" s="53" t="str">
        <f t="shared" si="249"/>
        <v>OK</v>
      </c>
      <c r="W1303" s="53" t="str">
        <f t="shared" si="250"/>
        <v>OK</v>
      </c>
      <c r="X1303" s="62" t="str">
        <f t="shared" si="251"/>
        <v>ok</v>
      </c>
      <c r="Y1303" s="62">
        <v>1</v>
      </c>
    </row>
    <row r="1304" spans="1:25" ht="299.25" x14ac:dyDescent="0.25">
      <c r="A1304" s="75">
        <v>1301</v>
      </c>
      <c r="B1304" s="59">
        <v>83</v>
      </c>
      <c r="C1304" s="33" t="s">
        <v>1259</v>
      </c>
      <c r="D1304" s="33" t="s">
        <v>2008</v>
      </c>
      <c r="E1304" s="42" t="s">
        <v>8</v>
      </c>
      <c r="F1304" s="19" t="s">
        <v>2007</v>
      </c>
      <c r="G1304" s="13" t="s">
        <v>2369</v>
      </c>
      <c r="H1304" s="19" t="s">
        <v>3454</v>
      </c>
      <c r="I1304" s="12"/>
      <c r="J1304" s="12"/>
      <c r="K1304" s="19" t="s">
        <v>1261</v>
      </c>
      <c r="L1304" s="51">
        <v>1</v>
      </c>
      <c r="M1304" s="51">
        <f t="shared" si="240"/>
        <v>0</v>
      </c>
      <c r="N1304" s="52">
        <f t="shared" si="241"/>
        <v>0</v>
      </c>
      <c r="O1304" s="52">
        <f t="shared" si="242"/>
        <v>0</v>
      </c>
      <c r="P1304" s="52">
        <f t="shared" si="243"/>
        <v>0</v>
      </c>
      <c r="Q1304" s="52">
        <f t="shared" si="244"/>
        <v>0</v>
      </c>
      <c r="R1304" s="52">
        <f t="shared" si="245"/>
        <v>0</v>
      </c>
      <c r="S1304" s="52">
        <f t="shared" si="246"/>
        <v>0</v>
      </c>
      <c r="T1304" s="52">
        <f t="shared" si="247"/>
        <v>1</v>
      </c>
      <c r="U1304" s="52">
        <f t="shared" si="248"/>
        <v>0</v>
      </c>
      <c r="V1304" s="53" t="str">
        <f t="shared" si="249"/>
        <v>OK</v>
      </c>
      <c r="W1304" s="53" t="str">
        <f t="shared" si="250"/>
        <v>OK</v>
      </c>
      <c r="X1304" s="62" t="str">
        <f t="shared" si="251"/>
        <v>ok</v>
      </c>
      <c r="Y1304" s="62">
        <v>1</v>
      </c>
    </row>
    <row r="1305" spans="1:25" ht="156.75" x14ac:dyDescent="0.25">
      <c r="A1305" s="75">
        <v>1302</v>
      </c>
      <c r="B1305" s="59" t="s">
        <v>2932</v>
      </c>
      <c r="C1305" s="33" t="s">
        <v>1259</v>
      </c>
      <c r="D1305" s="33" t="s">
        <v>26</v>
      </c>
      <c r="E1305" s="42" t="s">
        <v>8</v>
      </c>
      <c r="F1305" s="19" t="s">
        <v>1277</v>
      </c>
      <c r="G1305" s="13" t="s">
        <v>2366</v>
      </c>
      <c r="H1305" s="12" t="s">
        <v>3429</v>
      </c>
      <c r="I1305" s="12"/>
      <c r="J1305" s="12"/>
      <c r="K1305" s="19" t="s">
        <v>1261</v>
      </c>
      <c r="L1305" s="51">
        <v>1</v>
      </c>
      <c r="M1305" s="51">
        <f t="shared" si="240"/>
        <v>0</v>
      </c>
      <c r="N1305" s="52">
        <f t="shared" si="241"/>
        <v>0</v>
      </c>
      <c r="O1305" s="52">
        <f t="shared" si="242"/>
        <v>0</v>
      </c>
      <c r="P1305" s="52">
        <f t="shared" si="243"/>
        <v>0</v>
      </c>
      <c r="Q1305" s="52">
        <f t="shared" si="244"/>
        <v>1</v>
      </c>
      <c r="R1305" s="52">
        <f t="shared" si="245"/>
        <v>0</v>
      </c>
      <c r="S1305" s="52">
        <f t="shared" si="246"/>
        <v>0</v>
      </c>
      <c r="T1305" s="52">
        <f t="shared" si="247"/>
        <v>0</v>
      </c>
      <c r="U1305" s="52">
        <f t="shared" si="248"/>
        <v>0</v>
      </c>
      <c r="V1305" s="53" t="str">
        <f t="shared" si="249"/>
        <v>OK</v>
      </c>
      <c r="W1305" s="53" t="str">
        <f t="shared" si="250"/>
        <v>OK</v>
      </c>
      <c r="X1305" s="62" t="str">
        <f t="shared" si="251"/>
        <v>ok</v>
      </c>
      <c r="Y1305" s="62">
        <v>1</v>
      </c>
    </row>
    <row r="1306" spans="1:25" ht="409.5" x14ac:dyDescent="0.25">
      <c r="A1306" s="81">
        <v>1303</v>
      </c>
      <c r="B1306" s="59">
        <v>82</v>
      </c>
      <c r="C1306" s="33" t="s">
        <v>1278</v>
      </c>
      <c r="D1306" s="33" t="s">
        <v>1244</v>
      </c>
      <c r="E1306" s="33" t="s">
        <v>8</v>
      </c>
      <c r="F1306" s="24" t="s">
        <v>1279</v>
      </c>
      <c r="G1306" s="13" t="s">
        <v>2363</v>
      </c>
      <c r="H1306" s="12"/>
      <c r="I1306" s="12"/>
      <c r="J1306" s="12"/>
      <c r="K1306" s="19" t="s">
        <v>1280</v>
      </c>
      <c r="L1306" s="51">
        <v>1</v>
      </c>
      <c r="M1306" s="51">
        <f t="shared" si="240"/>
        <v>1</v>
      </c>
      <c r="N1306" s="52">
        <f t="shared" si="241"/>
        <v>0</v>
      </c>
      <c r="O1306" s="52">
        <f t="shared" si="242"/>
        <v>0</v>
      </c>
      <c r="P1306" s="52">
        <f t="shared" si="243"/>
        <v>0</v>
      </c>
      <c r="Q1306" s="52">
        <f t="shared" si="244"/>
        <v>0</v>
      </c>
      <c r="R1306" s="52">
        <f t="shared" si="245"/>
        <v>0</v>
      </c>
      <c r="S1306" s="52">
        <f t="shared" si="246"/>
        <v>0</v>
      </c>
      <c r="T1306" s="52">
        <f t="shared" si="247"/>
        <v>0</v>
      </c>
      <c r="U1306" s="52">
        <f t="shared" si="248"/>
        <v>0</v>
      </c>
      <c r="V1306" s="53" t="str">
        <f t="shared" si="249"/>
        <v>OK</v>
      </c>
      <c r="W1306" s="53" t="str">
        <f t="shared" si="250"/>
        <v>OK</v>
      </c>
      <c r="X1306" s="62" t="str">
        <f t="shared" si="251"/>
        <v>ok</v>
      </c>
      <c r="Y1306" s="62">
        <v>1</v>
      </c>
    </row>
    <row r="1307" spans="1:25" ht="409.5" x14ac:dyDescent="0.25">
      <c r="A1307" s="81">
        <v>1304</v>
      </c>
      <c r="B1307" s="59">
        <v>82</v>
      </c>
      <c r="C1307" s="33" t="s">
        <v>1278</v>
      </c>
      <c r="D1307" s="33" t="s">
        <v>1244</v>
      </c>
      <c r="E1307" s="33" t="s">
        <v>8</v>
      </c>
      <c r="F1307" s="24" t="s">
        <v>1281</v>
      </c>
      <c r="G1307" s="13" t="s">
        <v>2366</v>
      </c>
      <c r="H1307" s="12" t="s">
        <v>3305</v>
      </c>
      <c r="I1307" s="12"/>
      <c r="J1307" s="12"/>
      <c r="K1307" s="19" t="s">
        <v>1280</v>
      </c>
      <c r="L1307" s="51">
        <v>1</v>
      </c>
      <c r="M1307" s="51">
        <f t="shared" si="240"/>
        <v>0</v>
      </c>
      <c r="N1307" s="52">
        <f t="shared" si="241"/>
        <v>0</v>
      </c>
      <c r="O1307" s="52">
        <f t="shared" si="242"/>
        <v>0</v>
      </c>
      <c r="P1307" s="52">
        <f t="shared" si="243"/>
        <v>0</v>
      </c>
      <c r="Q1307" s="52">
        <f t="shared" si="244"/>
        <v>1</v>
      </c>
      <c r="R1307" s="52">
        <f t="shared" si="245"/>
        <v>0</v>
      </c>
      <c r="S1307" s="52">
        <f t="shared" si="246"/>
        <v>0</v>
      </c>
      <c r="T1307" s="52">
        <f t="shared" si="247"/>
        <v>0</v>
      </c>
      <c r="U1307" s="52">
        <f t="shared" si="248"/>
        <v>0</v>
      </c>
      <c r="V1307" s="53" t="str">
        <f t="shared" si="249"/>
        <v>OK</v>
      </c>
      <c r="W1307" s="53" t="str">
        <f t="shared" si="250"/>
        <v>OK</v>
      </c>
      <c r="X1307" s="62" t="str">
        <f t="shared" si="251"/>
        <v>ok</v>
      </c>
      <c r="Y1307" s="62">
        <v>1</v>
      </c>
    </row>
    <row r="1308" spans="1:25" ht="99.75" x14ac:dyDescent="0.25">
      <c r="A1308" s="83">
        <v>1305</v>
      </c>
      <c r="B1308" s="59">
        <v>82</v>
      </c>
      <c r="C1308" s="33" t="s">
        <v>1278</v>
      </c>
      <c r="D1308" s="33" t="s">
        <v>1244</v>
      </c>
      <c r="E1308" s="33" t="s">
        <v>8</v>
      </c>
      <c r="F1308" s="19" t="s">
        <v>1282</v>
      </c>
      <c r="G1308" s="13" t="s">
        <v>2366</v>
      </c>
      <c r="H1308" s="12" t="s">
        <v>3305</v>
      </c>
      <c r="I1308" s="12"/>
      <c r="J1308" s="12"/>
      <c r="K1308" s="19" t="s">
        <v>1280</v>
      </c>
      <c r="L1308" s="51">
        <v>1</v>
      </c>
      <c r="M1308" s="51">
        <f t="shared" si="240"/>
        <v>0</v>
      </c>
      <c r="N1308" s="52">
        <f t="shared" si="241"/>
        <v>0</v>
      </c>
      <c r="O1308" s="52">
        <f t="shared" si="242"/>
        <v>0</v>
      </c>
      <c r="P1308" s="52">
        <f t="shared" si="243"/>
        <v>0</v>
      </c>
      <c r="Q1308" s="52">
        <f t="shared" si="244"/>
        <v>1</v>
      </c>
      <c r="R1308" s="52">
        <f t="shared" si="245"/>
        <v>0</v>
      </c>
      <c r="S1308" s="52">
        <f t="shared" si="246"/>
        <v>0</v>
      </c>
      <c r="T1308" s="52">
        <f t="shared" si="247"/>
        <v>0</v>
      </c>
      <c r="U1308" s="52">
        <f t="shared" si="248"/>
        <v>0</v>
      </c>
      <c r="V1308" s="53" t="str">
        <f t="shared" si="249"/>
        <v>OK</v>
      </c>
      <c r="W1308" s="53" t="str">
        <f t="shared" si="250"/>
        <v>OK</v>
      </c>
      <c r="X1308" s="62" t="str">
        <f t="shared" si="251"/>
        <v>ok</v>
      </c>
      <c r="Y1308" s="62">
        <v>1</v>
      </c>
    </row>
    <row r="1309" spans="1:25" ht="228" x14ac:dyDescent="0.25">
      <c r="A1309" s="81">
        <v>1306</v>
      </c>
      <c r="B1309" s="59">
        <v>82</v>
      </c>
      <c r="C1309" s="33" t="s">
        <v>1278</v>
      </c>
      <c r="D1309" s="33" t="s">
        <v>2010</v>
      </c>
      <c r="E1309" s="33" t="s">
        <v>8</v>
      </c>
      <c r="F1309" s="19" t="s">
        <v>2009</v>
      </c>
      <c r="G1309" s="13" t="s">
        <v>2363</v>
      </c>
      <c r="H1309" s="12"/>
      <c r="I1309" s="12"/>
      <c r="J1309" s="12"/>
      <c r="K1309" s="19" t="s">
        <v>1280</v>
      </c>
      <c r="L1309" s="51">
        <v>1</v>
      </c>
      <c r="M1309" s="51">
        <f t="shared" si="240"/>
        <v>1</v>
      </c>
      <c r="N1309" s="52">
        <f t="shared" si="241"/>
        <v>0</v>
      </c>
      <c r="O1309" s="52">
        <f t="shared" si="242"/>
        <v>0</v>
      </c>
      <c r="P1309" s="52">
        <f t="shared" si="243"/>
        <v>0</v>
      </c>
      <c r="Q1309" s="52">
        <f t="shared" si="244"/>
        <v>0</v>
      </c>
      <c r="R1309" s="52">
        <f t="shared" si="245"/>
        <v>0</v>
      </c>
      <c r="S1309" s="52">
        <f t="shared" si="246"/>
        <v>0</v>
      </c>
      <c r="T1309" s="52">
        <f t="shared" si="247"/>
        <v>0</v>
      </c>
      <c r="U1309" s="52">
        <f t="shared" si="248"/>
        <v>0</v>
      </c>
      <c r="V1309" s="53" t="str">
        <f t="shared" si="249"/>
        <v>OK</v>
      </c>
      <c r="W1309" s="53" t="str">
        <f t="shared" si="250"/>
        <v>OK</v>
      </c>
      <c r="X1309" s="62" t="str">
        <f t="shared" si="251"/>
        <v>ok</v>
      </c>
      <c r="Y1309" s="62">
        <v>1</v>
      </c>
    </row>
    <row r="1310" spans="1:25" ht="99.75" x14ac:dyDescent="0.25">
      <c r="A1310" s="81">
        <v>1307</v>
      </c>
      <c r="B1310" s="59">
        <v>82</v>
      </c>
      <c r="C1310" s="33" t="s">
        <v>1278</v>
      </c>
      <c r="D1310" s="33" t="s">
        <v>269</v>
      </c>
      <c r="E1310" s="33" t="s">
        <v>8</v>
      </c>
      <c r="F1310" s="19" t="s">
        <v>2011</v>
      </c>
      <c r="G1310" s="13" t="s">
        <v>2872</v>
      </c>
      <c r="H1310" s="12" t="s">
        <v>3127</v>
      </c>
      <c r="I1310" s="12"/>
      <c r="J1310" s="12"/>
      <c r="K1310" s="19" t="s">
        <v>1280</v>
      </c>
      <c r="L1310" s="51">
        <v>1</v>
      </c>
      <c r="M1310" s="51">
        <f t="shared" si="240"/>
        <v>0</v>
      </c>
      <c r="N1310" s="52">
        <f t="shared" si="241"/>
        <v>0</v>
      </c>
      <c r="O1310" s="52">
        <f t="shared" si="242"/>
        <v>1</v>
      </c>
      <c r="P1310" s="52">
        <f t="shared" si="243"/>
        <v>0</v>
      </c>
      <c r="Q1310" s="52">
        <f t="shared" si="244"/>
        <v>0</v>
      </c>
      <c r="R1310" s="52">
        <f t="shared" si="245"/>
        <v>0</v>
      </c>
      <c r="S1310" s="52">
        <f t="shared" si="246"/>
        <v>0</v>
      </c>
      <c r="T1310" s="52">
        <f t="shared" si="247"/>
        <v>0</v>
      </c>
      <c r="U1310" s="52">
        <f t="shared" si="248"/>
        <v>0</v>
      </c>
      <c r="V1310" s="53" t="str">
        <f t="shared" si="249"/>
        <v>OK</v>
      </c>
      <c r="W1310" s="53" t="str">
        <f t="shared" si="250"/>
        <v>OK</v>
      </c>
      <c r="X1310" s="62" t="str">
        <f t="shared" si="251"/>
        <v>ok</v>
      </c>
      <c r="Y1310" s="62">
        <v>1</v>
      </c>
    </row>
    <row r="1311" spans="1:25" ht="114" x14ac:dyDescent="0.25">
      <c r="A1311" s="83">
        <v>1308</v>
      </c>
      <c r="B1311" s="59">
        <v>82</v>
      </c>
      <c r="C1311" s="33" t="s">
        <v>1278</v>
      </c>
      <c r="D1311" s="33" t="s">
        <v>272</v>
      </c>
      <c r="E1311" s="33" t="s">
        <v>8</v>
      </c>
      <c r="F1311" s="19" t="s">
        <v>2012</v>
      </c>
      <c r="G1311" s="13" t="s">
        <v>2872</v>
      </c>
      <c r="H1311" s="12" t="s">
        <v>3127</v>
      </c>
      <c r="I1311" s="12"/>
      <c r="J1311" s="12"/>
      <c r="K1311" s="19" t="s">
        <v>1280</v>
      </c>
      <c r="L1311" s="51">
        <v>1</v>
      </c>
      <c r="M1311" s="51">
        <f t="shared" si="240"/>
        <v>0</v>
      </c>
      <c r="N1311" s="52">
        <f t="shared" si="241"/>
        <v>0</v>
      </c>
      <c r="O1311" s="52">
        <f t="shared" si="242"/>
        <v>1</v>
      </c>
      <c r="P1311" s="52">
        <f t="shared" si="243"/>
        <v>0</v>
      </c>
      <c r="Q1311" s="52">
        <f t="shared" si="244"/>
        <v>0</v>
      </c>
      <c r="R1311" s="52">
        <f t="shared" si="245"/>
        <v>0</v>
      </c>
      <c r="S1311" s="52">
        <f t="shared" si="246"/>
        <v>0</v>
      </c>
      <c r="T1311" s="52">
        <f t="shared" si="247"/>
        <v>0</v>
      </c>
      <c r="U1311" s="52">
        <f t="shared" si="248"/>
        <v>0</v>
      </c>
      <c r="V1311" s="53" t="str">
        <f t="shared" si="249"/>
        <v>OK</v>
      </c>
      <c r="W1311" s="53" t="str">
        <f t="shared" si="250"/>
        <v>OK</v>
      </c>
      <c r="X1311" s="62" t="str">
        <f t="shared" si="251"/>
        <v>ok</v>
      </c>
      <c r="Y1311" s="62">
        <v>1</v>
      </c>
    </row>
    <row r="1312" spans="1:25" ht="99.75" x14ac:dyDescent="0.25">
      <c r="A1312" s="81">
        <v>1309</v>
      </c>
      <c r="B1312" s="59">
        <v>82</v>
      </c>
      <c r="C1312" s="33" t="s">
        <v>1278</v>
      </c>
      <c r="D1312" s="33" t="s">
        <v>2014</v>
      </c>
      <c r="E1312" s="33" t="s">
        <v>8</v>
      </c>
      <c r="F1312" s="19" t="s">
        <v>2013</v>
      </c>
      <c r="G1312" s="13" t="s">
        <v>2363</v>
      </c>
      <c r="H1312" s="12"/>
      <c r="I1312" s="12"/>
      <c r="J1312" s="12"/>
      <c r="K1312" s="19" t="s">
        <v>1280</v>
      </c>
      <c r="L1312" s="51">
        <v>1</v>
      </c>
      <c r="M1312" s="51">
        <f t="shared" si="240"/>
        <v>1</v>
      </c>
      <c r="N1312" s="52">
        <f t="shared" si="241"/>
        <v>0</v>
      </c>
      <c r="O1312" s="52">
        <f t="shared" si="242"/>
        <v>0</v>
      </c>
      <c r="P1312" s="52">
        <f t="shared" si="243"/>
        <v>0</v>
      </c>
      <c r="Q1312" s="52">
        <f t="shared" si="244"/>
        <v>0</v>
      </c>
      <c r="R1312" s="52">
        <f t="shared" si="245"/>
        <v>0</v>
      </c>
      <c r="S1312" s="52">
        <f t="shared" si="246"/>
        <v>0</v>
      </c>
      <c r="T1312" s="52">
        <f t="shared" si="247"/>
        <v>0</v>
      </c>
      <c r="U1312" s="52">
        <f t="shared" si="248"/>
        <v>0</v>
      </c>
      <c r="V1312" s="53" t="str">
        <f t="shared" si="249"/>
        <v>OK</v>
      </c>
      <c r="W1312" s="53" t="str">
        <f t="shared" si="250"/>
        <v>OK</v>
      </c>
      <c r="X1312" s="62" t="str">
        <f t="shared" si="251"/>
        <v>ok</v>
      </c>
      <c r="Y1312" s="62">
        <v>1</v>
      </c>
    </row>
    <row r="1313" spans="1:25" ht="114" x14ac:dyDescent="0.25">
      <c r="A1313" s="81">
        <v>1310</v>
      </c>
      <c r="B1313" s="59">
        <v>82</v>
      </c>
      <c r="C1313" s="33" t="s">
        <v>1278</v>
      </c>
      <c r="D1313" s="33" t="s">
        <v>2016</v>
      </c>
      <c r="E1313" s="33" t="s">
        <v>8</v>
      </c>
      <c r="F1313" s="19" t="s">
        <v>2015</v>
      </c>
      <c r="G1313" s="13" t="s">
        <v>2872</v>
      </c>
      <c r="H1313" s="12" t="s">
        <v>3127</v>
      </c>
      <c r="I1313" s="12"/>
      <c r="J1313" s="12"/>
      <c r="K1313" s="19" t="s">
        <v>1280</v>
      </c>
      <c r="L1313" s="51">
        <v>1</v>
      </c>
      <c r="M1313" s="51">
        <f t="shared" si="240"/>
        <v>0</v>
      </c>
      <c r="N1313" s="52">
        <f t="shared" si="241"/>
        <v>0</v>
      </c>
      <c r="O1313" s="52">
        <f t="shared" si="242"/>
        <v>1</v>
      </c>
      <c r="P1313" s="52">
        <f t="shared" si="243"/>
        <v>0</v>
      </c>
      <c r="Q1313" s="52">
        <f t="shared" si="244"/>
        <v>0</v>
      </c>
      <c r="R1313" s="52">
        <f t="shared" si="245"/>
        <v>0</v>
      </c>
      <c r="S1313" s="52">
        <f t="shared" si="246"/>
        <v>0</v>
      </c>
      <c r="T1313" s="52">
        <f t="shared" si="247"/>
        <v>0</v>
      </c>
      <c r="U1313" s="52">
        <f t="shared" si="248"/>
        <v>0</v>
      </c>
      <c r="V1313" s="53" t="str">
        <f t="shared" si="249"/>
        <v>OK</v>
      </c>
      <c r="W1313" s="53" t="str">
        <f t="shared" si="250"/>
        <v>OK</v>
      </c>
      <c r="X1313" s="62" t="str">
        <f t="shared" si="251"/>
        <v>ok</v>
      </c>
      <c r="Y1313" s="62">
        <v>1</v>
      </c>
    </row>
    <row r="1314" spans="1:25" ht="99.75" x14ac:dyDescent="0.25">
      <c r="A1314" s="83">
        <v>1311</v>
      </c>
      <c r="B1314" s="59">
        <v>82</v>
      </c>
      <c r="C1314" s="33" t="s">
        <v>1278</v>
      </c>
      <c r="D1314" s="33" t="s">
        <v>267</v>
      </c>
      <c r="E1314" s="33" t="s">
        <v>8</v>
      </c>
      <c r="F1314" s="19" t="s">
        <v>1283</v>
      </c>
      <c r="G1314" s="13" t="s">
        <v>2363</v>
      </c>
      <c r="H1314" s="12"/>
      <c r="I1314" s="12"/>
      <c r="J1314" s="12"/>
      <c r="K1314" s="19" t="s">
        <v>1280</v>
      </c>
      <c r="L1314" s="51">
        <v>1</v>
      </c>
      <c r="M1314" s="51">
        <f t="shared" si="240"/>
        <v>1</v>
      </c>
      <c r="N1314" s="52">
        <f t="shared" si="241"/>
        <v>0</v>
      </c>
      <c r="O1314" s="52">
        <f t="shared" si="242"/>
        <v>0</v>
      </c>
      <c r="P1314" s="52">
        <f t="shared" si="243"/>
        <v>0</v>
      </c>
      <c r="Q1314" s="52">
        <f t="shared" si="244"/>
        <v>0</v>
      </c>
      <c r="R1314" s="52">
        <f t="shared" si="245"/>
        <v>0</v>
      </c>
      <c r="S1314" s="52">
        <f t="shared" si="246"/>
        <v>0</v>
      </c>
      <c r="T1314" s="52">
        <f t="shared" si="247"/>
        <v>0</v>
      </c>
      <c r="U1314" s="52">
        <f t="shared" si="248"/>
        <v>0</v>
      </c>
      <c r="V1314" s="53" t="str">
        <f t="shared" si="249"/>
        <v>OK</v>
      </c>
      <c r="W1314" s="53" t="str">
        <f t="shared" si="250"/>
        <v>OK</v>
      </c>
      <c r="X1314" s="62" t="str">
        <f t="shared" si="251"/>
        <v>ok</v>
      </c>
      <c r="Y1314" s="62">
        <v>1</v>
      </c>
    </row>
    <row r="1315" spans="1:25" ht="99.75" x14ac:dyDescent="0.25">
      <c r="A1315" s="81">
        <v>1312</v>
      </c>
      <c r="B1315" s="59">
        <v>82</v>
      </c>
      <c r="C1315" s="33" t="s">
        <v>1278</v>
      </c>
      <c r="D1315" s="33" t="s">
        <v>358</v>
      </c>
      <c r="E1315" s="33" t="s">
        <v>8</v>
      </c>
      <c r="F1315" s="19" t="s">
        <v>1284</v>
      </c>
      <c r="G1315" s="13" t="s">
        <v>2363</v>
      </c>
      <c r="H1315" s="12"/>
      <c r="I1315" s="12"/>
      <c r="J1315" s="12"/>
      <c r="K1315" s="19" t="s">
        <v>1280</v>
      </c>
      <c r="L1315" s="51">
        <v>1</v>
      </c>
      <c r="M1315" s="51">
        <f t="shared" si="240"/>
        <v>1</v>
      </c>
      <c r="N1315" s="52">
        <f t="shared" si="241"/>
        <v>0</v>
      </c>
      <c r="O1315" s="52">
        <f t="shared" si="242"/>
        <v>0</v>
      </c>
      <c r="P1315" s="52">
        <f t="shared" si="243"/>
        <v>0</v>
      </c>
      <c r="Q1315" s="52">
        <f t="shared" si="244"/>
        <v>0</v>
      </c>
      <c r="R1315" s="52">
        <f t="shared" si="245"/>
        <v>0</v>
      </c>
      <c r="S1315" s="52">
        <f t="shared" si="246"/>
        <v>0</v>
      </c>
      <c r="T1315" s="52">
        <f t="shared" si="247"/>
        <v>0</v>
      </c>
      <c r="U1315" s="52">
        <f t="shared" si="248"/>
        <v>0</v>
      </c>
      <c r="V1315" s="53" t="str">
        <f t="shared" si="249"/>
        <v>OK</v>
      </c>
      <c r="W1315" s="53" t="str">
        <f t="shared" si="250"/>
        <v>OK</v>
      </c>
      <c r="X1315" s="62" t="str">
        <f t="shared" si="251"/>
        <v>ok</v>
      </c>
      <c r="Y1315" s="62">
        <v>1</v>
      </c>
    </row>
    <row r="1316" spans="1:25" ht="99.75" x14ac:dyDescent="0.25">
      <c r="A1316" s="81">
        <v>1313</v>
      </c>
      <c r="B1316" s="59">
        <v>82</v>
      </c>
      <c r="C1316" s="33" t="s">
        <v>1278</v>
      </c>
      <c r="D1316" s="33" t="s">
        <v>284</v>
      </c>
      <c r="E1316" s="33" t="s">
        <v>8</v>
      </c>
      <c r="F1316" s="19" t="s">
        <v>2017</v>
      </c>
      <c r="G1316" s="13" t="s">
        <v>2363</v>
      </c>
      <c r="H1316" s="12"/>
      <c r="I1316" s="12"/>
      <c r="J1316" s="12"/>
      <c r="K1316" s="19" t="s">
        <v>1280</v>
      </c>
      <c r="L1316" s="51">
        <v>1</v>
      </c>
      <c r="M1316" s="51">
        <f t="shared" si="240"/>
        <v>1</v>
      </c>
      <c r="N1316" s="52">
        <f t="shared" si="241"/>
        <v>0</v>
      </c>
      <c r="O1316" s="52">
        <f t="shared" si="242"/>
        <v>0</v>
      </c>
      <c r="P1316" s="52">
        <f t="shared" si="243"/>
        <v>0</v>
      </c>
      <c r="Q1316" s="52">
        <f t="shared" si="244"/>
        <v>0</v>
      </c>
      <c r="R1316" s="52">
        <f t="shared" si="245"/>
        <v>0</v>
      </c>
      <c r="S1316" s="52">
        <f t="shared" si="246"/>
        <v>0</v>
      </c>
      <c r="T1316" s="52">
        <f t="shared" si="247"/>
        <v>0</v>
      </c>
      <c r="U1316" s="52">
        <f t="shared" si="248"/>
        <v>0</v>
      </c>
      <c r="V1316" s="53" t="str">
        <f t="shared" si="249"/>
        <v>OK</v>
      </c>
      <c r="W1316" s="53" t="str">
        <f t="shared" si="250"/>
        <v>OK</v>
      </c>
      <c r="X1316" s="62" t="str">
        <f t="shared" si="251"/>
        <v>ok</v>
      </c>
      <c r="Y1316" s="62">
        <v>1</v>
      </c>
    </row>
    <row r="1317" spans="1:25" ht="116.25" x14ac:dyDescent="0.25">
      <c r="A1317" s="83">
        <v>1314</v>
      </c>
      <c r="B1317" s="59">
        <v>82</v>
      </c>
      <c r="C1317" s="33" t="s">
        <v>1278</v>
      </c>
      <c r="D1317" s="33" t="s">
        <v>289</v>
      </c>
      <c r="E1317" s="33" t="s">
        <v>8</v>
      </c>
      <c r="F1317" s="19" t="s">
        <v>2571</v>
      </c>
      <c r="G1317" s="13" t="s">
        <v>2872</v>
      </c>
      <c r="H1317" s="12" t="s">
        <v>3127</v>
      </c>
      <c r="I1317" s="12"/>
      <c r="J1317" s="12"/>
      <c r="K1317" s="19" t="s">
        <v>1280</v>
      </c>
      <c r="L1317" s="51">
        <v>1</v>
      </c>
      <c r="M1317" s="51">
        <f t="shared" si="240"/>
        <v>0</v>
      </c>
      <c r="N1317" s="52">
        <f t="shared" si="241"/>
        <v>0</v>
      </c>
      <c r="O1317" s="52">
        <f t="shared" si="242"/>
        <v>1</v>
      </c>
      <c r="P1317" s="52">
        <f t="shared" si="243"/>
        <v>0</v>
      </c>
      <c r="Q1317" s="52">
        <f t="shared" si="244"/>
        <v>0</v>
      </c>
      <c r="R1317" s="52">
        <f t="shared" si="245"/>
        <v>0</v>
      </c>
      <c r="S1317" s="52">
        <f t="shared" si="246"/>
        <v>0</v>
      </c>
      <c r="T1317" s="52">
        <f t="shared" si="247"/>
        <v>0</v>
      </c>
      <c r="U1317" s="52">
        <f t="shared" si="248"/>
        <v>0</v>
      </c>
      <c r="V1317" s="53" t="str">
        <f t="shared" si="249"/>
        <v>OK</v>
      </c>
      <c r="W1317" s="53" t="str">
        <f t="shared" si="250"/>
        <v>OK</v>
      </c>
      <c r="X1317" s="62" t="str">
        <f t="shared" si="251"/>
        <v>ok</v>
      </c>
      <c r="Y1317" s="62">
        <v>1</v>
      </c>
    </row>
    <row r="1318" spans="1:25" ht="142.5" x14ac:dyDescent="0.25">
      <c r="A1318" s="81">
        <v>1315</v>
      </c>
      <c r="B1318" s="59">
        <v>82</v>
      </c>
      <c r="C1318" s="33" t="s">
        <v>1278</v>
      </c>
      <c r="D1318" s="33" t="s">
        <v>387</v>
      </c>
      <c r="E1318" s="33" t="s">
        <v>8</v>
      </c>
      <c r="F1318" s="19" t="s">
        <v>1285</v>
      </c>
      <c r="G1318" s="13" t="s">
        <v>2366</v>
      </c>
      <c r="H1318" s="12" t="s">
        <v>3216</v>
      </c>
      <c r="I1318" s="12"/>
      <c r="J1318" s="12"/>
      <c r="K1318" s="19" t="s">
        <v>1280</v>
      </c>
      <c r="L1318" s="51">
        <v>1</v>
      </c>
      <c r="M1318" s="51">
        <f t="shared" si="240"/>
        <v>0</v>
      </c>
      <c r="N1318" s="52">
        <f t="shared" si="241"/>
        <v>0</v>
      </c>
      <c r="O1318" s="52">
        <f t="shared" si="242"/>
        <v>0</v>
      </c>
      <c r="P1318" s="52">
        <f t="shared" si="243"/>
        <v>0</v>
      </c>
      <c r="Q1318" s="52">
        <f t="shared" si="244"/>
        <v>1</v>
      </c>
      <c r="R1318" s="52">
        <f t="shared" si="245"/>
        <v>0</v>
      </c>
      <c r="S1318" s="52">
        <f t="shared" si="246"/>
        <v>0</v>
      </c>
      <c r="T1318" s="52">
        <f t="shared" si="247"/>
        <v>0</v>
      </c>
      <c r="U1318" s="52">
        <f t="shared" si="248"/>
        <v>0</v>
      </c>
      <c r="V1318" s="53" t="str">
        <f t="shared" si="249"/>
        <v>OK</v>
      </c>
      <c r="W1318" s="53" t="str">
        <f t="shared" si="250"/>
        <v>OK</v>
      </c>
      <c r="X1318" s="62" t="str">
        <f t="shared" si="251"/>
        <v>ok</v>
      </c>
      <c r="Y1318" s="62">
        <v>1</v>
      </c>
    </row>
    <row r="1319" spans="1:25" ht="409.5" x14ac:dyDescent="0.25">
      <c r="A1319" s="83">
        <v>1316</v>
      </c>
      <c r="B1319" s="59">
        <v>82</v>
      </c>
      <c r="C1319" s="33" t="s">
        <v>1278</v>
      </c>
      <c r="D1319" s="33" t="s">
        <v>1049</v>
      </c>
      <c r="E1319" s="33" t="s">
        <v>8</v>
      </c>
      <c r="F1319" s="19" t="s">
        <v>2018</v>
      </c>
      <c r="G1319" s="13" t="s">
        <v>2872</v>
      </c>
      <c r="H1319" s="12" t="s">
        <v>3164</v>
      </c>
      <c r="I1319" s="12"/>
      <c r="J1319" s="12"/>
      <c r="K1319" s="19" t="s">
        <v>1280</v>
      </c>
      <c r="L1319" s="51">
        <v>1</v>
      </c>
      <c r="M1319" s="51">
        <f t="shared" si="240"/>
        <v>0</v>
      </c>
      <c r="N1319" s="52">
        <f t="shared" si="241"/>
        <v>0</v>
      </c>
      <c r="O1319" s="52">
        <f t="shared" si="242"/>
        <v>1</v>
      </c>
      <c r="P1319" s="52">
        <f t="shared" si="243"/>
        <v>0</v>
      </c>
      <c r="Q1319" s="52">
        <f t="shared" si="244"/>
        <v>0</v>
      </c>
      <c r="R1319" s="52">
        <f t="shared" si="245"/>
        <v>0</v>
      </c>
      <c r="S1319" s="52">
        <f t="shared" si="246"/>
        <v>0</v>
      </c>
      <c r="T1319" s="52">
        <f t="shared" si="247"/>
        <v>0</v>
      </c>
      <c r="U1319" s="52">
        <f t="shared" si="248"/>
        <v>0</v>
      </c>
      <c r="V1319" s="53" t="str">
        <f t="shared" si="249"/>
        <v>OK</v>
      </c>
      <c r="W1319" s="53" t="str">
        <f t="shared" si="250"/>
        <v>OK</v>
      </c>
      <c r="X1319" s="62" t="str">
        <f t="shared" si="251"/>
        <v>ok</v>
      </c>
      <c r="Y1319" s="62">
        <v>1</v>
      </c>
    </row>
    <row r="1320" spans="1:25" ht="213.75" x14ac:dyDescent="0.25">
      <c r="A1320" s="81">
        <v>1317</v>
      </c>
      <c r="B1320" s="59">
        <v>82</v>
      </c>
      <c r="C1320" s="33" t="s">
        <v>1278</v>
      </c>
      <c r="D1320" s="33" t="s">
        <v>1052</v>
      </c>
      <c r="E1320" s="33" t="s">
        <v>8</v>
      </c>
      <c r="F1320" s="19" t="s">
        <v>2019</v>
      </c>
      <c r="G1320" s="13" t="s">
        <v>2872</v>
      </c>
      <c r="H1320" s="12" t="s">
        <v>3164</v>
      </c>
      <c r="I1320" s="12"/>
      <c r="J1320" s="12"/>
      <c r="K1320" s="19" t="s">
        <v>1280</v>
      </c>
      <c r="L1320" s="51">
        <v>1</v>
      </c>
      <c r="M1320" s="51">
        <f t="shared" si="240"/>
        <v>0</v>
      </c>
      <c r="N1320" s="52">
        <f t="shared" si="241"/>
        <v>0</v>
      </c>
      <c r="O1320" s="52">
        <f t="shared" si="242"/>
        <v>1</v>
      </c>
      <c r="P1320" s="52">
        <f t="shared" si="243"/>
        <v>0</v>
      </c>
      <c r="Q1320" s="52">
        <f t="shared" si="244"/>
        <v>0</v>
      </c>
      <c r="R1320" s="52">
        <f t="shared" si="245"/>
        <v>0</v>
      </c>
      <c r="S1320" s="52">
        <f t="shared" si="246"/>
        <v>0</v>
      </c>
      <c r="T1320" s="52">
        <f t="shared" si="247"/>
        <v>0</v>
      </c>
      <c r="U1320" s="52">
        <f t="shared" si="248"/>
        <v>0</v>
      </c>
      <c r="V1320" s="53" t="str">
        <f t="shared" si="249"/>
        <v>OK</v>
      </c>
      <c r="W1320" s="53" t="str">
        <f t="shared" si="250"/>
        <v>OK</v>
      </c>
      <c r="X1320" s="62" t="str">
        <f t="shared" si="251"/>
        <v>ok</v>
      </c>
      <c r="Y1320" s="62">
        <v>1</v>
      </c>
    </row>
    <row r="1321" spans="1:25" ht="128.25" x14ac:dyDescent="0.25">
      <c r="A1321" s="81">
        <v>1318</v>
      </c>
      <c r="B1321" s="59">
        <v>82</v>
      </c>
      <c r="C1321" s="33" t="s">
        <v>1278</v>
      </c>
      <c r="D1321" s="33" t="s">
        <v>1054</v>
      </c>
      <c r="E1321" s="33" t="s">
        <v>8</v>
      </c>
      <c r="F1321" s="19" t="s">
        <v>2020</v>
      </c>
      <c r="G1321" s="13" t="s">
        <v>2366</v>
      </c>
      <c r="H1321" s="12" t="s">
        <v>3279</v>
      </c>
      <c r="I1321" s="12"/>
      <c r="J1321" s="12"/>
      <c r="K1321" s="19" t="s">
        <v>1280</v>
      </c>
      <c r="L1321" s="51">
        <v>1</v>
      </c>
      <c r="M1321" s="51">
        <f t="shared" si="240"/>
        <v>0</v>
      </c>
      <c r="N1321" s="52">
        <f t="shared" si="241"/>
        <v>0</v>
      </c>
      <c r="O1321" s="52">
        <f t="shared" si="242"/>
        <v>0</v>
      </c>
      <c r="P1321" s="52">
        <f t="shared" si="243"/>
        <v>0</v>
      </c>
      <c r="Q1321" s="52">
        <f t="shared" si="244"/>
        <v>1</v>
      </c>
      <c r="R1321" s="52">
        <f t="shared" si="245"/>
        <v>0</v>
      </c>
      <c r="S1321" s="52">
        <f t="shared" si="246"/>
        <v>0</v>
      </c>
      <c r="T1321" s="52">
        <f t="shared" si="247"/>
        <v>0</v>
      </c>
      <c r="U1321" s="52">
        <f t="shared" si="248"/>
        <v>0</v>
      </c>
      <c r="V1321" s="53" t="str">
        <f t="shared" si="249"/>
        <v>OK</v>
      </c>
      <c r="W1321" s="53" t="str">
        <f t="shared" si="250"/>
        <v>OK</v>
      </c>
      <c r="X1321" s="62" t="str">
        <f t="shared" si="251"/>
        <v>ok</v>
      </c>
      <c r="Y1321" s="62">
        <v>1</v>
      </c>
    </row>
    <row r="1322" spans="1:25" ht="114" x14ac:dyDescent="0.25">
      <c r="A1322" s="81">
        <v>1319</v>
      </c>
      <c r="B1322" s="59">
        <v>82</v>
      </c>
      <c r="C1322" s="33" t="s">
        <v>1278</v>
      </c>
      <c r="D1322" s="33" t="s">
        <v>1056</v>
      </c>
      <c r="E1322" s="33" t="s">
        <v>8</v>
      </c>
      <c r="F1322" s="19" t="s">
        <v>2021</v>
      </c>
      <c r="G1322" s="13" t="s">
        <v>2366</v>
      </c>
      <c r="H1322" s="12" t="s">
        <v>3279</v>
      </c>
      <c r="I1322" s="12"/>
      <c r="J1322" s="12"/>
      <c r="K1322" s="19" t="s">
        <v>1280</v>
      </c>
      <c r="L1322" s="51">
        <v>1</v>
      </c>
      <c r="M1322" s="51">
        <f t="shared" si="240"/>
        <v>0</v>
      </c>
      <c r="N1322" s="52">
        <f t="shared" si="241"/>
        <v>0</v>
      </c>
      <c r="O1322" s="52">
        <f t="shared" si="242"/>
        <v>0</v>
      </c>
      <c r="P1322" s="52">
        <f t="shared" si="243"/>
        <v>0</v>
      </c>
      <c r="Q1322" s="52">
        <f t="shared" si="244"/>
        <v>1</v>
      </c>
      <c r="R1322" s="52">
        <f t="shared" si="245"/>
        <v>0</v>
      </c>
      <c r="S1322" s="52">
        <f t="shared" si="246"/>
        <v>0</v>
      </c>
      <c r="T1322" s="52">
        <f t="shared" si="247"/>
        <v>0</v>
      </c>
      <c r="U1322" s="52">
        <f t="shared" si="248"/>
        <v>0</v>
      </c>
      <c r="V1322" s="53" t="str">
        <f t="shared" si="249"/>
        <v>OK</v>
      </c>
      <c r="W1322" s="53" t="str">
        <f t="shared" si="250"/>
        <v>OK</v>
      </c>
      <c r="X1322" s="62" t="str">
        <f t="shared" si="251"/>
        <v>ok</v>
      </c>
      <c r="Y1322" s="62">
        <v>1</v>
      </c>
    </row>
    <row r="1323" spans="1:25" ht="185.25" x14ac:dyDescent="0.25">
      <c r="A1323" s="83">
        <v>1320</v>
      </c>
      <c r="B1323" s="59">
        <v>82</v>
      </c>
      <c r="C1323" s="33" t="s">
        <v>1278</v>
      </c>
      <c r="D1323" s="33" t="s">
        <v>1745</v>
      </c>
      <c r="E1323" s="33" t="s">
        <v>8</v>
      </c>
      <c r="F1323" s="19" t="s">
        <v>2022</v>
      </c>
      <c r="G1323" s="13" t="s">
        <v>2872</v>
      </c>
      <c r="H1323" s="12" t="s">
        <v>3164</v>
      </c>
      <c r="I1323" s="12"/>
      <c r="J1323" s="12"/>
      <c r="K1323" s="19" t="s">
        <v>1280</v>
      </c>
      <c r="L1323" s="51">
        <v>1</v>
      </c>
      <c r="M1323" s="51">
        <f t="shared" si="240"/>
        <v>0</v>
      </c>
      <c r="N1323" s="52">
        <f t="shared" si="241"/>
        <v>0</v>
      </c>
      <c r="O1323" s="52">
        <f t="shared" si="242"/>
        <v>1</v>
      </c>
      <c r="P1323" s="52">
        <f t="shared" si="243"/>
        <v>0</v>
      </c>
      <c r="Q1323" s="52">
        <f t="shared" si="244"/>
        <v>0</v>
      </c>
      <c r="R1323" s="52">
        <f t="shared" si="245"/>
        <v>0</v>
      </c>
      <c r="S1323" s="52">
        <f t="shared" si="246"/>
        <v>0</v>
      </c>
      <c r="T1323" s="52">
        <f t="shared" si="247"/>
        <v>0</v>
      </c>
      <c r="U1323" s="52">
        <f t="shared" si="248"/>
        <v>0</v>
      </c>
      <c r="V1323" s="53" t="str">
        <f t="shared" si="249"/>
        <v>OK</v>
      </c>
      <c r="W1323" s="53" t="str">
        <f t="shared" si="250"/>
        <v>OK</v>
      </c>
      <c r="X1323" s="62" t="str">
        <f t="shared" si="251"/>
        <v>ok</v>
      </c>
      <c r="Y1323" s="62">
        <v>1</v>
      </c>
    </row>
    <row r="1324" spans="1:25" ht="156.75" x14ac:dyDescent="0.25">
      <c r="A1324" s="81">
        <v>1321</v>
      </c>
      <c r="B1324" s="59">
        <v>82</v>
      </c>
      <c r="C1324" s="33" t="s">
        <v>1278</v>
      </c>
      <c r="D1324" s="33" t="s">
        <v>1060</v>
      </c>
      <c r="E1324" s="33" t="s">
        <v>8</v>
      </c>
      <c r="F1324" s="19" t="s">
        <v>2023</v>
      </c>
      <c r="G1324" s="13" t="s">
        <v>2366</v>
      </c>
      <c r="H1324" s="12" t="s">
        <v>3271</v>
      </c>
      <c r="I1324" s="12"/>
      <c r="J1324" s="12"/>
      <c r="K1324" s="19" t="s">
        <v>1280</v>
      </c>
      <c r="L1324" s="51">
        <v>1</v>
      </c>
      <c r="M1324" s="51">
        <f t="shared" si="240"/>
        <v>0</v>
      </c>
      <c r="N1324" s="52">
        <f t="shared" si="241"/>
        <v>0</v>
      </c>
      <c r="O1324" s="52">
        <f t="shared" si="242"/>
        <v>0</v>
      </c>
      <c r="P1324" s="52">
        <f t="shared" si="243"/>
        <v>0</v>
      </c>
      <c r="Q1324" s="52">
        <f t="shared" si="244"/>
        <v>1</v>
      </c>
      <c r="R1324" s="52">
        <f t="shared" si="245"/>
        <v>0</v>
      </c>
      <c r="S1324" s="52">
        <f t="shared" si="246"/>
        <v>0</v>
      </c>
      <c r="T1324" s="52">
        <f t="shared" si="247"/>
        <v>0</v>
      </c>
      <c r="U1324" s="52">
        <f t="shared" si="248"/>
        <v>0</v>
      </c>
      <c r="V1324" s="53" t="str">
        <f t="shared" si="249"/>
        <v>OK</v>
      </c>
      <c r="W1324" s="53" t="str">
        <f t="shared" si="250"/>
        <v>OK</v>
      </c>
      <c r="X1324" s="62" t="str">
        <f t="shared" si="251"/>
        <v>ok</v>
      </c>
      <c r="Y1324" s="62">
        <v>1</v>
      </c>
    </row>
    <row r="1325" spans="1:25" ht="128.25" x14ac:dyDescent="0.25">
      <c r="A1325" s="81">
        <v>1322</v>
      </c>
      <c r="B1325" s="59">
        <v>82</v>
      </c>
      <c r="C1325" s="33" t="s">
        <v>1278</v>
      </c>
      <c r="D1325" s="33" t="s">
        <v>1749</v>
      </c>
      <c r="E1325" s="33" t="s">
        <v>8</v>
      </c>
      <c r="F1325" s="19" t="s">
        <v>2024</v>
      </c>
      <c r="G1325" s="13" t="s">
        <v>2366</v>
      </c>
      <c r="H1325" s="12" t="s">
        <v>3271</v>
      </c>
      <c r="I1325" s="12"/>
      <c r="J1325" s="12"/>
      <c r="K1325" s="19" t="s">
        <v>1280</v>
      </c>
      <c r="L1325" s="51">
        <v>1</v>
      </c>
      <c r="M1325" s="51">
        <f t="shared" si="240"/>
        <v>0</v>
      </c>
      <c r="N1325" s="52">
        <f t="shared" si="241"/>
        <v>0</v>
      </c>
      <c r="O1325" s="52">
        <f t="shared" si="242"/>
        <v>0</v>
      </c>
      <c r="P1325" s="52">
        <f t="shared" si="243"/>
        <v>0</v>
      </c>
      <c r="Q1325" s="52">
        <f t="shared" si="244"/>
        <v>1</v>
      </c>
      <c r="R1325" s="52">
        <f t="shared" si="245"/>
        <v>0</v>
      </c>
      <c r="S1325" s="52">
        <f t="shared" si="246"/>
        <v>0</v>
      </c>
      <c r="T1325" s="52">
        <f t="shared" si="247"/>
        <v>0</v>
      </c>
      <c r="U1325" s="52">
        <f t="shared" si="248"/>
        <v>0</v>
      </c>
      <c r="V1325" s="53" t="str">
        <f t="shared" si="249"/>
        <v>OK</v>
      </c>
      <c r="W1325" s="53" t="str">
        <f t="shared" si="250"/>
        <v>OK</v>
      </c>
      <c r="X1325" s="62" t="str">
        <f t="shared" si="251"/>
        <v>ok</v>
      </c>
      <c r="Y1325" s="62">
        <v>1</v>
      </c>
    </row>
    <row r="1326" spans="1:25" ht="128.25" x14ac:dyDescent="0.25">
      <c r="A1326" s="81">
        <v>1323</v>
      </c>
      <c r="B1326" s="59">
        <v>82</v>
      </c>
      <c r="C1326" s="33" t="s">
        <v>1278</v>
      </c>
      <c r="D1326" s="33" t="s">
        <v>1751</v>
      </c>
      <c r="E1326" s="33" t="s">
        <v>8</v>
      </c>
      <c r="F1326" s="19" t="s">
        <v>2025</v>
      </c>
      <c r="G1326" s="13" t="s">
        <v>2366</v>
      </c>
      <c r="H1326" s="12" t="s">
        <v>3271</v>
      </c>
      <c r="I1326" s="12"/>
      <c r="J1326" s="12"/>
      <c r="K1326" s="19" t="s">
        <v>1280</v>
      </c>
      <c r="L1326" s="51">
        <v>1</v>
      </c>
      <c r="M1326" s="51">
        <f t="shared" si="240"/>
        <v>0</v>
      </c>
      <c r="N1326" s="52">
        <f t="shared" si="241"/>
        <v>0</v>
      </c>
      <c r="O1326" s="52">
        <f t="shared" si="242"/>
        <v>0</v>
      </c>
      <c r="P1326" s="52">
        <f t="shared" si="243"/>
        <v>0</v>
      </c>
      <c r="Q1326" s="52">
        <f t="shared" si="244"/>
        <v>1</v>
      </c>
      <c r="R1326" s="52">
        <f t="shared" si="245"/>
        <v>0</v>
      </c>
      <c r="S1326" s="52">
        <f t="shared" si="246"/>
        <v>0</v>
      </c>
      <c r="T1326" s="52">
        <f t="shared" si="247"/>
        <v>0</v>
      </c>
      <c r="U1326" s="52">
        <f t="shared" si="248"/>
        <v>0</v>
      </c>
      <c r="V1326" s="53" t="str">
        <f t="shared" si="249"/>
        <v>OK</v>
      </c>
      <c r="W1326" s="53" t="str">
        <f t="shared" si="250"/>
        <v>OK</v>
      </c>
      <c r="X1326" s="62" t="str">
        <f t="shared" si="251"/>
        <v>ok</v>
      </c>
      <c r="Y1326" s="62">
        <v>1</v>
      </c>
    </row>
    <row r="1327" spans="1:25" ht="114" x14ac:dyDescent="0.25">
      <c r="A1327" s="81">
        <v>1324</v>
      </c>
      <c r="B1327" s="59">
        <v>82</v>
      </c>
      <c r="C1327" s="33" t="s">
        <v>1278</v>
      </c>
      <c r="D1327" s="33" t="s">
        <v>1655</v>
      </c>
      <c r="E1327" s="33" t="s">
        <v>8</v>
      </c>
      <c r="F1327" s="19" t="s">
        <v>2026</v>
      </c>
      <c r="G1327" s="13" t="s">
        <v>2872</v>
      </c>
      <c r="H1327" s="12" t="s">
        <v>3306</v>
      </c>
      <c r="I1327" s="12"/>
      <c r="J1327" s="12"/>
      <c r="K1327" s="19" t="s">
        <v>1280</v>
      </c>
      <c r="L1327" s="51">
        <v>1</v>
      </c>
      <c r="M1327" s="51">
        <f t="shared" si="240"/>
        <v>0</v>
      </c>
      <c r="N1327" s="52">
        <f t="shared" si="241"/>
        <v>0</v>
      </c>
      <c r="O1327" s="52">
        <f t="shared" si="242"/>
        <v>1</v>
      </c>
      <c r="P1327" s="52">
        <f t="shared" si="243"/>
        <v>0</v>
      </c>
      <c r="Q1327" s="52">
        <f t="shared" si="244"/>
        <v>0</v>
      </c>
      <c r="R1327" s="52">
        <f t="shared" si="245"/>
        <v>0</v>
      </c>
      <c r="S1327" s="52">
        <f t="shared" si="246"/>
        <v>0</v>
      </c>
      <c r="T1327" s="52">
        <f t="shared" si="247"/>
        <v>0</v>
      </c>
      <c r="U1327" s="52">
        <f t="shared" si="248"/>
        <v>0</v>
      </c>
      <c r="V1327" s="53" t="str">
        <f t="shared" si="249"/>
        <v>OK</v>
      </c>
      <c r="W1327" s="53" t="str">
        <f t="shared" si="250"/>
        <v>OK</v>
      </c>
      <c r="X1327" s="62" t="str">
        <f t="shared" si="251"/>
        <v>ok</v>
      </c>
      <c r="Y1327" s="62">
        <v>1</v>
      </c>
    </row>
    <row r="1328" spans="1:25" ht="256.5" x14ac:dyDescent="0.25">
      <c r="A1328" s="81">
        <v>1325</v>
      </c>
      <c r="B1328" s="59">
        <v>82</v>
      </c>
      <c r="C1328" s="33" t="s">
        <v>1278</v>
      </c>
      <c r="D1328" s="33" t="s">
        <v>150</v>
      </c>
      <c r="E1328" s="33" t="s">
        <v>8</v>
      </c>
      <c r="F1328" s="19" t="s">
        <v>2027</v>
      </c>
      <c r="G1328" s="13" t="s">
        <v>2366</v>
      </c>
      <c r="H1328" s="12" t="s">
        <v>3125</v>
      </c>
      <c r="I1328" s="12"/>
      <c r="J1328" s="12"/>
      <c r="K1328" s="19" t="s">
        <v>1280</v>
      </c>
      <c r="L1328" s="51">
        <v>1</v>
      </c>
      <c r="M1328" s="51">
        <f t="shared" si="240"/>
        <v>0</v>
      </c>
      <c r="N1328" s="52">
        <f t="shared" si="241"/>
        <v>0</v>
      </c>
      <c r="O1328" s="52">
        <f t="shared" si="242"/>
        <v>0</v>
      </c>
      <c r="P1328" s="52">
        <f t="shared" si="243"/>
        <v>0</v>
      </c>
      <c r="Q1328" s="52">
        <f t="shared" si="244"/>
        <v>1</v>
      </c>
      <c r="R1328" s="52">
        <f t="shared" si="245"/>
        <v>0</v>
      </c>
      <c r="S1328" s="52">
        <f t="shared" si="246"/>
        <v>0</v>
      </c>
      <c r="T1328" s="52">
        <f t="shared" si="247"/>
        <v>0</v>
      </c>
      <c r="U1328" s="52">
        <f t="shared" si="248"/>
        <v>0</v>
      </c>
      <c r="V1328" s="53" t="str">
        <f t="shared" si="249"/>
        <v>OK</v>
      </c>
      <c r="W1328" s="53" t="str">
        <f t="shared" si="250"/>
        <v>OK</v>
      </c>
      <c r="X1328" s="62" t="str">
        <f t="shared" si="251"/>
        <v>ok</v>
      </c>
      <c r="Y1328" s="62">
        <v>1</v>
      </c>
    </row>
    <row r="1329" spans="1:25" ht="99.75" x14ac:dyDescent="0.25">
      <c r="A1329" s="81">
        <v>1326</v>
      </c>
      <c r="B1329" s="59">
        <v>82</v>
      </c>
      <c r="C1329" s="33" t="s">
        <v>1278</v>
      </c>
      <c r="D1329" s="33" t="s">
        <v>1068</v>
      </c>
      <c r="E1329" s="33" t="s">
        <v>8</v>
      </c>
      <c r="F1329" s="19" t="s">
        <v>2028</v>
      </c>
      <c r="G1329" s="13" t="s">
        <v>2366</v>
      </c>
      <c r="H1329" s="12" t="s">
        <v>3271</v>
      </c>
      <c r="I1329" s="12"/>
      <c r="J1329" s="12"/>
      <c r="K1329" s="19" t="s">
        <v>1280</v>
      </c>
      <c r="L1329" s="51">
        <v>1</v>
      </c>
      <c r="M1329" s="51">
        <f t="shared" si="240"/>
        <v>0</v>
      </c>
      <c r="N1329" s="52">
        <f t="shared" si="241"/>
        <v>0</v>
      </c>
      <c r="O1329" s="52">
        <f t="shared" si="242"/>
        <v>0</v>
      </c>
      <c r="P1329" s="52">
        <f t="shared" si="243"/>
        <v>0</v>
      </c>
      <c r="Q1329" s="52">
        <f t="shared" si="244"/>
        <v>1</v>
      </c>
      <c r="R1329" s="52">
        <f t="shared" si="245"/>
        <v>0</v>
      </c>
      <c r="S1329" s="52">
        <f t="shared" si="246"/>
        <v>0</v>
      </c>
      <c r="T1329" s="52">
        <f t="shared" si="247"/>
        <v>0</v>
      </c>
      <c r="U1329" s="52">
        <f t="shared" si="248"/>
        <v>0</v>
      </c>
      <c r="V1329" s="53" t="str">
        <f t="shared" si="249"/>
        <v>OK</v>
      </c>
      <c r="W1329" s="53" t="str">
        <f t="shared" si="250"/>
        <v>OK</v>
      </c>
      <c r="X1329" s="62" t="str">
        <f t="shared" si="251"/>
        <v>ok</v>
      </c>
      <c r="Y1329" s="62">
        <v>1</v>
      </c>
    </row>
    <row r="1330" spans="1:25" ht="114" x14ac:dyDescent="0.25">
      <c r="A1330" s="81">
        <v>1327</v>
      </c>
      <c r="B1330" s="59">
        <v>82</v>
      </c>
      <c r="C1330" s="33" t="s">
        <v>1278</v>
      </c>
      <c r="D1330" s="33" t="s">
        <v>1754</v>
      </c>
      <c r="E1330" s="33" t="s">
        <v>8</v>
      </c>
      <c r="F1330" s="19" t="s">
        <v>2029</v>
      </c>
      <c r="G1330" s="13" t="s">
        <v>2872</v>
      </c>
      <c r="H1330" s="12" t="s">
        <v>3164</v>
      </c>
      <c r="I1330" s="12"/>
      <c r="J1330" s="12"/>
      <c r="K1330" s="19" t="s">
        <v>1280</v>
      </c>
      <c r="L1330" s="51">
        <v>1</v>
      </c>
      <c r="M1330" s="51">
        <f t="shared" si="240"/>
        <v>0</v>
      </c>
      <c r="N1330" s="52">
        <f t="shared" si="241"/>
        <v>0</v>
      </c>
      <c r="O1330" s="52">
        <f t="shared" si="242"/>
        <v>1</v>
      </c>
      <c r="P1330" s="52">
        <f t="shared" si="243"/>
        <v>0</v>
      </c>
      <c r="Q1330" s="52">
        <f t="shared" si="244"/>
        <v>0</v>
      </c>
      <c r="R1330" s="52">
        <f t="shared" si="245"/>
        <v>0</v>
      </c>
      <c r="S1330" s="52">
        <f t="shared" si="246"/>
        <v>0</v>
      </c>
      <c r="T1330" s="52">
        <f t="shared" si="247"/>
        <v>0</v>
      </c>
      <c r="U1330" s="52">
        <f t="shared" si="248"/>
        <v>0</v>
      </c>
      <c r="V1330" s="53" t="str">
        <f t="shared" si="249"/>
        <v>OK</v>
      </c>
      <c r="W1330" s="53" t="str">
        <f t="shared" si="250"/>
        <v>OK</v>
      </c>
      <c r="X1330" s="62" t="str">
        <f t="shared" si="251"/>
        <v>ok</v>
      </c>
      <c r="Y1330" s="62">
        <v>1</v>
      </c>
    </row>
    <row r="1331" spans="1:25" ht="99.75" x14ac:dyDescent="0.25">
      <c r="A1331" s="81">
        <v>1328</v>
      </c>
      <c r="B1331" s="59">
        <v>82</v>
      </c>
      <c r="C1331" s="33" t="s">
        <v>1278</v>
      </c>
      <c r="D1331" s="33" t="s">
        <v>988</v>
      </c>
      <c r="E1331" s="33" t="s">
        <v>8</v>
      </c>
      <c r="F1331" s="19" t="s">
        <v>2030</v>
      </c>
      <c r="G1331" s="13" t="s">
        <v>2872</v>
      </c>
      <c r="H1331" s="12" t="s">
        <v>3230</v>
      </c>
      <c r="I1331" s="12"/>
      <c r="J1331" s="12"/>
      <c r="K1331" s="19" t="s">
        <v>1280</v>
      </c>
      <c r="L1331" s="51">
        <v>1</v>
      </c>
      <c r="M1331" s="51">
        <f t="shared" si="240"/>
        <v>0</v>
      </c>
      <c r="N1331" s="52">
        <f t="shared" si="241"/>
        <v>0</v>
      </c>
      <c r="O1331" s="52">
        <f t="shared" si="242"/>
        <v>1</v>
      </c>
      <c r="P1331" s="52">
        <f t="shared" si="243"/>
        <v>0</v>
      </c>
      <c r="Q1331" s="52">
        <f t="shared" si="244"/>
        <v>0</v>
      </c>
      <c r="R1331" s="52">
        <f t="shared" si="245"/>
        <v>0</v>
      </c>
      <c r="S1331" s="52">
        <f t="shared" si="246"/>
        <v>0</v>
      </c>
      <c r="T1331" s="52">
        <f t="shared" si="247"/>
        <v>0</v>
      </c>
      <c r="U1331" s="52">
        <f t="shared" si="248"/>
        <v>0</v>
      </c>
      <c r="V1331" s="53" t="str">
        <f t="shared" si="249"/>
        <v>OK</v>
      </c>
      <c r="W1331" s="53" t="str">
        <f t="shared" si="250"/>
        <v>OK</v>
      </c>
      <c r="X1331" s="62" t="str">
        <f t="shared" si="251"/>
        <v>ok</v>
      </c>
      <c r="Y1331" s="62">
        <v>1</v>
      </c>
    </row>
    <row r="1332" spans="1:25" ht="99.75" x14ac:dyDescent="0.25">
      <c r="A1332" s="76">
        <v>1329</v>
      </c>
      <c r="B1332" s="59">
        <v>81</v>
      </c>
      <c r="C1332" s="33" t="s">
        <v>1278</v>
      </c>
      <c r="D1332" s="33" t="s">
        <v>2032</v>
      </c>
      <c r="E1332" s="33" t="s">
        <v>8</v>
      </c>
      <c r="F1332" s="19" t="s">
        <v>2031</v>
      </c>
      <c r="G1332" s="13" t="s">
        <v>2363</v>
      </c>
      <c r="H1332" s="12"/>
      <c r="I1332" s="12"/>
      <c r="J1332" s="12"/>
      <c r="K1332" s="19" t="s">
        <v>1280</v>
      </c>
      <c r="L1332" s="51">
        <v>1</v>
      </c>
      <c r="M1332" s="51">
        <f t="shared" si="240"/>
        <v>1</v>
      </c>
      <c r="N1332" s="52">
        <f t="shared" si="241"/>
        <v>0</v>
      </c>
      <c r="O1332" s="52">
        <f t="shared" si="242"/>
        <v>0</v>
      </c>
      <c r="P1332" s="52">
        <f t="shared" si="243"/>
        <v>0</v>
      </c>
      <c r="Q1332" s="52">
        <f t="shared" si="244"/>
        <v>0</v>
      </c>
      <c r="R1332" s="52">
        <f t="shared" si="245"/>
        <v>0</v>
      </c>
      <c r="S1332" s="52">
        <f t="shared" si="246"/>
        <v>0</v>
      </c>
      <c r="T1332" s="52">
        <f t="shared" si="247"/>
        <v>0</v>
      </c>
      <c r="U1332" s="52">
        <f t="shared" si="248"/>
        <v>0</v>
      </c>
      <c r="V1332" s="53" t="str">
        <f t="shared" si="249"/>
        <v>OK</v>
      </c>
      <c r="W1332" s="53" t="str">
        <f t="shared" si="250"/>
        <v>OK</v>
      </c>
      <c r="X1332" s="62" t="str">
        <f t="shared" si="251"/>
        <v>ok</v>
      </c>
      <c r="Y1332" s="62">
        <v>1</v>
      </c>
    </row>
    <row r="1333" spans="1:25" ht="142.5" x14ac:dyDescent="0.25">
      <c r="A1333" s="75">
        <v>1330</v>
      </c>
      <c r="B1333" s="59" t="s">
        <v>2932</v>
      </c>
      <c r="C1333" s="33" t="s">
        <v>1278</v>
      </c>
      <c r="D1333" s="33" t="s">
        <v>1075</v>
      </c>
      <c r="E1333" s="33" t="s">
        <v>8</v>
      </c>
      <c r="F1333" s="19" t="s">
        <v>2033</v>
      </c>
      <c r="G1333" s="13" t="s">
        <v>2366</v>
      </c>
      <c r="H1333" s="12" t="s">
        <v>3106</v>
      </c>
      <c r="I1333" s="12"/>
      <c r="J1333" s="12"/>
      <c r="K1333" s="19" t="s">
        <v>1280</v>
      </c>
      <c r="L1333" s="51">
        <v>1</v>
      </c>
      <c r="M1333" s="51">
        <f t="shared" si="240"/>
        <v>0</v>
      </c>
      <c r="N1333" s="52">
        <f t="shared" si="241"/>
        <v>0</v>
      </c>
      <c r="O1333" s="52">
        <f t="shared" si="242"/>
        <v>0</v>
      </c>
      <c r="P1333" s="52">
        <f t="shared" si="243"/>
        <v>0</v>
      </c>
      <c r="Q1333" s="52">
        <f t="shared" si="244"/>
        <v>1</v>
      </c>
      <c r="R1333" s="52">
        <f t="shared" si="245"/>
        <v>0</v>
      </c>
      <c r="S1333" s="52">
        <f t="shared" si="246"/>
        <v>0</v>
      </c>
      <c r="T1333" s="52">
        <f t="shared" si="247"/>
        <v>0</v>
      </c>
      <c r="U1333" s="52">
        <f t="shared" si="248"/>
        <v>0</v>
      </c>
      <c r="V1333" s="53" t="str">
        <f t="shared" si="249"/>
        <v>OK</v>
      </c>
      <c r="W1333" s="53" t="str">
        <f t="shared" si="250"/>
        <v>OK</v>
      </c>
      <c r="X1333" s="62" t="str">
        <f t="shared" si="251"/>
        <v>ok</v>
      </c>
      <c r="Y1333" s="62">
        <v>1</v>
      </c>
    </row>
    <row r="1334" spans="1:25" ht="99.75" x14ac:dyDescent="0.25">
      <c r="A1334" s="81">
        <v>1331</v>
      </c>
      <c r="B1334" s="59">
        <v>82</v>
      </c>
      <c r="C1334" s="33" t="s">
        <v>1278</v>
      </c>
      <c r="D1334" s="33" t="s">
        <v>2034</v>
      </c>
      <c r="E1334" s="33" t="s">
        <v>8</v>
      </c>
      <c r="F1334" s="19" t="s">
        <v>2572</v>
      </c>
      <c r="G1334" s="13" t="s">
        <v>2363</v>
      </c>
      <c r="H1334" s="12"/>
      <c r="I1334" s="12"/>
      <c r="J1334" s="12"/>
      <c r="K1334" s="19" t="s">
        <v>1280</v>
      </c>
      <c r="L1334" s="51">
        <v>1</v>
      </c>
      <c r="M1334" s="51">
        <f t="shared" si="240"/>
        <v>1</v>
      </c>
      <c r="N1334" s="52">
        <f t="shared" si="241"/>
        <v>0</v>
      </c>
      <c r="O1334" s="52">
        <f t="shared" si="242"/>
        <v>0</v>
      </c>
      <c r="P1334" s="52">
        <f t="shared" si="243"/>
        <v>0</v>
      </c>
      <c r="Q1334" s="52">
        <f t="shared" si="244"/>
        <v>0</v>
      </c>
      <c r="R1334" s="52">
        <f t="shared" si="245"/>
        <v>0</v>
      </c>
      <c r="S1334" s="52">
        <f t="shared" si="246"/>
        <v>0</v>
      </c>
      <c r="T1334" s="52">
        <f t="shared" si="247"/>
        <v>0</v>
      </c>
      <c r="U1334" s="52">
        <f t="shared" si="248"/>
        <v>0</v>
      </c>
      <c r="V1334" s="53" t="str">
        <f t="shared" si="249"/>
        <v>OK</v>
      </c>
      <c r="W1334" s="53" t="str">
        <f t="shared" si="250"/>
        <v>OK</v>
      </c>
      <c r="X1334" s="62" t="str">
        <f t="shared" si="251"/>
        <v>ok</v>
      </c>
      <c r="Y1334" s="62">
        <v>1</v>
      </c>
    </row>
    <row r="1335" spans="1:25" ht="99.75" x14ac:dyDescent="0.25">
      <c r="A1335" s="81">
        <v>1332</v>
      </c>
      <c r="B1335" s="59">
        <v>82</v>
      </c>
      <c r="C1335" s="33" t="s">
        <v>1278</v>
      </c>
      <c r="D1335" s="33" t="s">
        <v>2034</v>
      </c>
      <c r="E1335" s="33" t="s">
        <v>8</v>
      </c>
      <c r="F1335" s="19" t="s">
        <v>2573</v>
      </c>
      <c r="G1335" s="13" t="s">
        <v>2363</v>
      </c>
      <c r="H1335" s="12"/>
      <c r="I1335" s="12"/>
      <c r="J1335" s="12"/>
      <c r="K1335" s="19" t="s">
        <v>1280</v>
      </c>
      <c r="L1335" s="51">
        <v>1</v>
      </c>
      <c r="M1335" s="51">
        <f t="shared" si="240"/>
        <v>1</v>
      </c>
      <c r="N1335" s="52">
        <f t="shared" si="241"/>
        <v>0</v>
      </c>
      <c r="O1335" s="52">
        <f t="shared" si="242"/>
        <v>0</v>
      </c>
      <c r="P1335" s="52">
        <f t="shared" si="243"/>
        <v>0</v>
      </c>
      <c r="Q1335" s="52">
        <f t="shared" si="244"/>
        <v>0</v>
      </c>
      <c r="R1335" s="52">
        <f t="shared" si="245"/>
        <v>0</v>
      </c>
      <c r="S1335" s="52">
        <f t="shared" si="246"/>
        <v>0</v>
      </c>
      <c r="T1335" s="52">
        <f t="shared" si="247"/>
        <v>0</v>
      </c>
      <c r="U1335" s="52">
        <f t="shared" si="248"/>
        <v>0</v>
      </c>
      <c r="V1335" s="53" t="str">
        <f t="shared" si="249"/>
        <v>OK</v>
      </c>
      <c r="W1335" s="53" t="str">
        <f t="shared" si="250"/>
        <v>OK</v>
      </c>
      <c r="X1335" s="62" t="str">
        <f t="shared" si="251"/>
        <v>ok</v>
      </c>
      <c r="Y1335" s="62">
        <v>1</v>
      </c>
    </row>
    <row r="1336" spans="1:25" ht="99.75" x14ac:dyDescent="0.25">
      <c r="A1336" s="81">
        <v>1333</v>
      </c>
      <c r="B1336" s="59">
        <v>82</v>
      </c>
      <c r="C1336" s="33" t="s">
        <v>1278</v>
      </c>
      <c r="D1336" s="33" t="s">
        <v>2034</v>
      </c>
      <c r="E1336" s="33" t="s">
        <v>8</v>
      </c>
      <c r="F1336" s="19" t="s">
        <v>2574</v>
      </c>
      <c r="G1336" s="13" t="s">
        <v>2363</v>
      </c>
      <c r="H1336" s="12"/>
      <c r="I1336" s="12"/>
      <c r="J1336" s="12"/>
      <c r="K1336" s="19" t="s">
        <v>1280</v>
      </c>
      <c r="L1336" s="51">
        <v>1</v>
      </c>
      <c r="M1336" s="51">
        <f t="shared" si="240"/>
        <v>1</v>
      </c>
      <c r="N1336" s="52">
        <f t="shared" si="241"/>
        <v>0</v>
      </c>
      <c r="O1336" s="52">
        <f t="shared" si="242"/>
        <v>0</v>
      </c>
      <c r="P1336" s="52">
        <f t="shared" si="243"/>
        <v>0</v>
      </c>
      <c r="Q1336" s="52">
        <f t="shared" si="244"/>
        <v>0</v>
      </c>
      <c r="R1336" s="52">
        <f t="shared" si="245"/>
        <v>0</v>
      </c>
      <c r="S1336" s="52">
        <f t="shared" si="246"/>
        <v>0</v>
      </c>
      <c r="T1336" s="52">
        <f t="shared" si="247"/>
        <v>0</v>
      </c>
      <c r="U1336" s="52">
        <f t="shared" si="248"/>
        <v>0</v>
      </c>
      <c r="V1336" s="53" t="str">
        <f t="shared" si="249"/>
        <v>OK</v>
      </c>
      <c r="W1336" s="53" t="str">
        <f t="shared" si="250"/>
        <v>OK</v>
      </c>
      <c r="X1336" s="62" t="str">
        <f t="shared" si="251"/>
        <v>ok</v>
      </c>
      <c r="Y1336" s="62">
        <v>1</v>
      </c>
    </row>
    <row r="1337" spans="1:25" ht="99.75" x14ac:dyDescent="0.25">
      <c r="A1337" s="76">
        <v>1334</v>
      </c>
      <c r="B1337" s="59">
        <v>83</v>
      </c>
      <c r="C1337" s="33" t="s">
        <v>1278</v>
      </c>
      <c r="D1337" s="33" t="s">
        <v>2035</v>
      </c>
      <c r="E1337" s="33" t="s">
        <v>8</v>
      </c>
      <c r="F1337" s="19" t="s">
        <v>1286</v>
      </c>
      <c r="G1337" s="13" t="s">
        <v>2366</v>
      </c>
      <c r="H1337" s="12" t="s">
        <v>3063</v>
      </c>
      <c r="I1337" s="12"/>
      <c r="J1337" s="12"/>
      <c r="K1337" s="19" t="s">
        <v>1280</v>
      </c>
      <c r="L1337" s="51">
        <v>1</v>
      </c>
      <c r="M1337" s="51">
        <f t="shared" si="240"/>
        <v>0</v>
      </c>
      <c r="N1337" s="52">
        <f t="shared" si="241"/>
        <v>0</v>
      </c>
      <c r="O1337" s="52">
        <f t="shared" si="242"/>
        <v>0</v>
      </c>
      <c r="P1337" s="52">
        <f t="shared" si="243"/>
        <v>0</v>
      </c>
      <c r="Q1337" s="52">
        <f t="shared" si="244"/>
        <v>1</v>
      </c>
      <c r="R1337" s="52">
        <f t="shared" si="245"/>
        <v>0</v>
      </c>
      <c r="S1337" s="52">
        <f t="shared" si="246"/>
        <v>0</v>
      </c>
      <c r="T1337" s="52">
        <f t="shared" si="247"/>
        <v>0</v>
      </c>
      <c r="U1337" s="52">
        <f t="shared" si="248"/>
        <v>0</v>
      </c>
      <c r="V1337" s="53" t="str">
        <f t="shared" si="249"/>
        <v>OK</v>
      </c>
      <c r="W1337" s="53" t="str">
        <f t="shared" si="250"/>
        <v>OK</v>
      </c>
      <c r="X1337" s="62" t="str">
        <f t="shared" si="251"/>
        <v>ok</v>
      </c>
      <c r="Y1337" s="62">
        <v>1</v>
      </c>
    </row>
    <row r="1338" spans="1:25" ht="99.75" x14ac:dyDescent="0.25">
      <c r="A1338" s="75">
        <v>1335</v>
      </c>
      <c r="B1338" s="59">
        <v>83</v>
      </c>
      <c r="C1338" s="33" t="s">
        <v>1278</v>
      </c>
      <c r="D1338" s="33" t="s">
        <v>2036</v>
      </c>
      <c r="E1338" s="33" t="s">
        <v>8</v>
      </c>
      <c r="F1338" s="19" t="s">
        <v>1287</v>
      </c>
      <c r="G1338" s="13" t="s">
        <v>2366</v>
      </c>
      <c r="H1338" s="12" t="s">
        <v>3063</v>
      </c>
      <c r="I1338" s="12"/>
      <c r="J1338" s="12"/>
      <c r="K1338" s="19" t="s">
        <v>1280</v>
      </c>
      <c r="L1338" s="51">
        <v>1</v>
      </c>
      <c r="M1338" s="51">
        <f t="shared" si="240"/>
        <v>0</v>
      </c>
      <c r="N1338" s="52">
        <f t="shared" si="241"/>
        <v>0</v>
      </c>
      <c r="O1338" s="52">
        <f t="shared" si="242"/>
        <v>0</v>
      </c>
      <c r="P1338" s="52">
        <f t="shared" si="243"/>
        <v>0</v>
      </c>
      <c r="Q1338" s="52">
        <f t="shared" si="244"/>
        <v>1</v>
      </c>
      <c r="R1338" s="52">
        <f t="shared" si="245"/>
        <v>0</v>
      </c>
      <c r="S1338" s="52">
        <f t="shared" si="246"/>
        <v>0</v>
      </c>
      <c r="T1338" s="52">
        <f t="shared" si="247"/>
        <v>0</v>
      </c>
      <c r="U1338" s="52">
        <f t="shared" si="248"/>
        <v>0</v>
      </c>
      <c r="V1338" s="53" t="str">
        <f t="shared" si="249"/>
        <v>OK</v>
      </c>
      <c r="W1338" s="53" t="str">
        <f t="shared" si="250"/>
        <v>OK</v>
      </c>
      <c r="X1338" s="62" t="str">
        <f t="shared" si="251"/>
        <v>ok</v>
      </c>
      <c r="Y1338" s="62">
        <v>1</v>
      </c>
    </row>
    <row r="1339" spans="1:25" ht="99.75" x14ac:dyDescent="0.25">
      <c r="A1339" s="75">
        <v>1336</v>
      </c>
      <c r="B1339" s="59" t="s">
        <v>2932</v>
      </c>
      <c r="C1339" s="33" t="s">
        <v>1278</v>
      </c>
      <c r="D1339" s="33" t="s">
        <v>548</v>
      </c>
      <c r="E1339" s="33" t="s">
        <v>8</v>
      </c>
      <c r="F1339" s="19" t="s">
        <v>1288</v>
      </c>
      <c r="G1339" s="13" t="s">
        <v>2366</v>
      </c>
      <c r="H1339" s="12" t="s">
        <v>3107</v>
      </c>
      <c r="I1339" s="12"/>
      <c r="J1339" s="12"/>
      <c r="K1339" s="19" t="s">
        <v>1280</v>
      </c>
      <c r="L1339" s="51">
        <v>1</v>
      </c>
      <c r="M1339" s="51">
        <f t="shared" si="240"/>
        <v>0</v>
      </c>
      <c r="N1339" s="52">
        <f t="shared" si="241"/>
        <v>0</v>
      </c>
      <c r="O1339" s="52">
        <f t="shared" si="242"/>
        <v>0</v>
      </c>
      <c r="P1339" s="52">
        <f t="shared" si="243"/>
        <v>0</v>
      </c>
      <c r="Q1339" s="52">
        <f t="shared" si="244"/>
        <v>1</v>
      </c>
      <c r="R1339" s="52">
        <f t="shared" si="245"/>
        <v>0</v>
      </c>
      <c r="S1339" s="52">
        <f t="shared" si="246"/>
        <v>0</v>
      </c>
      <c r="T1339" s="52">
        <f t="shared" si="247"/>
        <v>0</v>
      </c>
      <c r="U1339" s="52">
        <f t="shared" si="248"/>
        <v>0</v>
      </c>
      <c r="V1339" s="53" t="str">
        <f t="shared" si="249"/>
        <v>OK</v>
      </c>
      <c r="W1339" s="53" t="str">
        <f t="shared" si="250"/>
        <v>OK</v>
      </c>
      <c r="X1339" s="62" t="str">
        <f t="shared" si="251"/>
        <v>ok</v>
      </c>
      <c r="Y1339" s="62">
        <v>1</v>
      </c>
    </row>
    <row r="1340" spans="1:25" ht="99.75" x14ac:dyDescent="0.25">
      <c r="A1340" s="75">
        <v>1337</v>
      </c>
      <c r="B1340" s="59">
        <v>83</v>
      </c>
      <c r="C1340" s="33" t="s">
        <v>1278</v>
      </c>
      <c r="D1340" s="33" t="s">
        <v>2038</v>
      </c>
      <c r="E1340" s="33" t="s">
        <v>8</v>
      </c>
      <c r="F1340" s="19" t="s">
        <v>2037</v>
      </c>
      <c r="G1340" s="13" t="s">
        <v>2366</v>
      </c>
      <c r="H1340" s="12" t="s">
        <v>3065</v>
      </c>
      <c r="I1340" s="12"/>
      <c r="J1340" s="12"/>
      <c r="K1340" s="19" t="s">
        <v>1280</v>
      </c>
      <c r="L1340" s="51">
        <v>1</v>
      </c>
      <c r="M1340" s="51">
        <f t="shared" si="240"/>
        <v>0</v>
      </c>
      <c r="N1340" s="52">
        <f t="shared" si="241"/>
        <v>0</v>
      </c>
      <c r="O1340" s="52">
        <f t="shared" si="242"/>
        <v>0</v>
      </c>
      <c r="P1340" s="52">
        <f t="shared" si="243"/>
        <v>0</v>
      </c>
      <c r="Q1340" s="52">
        <f t="shared" si="244"/>
        <v>1</v>
      </c>
      <c r="R1340" s="52">
        <f t="shared" si="245"/>
        <v>0</v>
      </c>
      <c r="S1340" s="52">
        <f t="shared" si="246"/>
        <v>0</v>
      </c>
      <c r="T1340" s="52">
        <f t="shared" si="247"/>
        <v>0</v>
      </c>
      <c r="U1340" s="52">
        <f t="shared" si="248"/>
        <v>0</v>
      </c>
      <c r="V1340" s="53" t="str">
        <f t="shared" si="249"/>
        <v>OK</v>
      </c>
      <c r="W1340" s="53" t="str">
        <f t="shared" si="250"/>
        <v>OK</v>
      </c>
      <c r="X1340" s="62" t="str">
        <f t="shared" si="251"/>
        <v>ok</v>
      </c>
      <c r="Y1340" s="62">
        <v>1</v>
      </c>
    </row>
    <row r="1341" spans="1:25" ht="228" x14ac:dyDescent="0.25">
      <c r="A1341" s="75">
        <v>1338</v>
      </c>
      <c r="B1341" s="59">
        <v>83</v>
      </c>
      <c r="C1341" s="33" t="s">
        <v>1278</v>
      </c>
      <c r="D1341" s="33" t="s">
        <v>152</v>
      </c>
      <c r="E1341" s="33" t="s">
        <v>8</v>
      </c>
      <c r="F1341" s="19" t="s">
        <v>2039</v>
      </c>
      <c r="G1341" s="13" t="s">
        <v>2369</v>
      </c>
      <c r="H1341" s="44" t="s">
        <v>3108</v>
      </c>
      <c r="I1341" s="12"/>
      <c r="J1341" s="12"/>
      <c r="K1341" s="19" t="s">
        <v>1280</v>
      </c>
      <c r="L1341" s="51">
        <v>1</v>
      </c>
      <c r="M1341" s="51">
        <f t="shared" si="240"/>
        <v>0</v>
      </c>
      <c r="N1341" s="52">
        <f t="shared" si="241"/>
        <v>0</v>
      </c>
      <c r="O1341" s="52">
        <f t="shared" si="242"/>
        <v>0</v>
      </c>
      <c r="P1341" s="52">
        <f t="shared" si="243"/>
        <v>0</v>
      </c>
      <c r="Q1341" s="52">
        <f t="shared" si="244"/>
        <v>0</v>
      </c>
      <c r="R1341" s="52">
        <f t="shared" si="245"/>
        <v>0</v>
      </c>
      <c r="S1341" s="52">
        <f t="shared" si="246"/>
        <v>0</v>
      </c>
      <c r="T1341" s="52">
        <f t="shared" si="247"/>
        <v>1</v>
      </c>
      <c r="U1341" s="52">
        <f t="shared" si="248"/>
        <v>0</v>
      </c>
      <c r="V1341" s="53" t="str">
        <f t="shared" si="249"/>
        <v>OK</v>
      </c>
      <c r="W1341" s="53" t="str">
        <f t="shared" si="250"/>
        <v>OK</v>
      </c>
      <c r="X1341" s="62" t="str">
        <f t="shared" si="251"/>
        <v>ok</v>
      </c>
      <c r="Y1341" s="62">
        <v>1</v>
      </c>
    </row>
    <row r="1342" spans="1:25" ht="171" x14ac:dyDescent="0.25">
      <c r="A1342" s="75">
        <v>1339</v>
      </c>
      <c r="B1342" s="59">
        <v>82</v>
      </c>
      <c r="C1342" s="33" t="s">
        <v>1278</v>
      </c>
      <c r="D1342" s="33" t="s">
        <v>1797</v>
      </c>
      <c r="E1342" s="33" t="s">
        <v>8</v>
      </c>
      <c r="F1342" s="19" t="s">
        <v>1289</v>
      </c>
      <c r="G1342" s="13" t="s">
        <v>2366</v>
      </c>
      <c r="H1342" s="68" t="s">
        <v>3032</v>
      </c>
      <c r="I1342" s="12"/>
      <c r="J1342" s="12"/>
      <c r="K1342" s="19" t="s">
        <v>1280</v>
      </c>
      <c r="L1342" s="51">
        <v>1</v>
      </c>
      <c r="M1342" s="51">
        <f t="shared" si="240"/>
        <v>0</v>
      </c>
      <c r="N1342" s="52">
        <f t="shared" si="241"/>
        <v>0</v>
      </c>
      <c r="O1342" s="52">
        <f t="shared" si="242"/>
        <v>0</v>
      </c>
      <c r="P1342" s="52">
        <f t="shared" si="243"/>
        <v>0</v>
      </c>
      <c r="Q1342" s="52">
        <f t="shared" si="244"/>
        <v>1</v>
      </c>
      <c r="R1342" s="52">
        <f t="shared" si="245"/>
        <v>0</v>
      </c>
      <c r="S1342" s="52">
        <f t="shared" si="246"/>
        <v>0</v>
      </c>
      <c r="T1342" s="52">
        <f t="shared" si="247"/>
        <v>0</v>
      </c>
      <c r="U1342" s="52">
        <f t="shared" si="248"/>
        <v>0</v>
      </c>
      <c r="V1342" s="53" t="str">
        <f t="shared" si="249"/>
        <v>OK</v>
      </c>
      <c r="W1342" s="53" t="str">
        <f t="shared" si="250"/>
        <v>OK</v>
      </c>
      <c r="X1342" s="62" t="str">
        <f t="shared" si="251"/>
        <v>ok</v>
      </c>
      <c r="Y1342" s="62">
        <v>1</v>
      </c>
    </row>
    <row r="1343" spans="1:25" ht="99.75" x14ac:dyDescent="0.25">
      <c r="A1343" s="75">
        <v>1340</v>
      </c>
      <c r="B1343" s="59">
        <v>83</v>
      </c>
      <c r="C1343" s="33" t="s">
        <v>1278</v>
      </c>
      <c r="D1343" s="33" t="s">
        <v>2040</v>
      </c>
      <c r="E1343" s="33" t="s">
        <v>8</v>
      </c>
      <c r="F1343" s="19" t="s">
        <v>1290</v>
      </c>
      <c r="G1343" s="13" t="s">
        <v>2369</v>
      </c>
      <c r="H1343" s="12" t="s">
        <v>3109</v>
      </c>
      <c r="I1343" s="12"/>
      <c r="J1343" s="12"/>
      <c r="K1343" s="19" t="s">
        <v>1280</v>
      </c>
      <c r="L1343" s="51">
        <v>1</v>
      </c>
      <c r="M1343" s="51">
        <f t="shared" si="240"/>
        <v>0</v>
      </c>
      <c r="N1343" s="52">
        <f t="shared" si="241"/>
        <v>0</v>
      </c>
      <c r="O1343" s="52">
        <f t="shared" si="242"/>
        <v>0</v>
      </c>
      <c r="P1343" s="52">
        <f t="shared" si="243"/>
        <v>0</v>
      </c>
      <c r="Q1343" s="52">
        <f t="shared" si="244"/>
        <v>0</v>
      </c>
      <c r="R1343" s="52">
        <f t="shared" si="245"/>
        <v>0</v>
      </c>
      <c r="S1343" s="52">
        <f t="shared" si="246"/>
        <v>0</v>
      </c>
      <c r="T1343" s="52">
        <f t="shared" si="247"/>
        <v>1</v>
      </c>
      <c r="U1343" s="52">
        <f t="shared" si="248"/>
        <v>0</v>
      </c>
      <c r="V1343" s="53" t="str">
        <f t="shared" si="249"/>
        <v>OK</v>
      </c>
      <c r="W1343" s="53" t="str">
        <f t="shared" si="250"/>
        <v>OK</v>
      </c>
      <c r="X1343" s="62" t="str">
        <f t="shared" si="251"/>
        <v>ok</v>
      </c>
      <c r="Y1343" s="62">
        <v>1</v>
      </c>
    </row>
    <row r="1344" spans="1:25" ht="409.5" x14ac:dyDescent="0.25">
      <c r="A1344" s="83">
        <v>1341</v>
      </c>
      <c r="B1344" s="59">
        <v>82</v>
      </c>
      <c r="C1344" s="33" t="s">
        <v>1278</v>
      </c>
      <c r="D1344" s="33" t="s">
        <v>1379</v>
      </c>
      <c r="E1344" s="33" t="s">
        <v>8</v>
      </c>
      <c r="F1344" s="19" t="s">
        <v>1291</v>
      </c>
      <c r="G1344" s="13" t="s">
        <v>2366</v>
      </c>
      <c r="H1344" s="12" t="s">
        <v>3307</v>
      </c>
      <c r="I1344" s="12"/>
      <c r="J1344" s="12"/>
      <c r="K1344" s="19" t="s">
        <v>1280</v>
      </c>
      <c r="L1344" s="51">
        <v>1</v>
      </c>
      <c r="M1344" s="51">
        <f t="shared" si="240"/>
        <v>0</v>
      </c>
      <c r="N1344" s="52">
        <f t="shared" si="241"/>
        <v>0</v>
      </c>
      <c r="O1344" s="52">
        <f t="shared" si="242"/>
        <v>0</v>
      </c>
      <c r="P1344" s="52">
        <f t="shared" si="243"/>
        <v>0</v>
      </c>
      <c r="Q1344" s="52">
        <f t="shared" si="244"/>
        <v>1</v>
      </c>
      <c r="R1344" s="52">
        <f t="shared" si="245"/>
        <v>0</v>
      </c>
      <c r="S1344" s="52">
        <f t="shared" si="246"/>
        <v>0</v>
      </c>
      <c r="T1344" s="52">
        <f t="shared" si="247"/>
        <v>0</v>
      </c>
      <c r="U1344" s="52">
        <f t="shared" si="248"/>
        <v>0</v>
      </c>
      <c r="V1344" s="53" t="str">
        <f t="shared" si="249"/>
        <v>OK</v>
      </c>
      <c r="W1344" s="53" t="str">
        <f t="shared" si="250"/>
        <v>OK</v>
      </c>
      <c r="X1344" s="62" t="str">
        <f t="shared" si="251"/>
        <v>ok</v>
      </c>
      <c r="Y1344" s="62">
        <v>1</v>
      </c>
    </row>
    <row r="1345" spans="1:25" ht="99.75" x14ac:dyDescent="0.25">
      <c r="A1345" s="81">
        <v>1342</v>
      </c>
      <c r="B1345" s="59">
        <v>82</v>
      </c>
      <c r="C1345" s="33" t="s">
        <v>1278</v>
      </c>
      <c r="D1345" s="33" t="s">
        <v>1379</v>
      </c>
      <c r="E1345" s="33" t="s">
        <v>8</v>
      </c>
      <c r="F1345" s="19" t="s">
        <v>1292</v>
      </c>
      <c r="G1345" s="13" t="s">
        <v>2366</v>
      </c>
      <c r="H1345" s="12" t="s">
        <v>3286</v>
      </c>
      <c r="I1345" s="12"/>
      <c r="J1345" s="12"/>
      <c r="K1345" s="19" t="s">
        <v>1280</v>
      </c>
      <c r="L1345" s="51">
        <v>1</v>
      </c>
      <c r="M1345" s="51">
        <f t="shared" si="240"/>
        <v>0</v>
      </c>
      <c r="N1345" s="52">
        <f t="shared" si="241"/>
        <v>0</v>
      </c>
      <c r="O1345" s="52">
        <f t="shared" si="242"/>
        <v>0</v>
      </c>
      <c r="P1345" s="52">
        <f t="shared" si="243"/>
        <v>0</v>
      </c>
      <c r="Q1345" s="52">
        <f t="shared" si="244"/>
        <v>1</v>
      </c>
      <c r="R1345" s="52">
        <f t="shared" si="245"/>
        <v>0</v>
      </c>
      <c r="S1345" s="52">
        <f t="shared" si="246"/>
        <v>0</v>
      </c>
      <c r="T1345" s="52">
        <f t="shared" si="247"/>
        <v>0</v>
      </c>
      <c r="U1345" s="52">
        <f t="shared" si="248"/>
        <v>0</v>
      </c>
      <c r="V1345" s="53" t="str">
        <f t="shared" si="249"/>
        <v>OK</v>
      </c>
      <c r="W1345" s="53" t="str">
        <f t="shared" si="250"/>
        <v>OK</v>
      </c>
      <c r="X1345" s="62" t="str">
        <f t="shared" si="251"/>
        <v>ok</v>
      </c>
      <c r="Y1345" s="62">
        <v>1</v>
      </c>
    </row>
    <row r="1346" spans="1:25" ht="99.75" x14ac:dyDescent="0.25">
      <c r="A1346" s="81">
        <v>1343</v>
      </c>
      <c r="B1346" s="59">
        <v>82</v>
      </c>
      <c r="C1346" s="33" t="s">
        <v>1278</v>
      </c>
      <c r="D1346" s="33" t="s">
        <v>1180</v>
      </c>
      <c r="E1346" s="33" t="s">
        <v>8</v>
      </c>
      <c r="F1346" s="19" t="s">
        <v>2041</v>
      </c>
      <c r="G1346" s="13" t="s">
        <v>2366</v>
      </c>
      <c r="H1346" s="12" t="s">
        <v>3285</v>
      </c>
      <c r="I1346" s="12"/>
      <c r="J1346" s="12"/>
      <c r="K1346" s="19" t="s">
        <v>1280</v>
      </c>
      <c r="L1346" s="51">
        <v>1</v>
      </c>
      <c r="M1346" s="51">
        <f t="shared" si="240"/>
        <v>0</v>
      </c>
      <c r="N1346" s="52">
        <f t="shared" si="241"/>
        <v>0</v>
      </c>
      <c r="O1346" s="52">
        <f t="shared" si="242"/>
        <v>0</v>
      </c>
      <c r="P1346" s="52">
        <f t="shared" si="243"/>
        <v>0</v>
      </c>
      <c r="Q1346" s="52">
        <f t="shared" si="244"/>
        <v>1</v>
      </c>
      <c r="R1346" s="52">
        <f t="shared" si="245"/>
        <v>0</v>
      </c>
      <c r="S1346" s="52">
        <f t="shared" si="246"/>
        <v>0</v>
      </c>
      <c r="T1346" s="52">
        <f t="shared" si="247"/>
        <v>0</v>
      </c>
      <c r="U1346" s="52">
        <f t="shared" si="248"/>
        <v>0</v>
      </c>
      <c r="V1346" s="53" t="str">
        <f t="shared" si="249"/>
        <v>OK</v>
      </c>
      <c r="W1346" s="53" t="str">
        <f t="shared" si="250"/>
        <v>OK</v>
      </c>
      <c r="X1346" s="62" t="str">
        <f t="shared" si="251"/>
        <v>ok</v>
      </c>
      <c r="Y1346" s="62">
        <v>1</v>
      </c>
    </row>
    <row r="1347" spans="1:25" ht="114" x14ac:dyDescent="0.25">
      <c r="A1347" s="83">
        <v>1344</v>
      </c>
      <c r="B1347" s="59">
        <v>82</v>
      </c>
      <c r="C1347" s="33" t="s">
        <v>1278</v>
      </c>
      <c r="D1347" s="33" t="s">
        <v>1088</v>
      </c>
      <c r="E1347" s="33" t="s">
        <v>8</v>
      </c>
      <c r="F1347" s="19" t="s">
        <v>1293</v>
      </c>
      <c r="G1347" s="13" t="s">
        <v>2366</v>
      </c>
      <c r="H1347" s="12" t="s">
        <v>3285</v>
      </c>
      <c r="I1347" s="12"/>
      <c r="J1347" s="12"/>
      <c r="K1347" s="19" t="s">
        <v>1280</v>
      </c>
      <c r="L1347" s="51">
        <v>1</v>
      </c>
      <c r="M1347" s="51">
        <f t="shared" si="240"/>
        <v>0</v>
      </c>
      <c r="N1347" s="52">
        <f t="shared" si="241"/>
        <v>0</v>
      </c>
      <c r="O1347" s="52">
        <f t="shared" si="242"/>
        <v>0</v>
      </c>
      <c r="P1347" s="52">
        <f t="shared" si="243"/>
        <v>0</v>
      </c>
      <c r="Q1347" s="52">
        <f t="shared" si="244"/>
        <v>1</v>
      </c>
      <c r="R1347" s="52">
        <f t="shared" si="245"/>
        <v>0</v>
      </c>
      <c r="S1347" s="52">
        <f t="shared" si="246"/>
        <v>0</v>
      </c>
      <c r="T1347" s="52">
        <f t="shared" si="247"/>
        <v>0</v>
      </c>
      <c r="U1347" s="52">
        <f t="shared" si="248"/>
        <v>0</v>
      </c>
      <c r="V1347" s="53" t="str">
        <f t="shared" si="249"/>
        <v>OK</v>
      </c>
      <c r="W1347" s="53" t="str">
        <f t="shared" si="250"/>
        <v>OK</v>
      </c>
      <c r="X1347" s="62" t="str">
        <f t="shared" si="251"/>
        <v>ok</v>
      </c>
      <c r="Y1347" s="62">
        <v>1</v>
      </c>
    </row>
    <row r="1348" spans="1:25" ht="99.75" x14ac:dyDescent="0.25">
      <c r="A1348" s="81">
        <v>1345</v>
      </c>
      <c r="B1348" s="59">
        <v>82</v>
      </c>
      <c r="C1348" s="33" t="s">
        <v>1278</v>
      </c>
      <c r="D1348" s="33" t="s">
        <v>2043</v>
      </c>
      <c r="E1348" s="33" t="s">
        <v>8</v>
      </c>
      <c r="F1348" s="19" t="s">
        <v>2042</v>
      </c>
      <c r="G1348" s="13" t="s">
        <v>2366</v>
      </c>
      <c r="H1348" s="12" t="s">
        <v>3285</v>
      </c>
      <c r="I1348" s="12"/>
      <c r="J1348" s="12"/>
      <c r="K1348" s="19" t="s">
        <v>1280</v>
      </c>
      <c r="L1348" s="51">
        <v>1</v>
      </c>
      <c r="M1348" s="51">
        <f t="shared" si="240"/>
        <v>0</v>
      </c>
      <c r="N1348" s="52">
        <f t="shared" si="241"/>
        <v>0</v>
      </c>
      <c r="O1348" s="52">
        <f t="shared" si="242"/>
        <v>0</v>
      </c>
      <c r="P1348" s="52">
        <f t="shared" si="243"/>
        <v>0</v>
      </c>
      <c r="Q1348" s="52">
        <f t="shared" si="244"/>
        <v>1</v>
      </c>
      <c r="R1348" s="52">
        <f t="shared" si="245"/>
        <v>0</v>
      </c>
      <c r="S1348" s="52">
        <f t="shared" si="246"/>
        <v>0</v>
      </c>
      <c r="T1348" s="52">
        <f t="shared" si="247"/>
        <v>0</v>
      </c>
      <c r="U1348" s="52">
        <f t="shared" si="248"/>
        <v>0</v>
      </c>
      <c r="V1348" s="53" t="str">
        <f t="shared" si="249"/>
        <v>OK</v>
      </c>
      <c r="W1348" s="53" t="str">
        <f t="shared" si="250"/>
        <v>OK</v>
      </c>
      <c r="X1348" s="62" t="str">
        <f t="shared" si="251"/>
        <v>ok</v>
      </c>
      <c r="Y1348" s="62">
        <v>1</v>
      </c>
    </row>
    <row r="1349" spans="1:25" ht="99.75" x14ac:dyDescent="0.25">
      <c r="A1349" s="81">
        <v>1346</v>
      </c>
      <c r="B1349" s="59">
        <v>82</v>
      </c>
      <c r="C1349" s="33" t="s">
        <v>1278</v>
      </c>
      <c r="D1349" s="33" t="s">
        <v>1188</v>
      </c>
      <c r="E1349" s="33" t="s">
        <v>8</v>
      </c>
      <c r="F1349" s="19" t="s">
        <v>2044</v>
      </c>
      <c r="G1349" s="13" t="s">
        <v>2366</v>
      </c>
      <c r="H1349" s="12" t="s">
        <v>3285</v>
      </c>
      <c r="I1349" s="12"/>
      <c r="J1349" s="12"/>
      <c r="K1349" s="19" t="s">
        <v>1280</v>
      </c>
      <c r="L1349" s="51">
        <v>1</v>
      </c>
      <c r="M1349" s="51">
        <f t="shared" ref="M1349:M1412" si="252">IF(G1349="Akceptováno",1,0)</f>
        <v>0</v>
      </c>
      <c r="N1349" s="52">
        <f t="shared" ref="N1349:N1412" si="253">IF(G1349="Akceptováno částečně",1,0)</f>
        <v>0</v>
      </c>
      <c r="O1349" s="52">
        <f t="shared" ref="O1349:O1412" si="254">IF(G1349="Akceptováno jinak",1,0)</f>
        <v>0</v>
      </c>
      <c r="P1349" s="52">
        <f t="shared" ref="P1349:P1412" si="255">IF(G1349="Důvodová zpráva",1,0)</f>
        <v>0</v>
      </c>
      <c r="Q1349" s="52">
        <f t="shared" ref="Q1349:Q1412" si="256">IF(G1349="Neakceptováno",1,0)</f>
        <v>1</v>
      </c>
      <c r="R1349" s="52">
        <f t="shared" ref="R1349:R1412" si="257">IF(G1349="Přechodná ustanovení",1,0)</f>
        <v>0</v>
      </c>
      <c r="S1349" s="52">
        <f t="shared" ref="S1349:S1412" si="258">IF(G1349="Přestupky",1,0)</f>
        <v>0</v>
      </c>
      <c r="T1349" s="52">
        <f t="shared" ref="T1349:T1412" si="259">IF(G1349="Vysvětleno",1,0)</f>
        <v>0</v>
      </c>
      <c r="U1349" s="52">
        <f t="shared" ref="U1349:U1412" si="260">IF(G1349="Vzato na vědomí",1,0)</f>
        <v>0</v>
      </c>
      <c r="V1349" s="53" t="str">
        <f t="shared" ref="V1349:V1412" si="261">IF((M1349+N1349+O1349+P1349+Q1349+R1349+S1349+T1349+U1349)=0,"Nevypořádáno","OK")</f>
        <v>OK</v>
      </c>
      <c r="W1349" s="53" t="str">
        <f t="shared" ref="W1349:W1412" si="262">IF(G1349="","Sloupec G je třeba vyplnit",IF(AND(H1349="",(OR(G1349="Akceptováno částečně",G1349="Akceptováno jinak",G1349="Neakceptováno",G1349="Vysvětleno"))),"Doplnit text do sloupce H","OK"))</f>
        <v>OK</v>
      </c>
      <c r="X1349" s="62" t="str">
        <f t="shared" ref="X1349:X1412" si="263">IF(A1350-A1349=1,"ok","error")</f>
        <v>ok</v>
      </c>
      <c r="Y1349" s="62">
        <v>1</v>
      </c>
    </row>
    <row r="1350" spans="1:25" ht="99.75" x14ac:dyDescent="0.25">
      <c r="A1350" s="83">
        <v>1347</v>
      </c>
      <c r="B1350" s="59">
        <v>82</v>
      </c>
      <c r="C1350" s="33" t="s">
        <v>1278</v>
      </c>
      <c r="D1350" s="33" t="s">
        <v>1190</v>
      </c>
      <c r="E1350" s="33" t="s">
        <v>8</v>
      </c>
      <c r="F1350" s="19" t="s">
        <v>2045</v>
      </c>
      <c r="G1350" s="13" t="s">
        <v>2366</v>
      </c>
      <c r="H1350" s="12" t="s">
        <v>3285</v>
      </c>
      <c r="I1350" s="12"/>
      <c r="J1350" s="12"/>
      <c r="K1350" s="19" t="s">
        <v>1280</v>
      </c>
      <c r="L1350" s="51">
        <v>1</v>
      </c>
      <c r="M1350" s="51">
        <f t="shared" si="252"/>
        <v>0</v>
      </c>
      <c r="N1350" s="52">
        <f t="shared" si="253"/>
        <v>0</v>
      </c>
      <c r="O1350" s="52">
        <f t="shared" si="254"/>
        <v>0</v>
      </c>
      <c r="P1350" s="52">
        <f t="shared" si="255"/>
        <v>0</v>
      </c>
      <c r="Q1350" s="52">
        <f t="shared" si="256"/>
        <v>1</v>
      </c>
      <c r="R1350" s="52">
        <f t="shared" si="257"/>
        <v>0</v>
      </c>
      <c r="S1350" s="52">
        <f t="shared" si="258"/>
        <v>0</v>
      </c>
      <c r="T1350" s="52">
        <f t="shared" si="259"/>
        <v>0</v>
      </c>
      <c r="U1350" s="52">
        <f t="shared" si="260"/>
        <v>0</v>
      </c>
      <c r="V1350" s="53" t="str">
        <f t="shared" si="261"/>
        <v>OK</v>
      </c>
      <c r="W1350" s="53" t="str">
        <f t="shared" si="262"/>
        <v>OK</v>
      </c>
      <c r="X1350" s="62" t="str">
        <f t="shared" si="263"/>
        <v>ok</v>
      </c>
      <c r="Y1350" s="62">
        <v>1</v>
      </c>
    </row>
    <row r="1351" spans="1:25" ht="99.75" x14ac:dyDescent="0.25">
      <c r="A1351" s="81">
        <v>1348</v>
      </c>
      <c r="B1351" s="59">
        <v>82</v>
      </c>
      <c r="C1351" s="33" t="s">
        <v>1278</v>
      </c>
      <c r="D1351" s="33" t="s">
        <v>1192</v>
      </c>
      <c r="E1351" s="33" t="s">
        <v>8</v>
      </c>
      <c r="F1351" s="19" t="s">
        <v>2046</v>
      </c>
      <c r="G1351" s="13" t="s">
        <v>2366</v>
      </c>
      <c r="H1351" s="12" t="s">
        <v>3285</v>
      </c>
      <c r="I1351" s="12"/>
      <c r="J1351" s="12"/>
      <c r="K1351" s="19" t="s">
        <v>1280</v>
      </c>
      <c r="L1351" s="51">
        <v>1</v>
      </c>
      <c r="M1351" s="51">
        <f t="shared" si="252"/>
        <v>0</v>
      </c>
      <c r="N1351" s="52">
        <f t="shared" si="253"/>
        <v>0</v>
      </c>
      <c r="O1351" s="52">
        <f t="shared" si="254"/>
        <v>0</v>
      </c>
      <c r="P1351" s="52">
        <f t="shared" si="255"/>
        <v>0</v>
      </c>
      <c r="Q1351" s="52">
        <f t="shared" si="256"/>
        <v>1</v>
      </c>
      <c r="R1351" s="52">
        <f t="shared" si="257"/>
        <v>0</v>
      </c>
      <c r="S1351" s="52">
        <f t="shared" si="258"/>
        <v>0</v>
      </c>
      <c r="T1351" s="52">
        <f t="shared" si="259"/>
        <v>0</v>
      </c>
      <c r="U1351" s="52">
        <f t="shared" si="260"/>
        <v>0</v>
      </c>
      <c r="V1351" s="53" t="str">
        <f t="shared" si="261"/>
        <v>OK</v>
      </c>
      <c r="W1351" s="53" t="str">
        <f t="shared" si="262"/>
        <v>OK</v>
      </c>
      <c r="X1351" s="62" t="str">
        <f t="shared" si="263"/>
        <v>ok</v>
      </c>
      <c r="Y1351" s="62">
        <v>1</v>
      </c>
    </row>
    <row r="1352" spans="1:25" ht="99.75" x14ac:dyDescent="0.25">
      <c r="A1352" s="81">
        <v>1349</v>
      </c>
      <c r="B1352" s="59">
        <v>82</v>
      </c>
      <c r="C1352" s="33" t="s">
        <v>1278</v>
      </c>
      <c r="D1352" s="33" t="s">
        <v>2048</v>
      </c>
      <c r="E1352" s="33" t="s">
        <v>8</v>
      </c>
      <c r="F1352" s="19" t="s">
        <v>2047</v>
      </c>
      <c r="G1352" s="13" t="s">
        <v>2366</v>
      </c>
      <c r="H1352" s="12" t="s">
        <v>3285</v>
      </c>
      <c r="I1352" s="12"/>
      <c r="J1352" s="12"/>
      <c r="K1352" s="19" t="s">
        <v>1280</v>
      </c>
      <c r="L1352" s="51">
        <v>1</v>
      </c>
      <c r="M1352" s="51">
        <f t="shared" si="252"/>
        <v>0</v>
      </c>
      <c r="N1352" s="52">
        <f t="shared" si="253"/>
        <v>0</v>
      </c>
      <c r="O1352" s="52">
        <f t="shared" si="254"/>
        <v>0</v>
      </c>
      <c r="P1352" s="52">
        <f t="shared" si="255"/>
        <v>0</v>
      </c>
      <c r="Q1352" s="52">
        <f t="shared" si="256"/>
        <v>1</v>
      </c>
      <c r="R1352" s="52">
        <f t="shared" si="257"/>
        <v>0</v>
      </c>
      <c r="S1352" s="52">
        <f t="shared" si="258"/>
        <v>0</v>
      </c>
      <c r="T1352" s="52">
        <f t="shared" si="259"/>
        <v>0</v>
      </c>
      <c r="U1352" s="52">
        <f t="shared" si="260"/>
        <v>0</v>
      </c>
      <c r="V1352" s="53" t="str">
        <f t="shared" si="261"/>
        <v>OK</v>
      </c>
      <c r="W1352" s="53" t="str">
        <f t="shared" si="262"/>
        <v>OK</v>
      </c>
      <c r="X1352" s="62" t="str">
        <f t="shared" si="263"/>
        <v>ok</v>
      </c>
      <c r="Y1352" s="62">
        <v>1</v>
      </c>
    </row>
    <row r="1353" spans="1:25" ht="99.75" x14ac:dyDescent="0.25">
      <c r="A1353" s="83">
        <v>1350</v>
      </c>
      <c r="B1353" s="59">
        <v>82</v>
      </c>
      <c r="C1353" s="33" t="s">
        <v>1278</v>
      </c>
      <c r="D1353" s="33" t="s">
        <v>2050</v>
      </c>
      <c r="E1353" s="33" t="s">
        <v>8</v>
      </c>
      <c r="F1353" s="19" t="s">
        <v>2049</v>
      </c>
      <c r="G1353" s="13" t="s">
        <v>2366</v>
      </c>
      <c r="H1353" s="12" t="s">
        <v>3285</v>
      </c>
      <c r="I1353" s="12"/>
      <c r="J1353" s="12"/>
      <c r="K1353" s="19" t="s">
        <v>1280</v>
      </c>
      <c r="L1353" s="51">
        <v>1</v>
      </c>
      <c r="M1353" s="51">
        <f t="shared" si="252"/>
        <v>0</v>
      </c>
      <c r="N1353" s="52">
        <f t="shared" si="253"/>
        <v>0</v>
      </c>
      <c r="O1353" s="52">
        <f t="shared" si="254"/>
        <v>0</v>
      </c>
      <c r="P1353" s="52">
        <f t="shared" si="255"/>
        <v>0</v>
      </c>
      <c r="Q1353" s="52">
        <f t="shared" si="256"/>
        <v>1</v>
      </c>
      <c r="R1353" s="52">
        <f t="shared" si="257"/>
        <v>0</v>
      </c>
      <c r="S1353" s="52">
        <f t="shared" si="258"/>
        <v>0</v>
      </c>
      <c r="T1353" s="52">
        <f t="shared" si="259"/>
        <v>0</v>
      </c>
      <c r="U1353" s="52">
        <f t="shared" si="260"/>
        <v>0</v>
      </c>
      <c r="V1353" s="53" t="str">
        <f t="shared" si="261"/>
        <v>OK</v>
      </c>
      <c r="W1353" s="53" t="str">
        <f t="shared" si="262"/>
        <v>OK</v>
      </c>
      <c r="X1353" s="62" t="str">
        <f t="shared" si="263"/>
        <v>ok</v>
      </c>
      <c r="Y1353" s="62">
        <v>1</v>
      </c>
    </row>
    <row r="1354" spans="1:25" ht="171" x14ac:dyDescent="0.25">
      <c r="A1354" s="81">
        <v>1351</v>
      </c>
      <c r="B1354" s="59">
        <v>82</v>
      </c>
      <c r="C1354" s="33" t="s">
        <v>1278</v>
      </c>
      <c r="D1354" s="33" t="s">
        <v>2052</v>
      </c>
      <c r="E1354" s="33" t="s">
        <v>8</v>
      </c>
      <c r="F1354" s="19" t="s">
        <v>2051</v>
      </c>
      <c r="G1354" s="13" t="s">
        <v>2366</v>
      </c>
      <c r="H1354" s="12" t="s">
        <v>3286</v>
      </c>
      <c r="I1354" s="12"/>
      <c r="J1354" s="12"/>
      <c r="K1354" s="19" t="s">
        <v>1280</v>
      </c>
      <c r="L1354" s="51">
        <v>1</v>
      </c>
      <c r="M1354" s="51">
        <f t="shared" si="252"/>
        <v>0</v>
      </c>
      <c r="N1354" s="52">
        <f t="shared" si="253"/>
        <v>0</v>
      </c>
      <c r="O1354" s="52">
        <f t="shared" si="254"/>
        <v>0</v>
      </c>
      <c r="P1354" s="52">
        <f t="shared" si="255"/>
        <v>0</v>
      </c>
      <c r="Q1354" s="52">
        <f t="shared" si="256"/>
        <v>1</v>
      </c>
      <c r="R1354" s="52">
        <f t="shared" si="257"/>
        <v>0</v>
      </c>
      <c r="S1354" s="52">
        <f t="shared" si="258"/>
        <v>0</v>
      </c>
      <c r="T1354" s="52">
        <f t="shared" si="259"/>
        <v>0</v>
      </c>
      <c r="U1354" s="52">
        <f t="shared" si="260"/>
        <v>0</v>
      </c>
      <c r="V1354" s="53" t="str">
        <f t="shared" si="261"/>
        <v>OK</v>
      </c>
      <c r="W1354" s="53" t="str">
        <f t="shared" si="262"/>
        <v>OK</v>
      </c>
      <c r="X1354" s="62" t="str">
        <f t="shared" si="263"/>
        <v>ok</v>
      </c>
      <c r="Y1354" s="62">
        <v>1</v>
      </c>
    </row>
    <row r="1355" spans="1:25" ht="199.5" x14ac:dyDescent="0.25">
      <c r="A1355" s="81">
        <v>1352</v>
      </c>
      <c r="B1355" s="59">
        <v>82</v>
      </c>
      <c r="C1355" s="33" t="s">
        <v>1278</v>
      </c>
      <c r="D1355" s="33" t="s">
        <v>1196</v>
      </c>
      <c r="E1355" s="33" t="s">
        <v>8</v>
      </c>
      <c r="F1355" s="19" t="s">
        <v>2053</v>
      </c>
      <c r="G1355" s="13" t="s">
        <v>2366</v>
      </c>
      <c r="H1355" s="12" t="s">
        <v>3286</v>
      </c>
      <c r="I1355" s="12"/>
      <c r="J1355" s="12"/>
      <c r="K1355" s="19" t="s">
        <v>1280</v>
      </c>
      <c r="L1355" s="51">
        <v>1</v>
      </c>
      <c r="M1355" s="51">
        <f t="shared" si="252"/>
        <v>0</v>
      </c>
      <c r="N1355" s="52">
        <f t="shared" si="253"/>
        <v>0</v>
      </c>
      <c r="O1355" s="52">
        <f t="shared" si="254"/>
        <v>0</v>
      </c>
      <c r="P1355" s="52">
        <f t="shared" si="255"/>
        <v>0</v>
      </c>
      <c r="Q1355" s="52">
        <f t="shared" si="256"/>
        <v>1</v>
      </c>
      <c r="R1355" s="52">
        <f t="shared" si="257"/>
        <v>0</v>
      </c>
      <c r="S1355" s="52">
        <f t="shared" si="258"/>
        <v>0</v>
      </c>
      <c r="T1355" s="52">
        <f t="shared" si="259"/>
        <v>0</v>
      </c>
      <c r="U1355" s="52">
        <f t="shared" si="260"/>
        <v>0</v>
      </c>
      <c r="V1355" s="53" t="str">
        <f t="shared" si="261"/>
        <v>OK</v>
      </c>
      <c r="W1355" s="53" t="str">
        <f t="shared" si="262"/>
        <v>OK</v>
      </c>
      <c r="X1355" s="62" t="str">
        <f t="shared" si="263"/>
        <v>ok</v>
      </c>
      <c r="Y1355" s="62">
        <v>1</v>
      </c>
    </row>
    <row r="1356" spans="1:25" ht="99.75" x14ac:dyDescent="0.25">
      <c r="A1356" s="83">
        <v>1353</v>
      </c>
      <c r="B1356" s="59">
        <v>82</v>
      </c>
      <c r="C1356" s="33" t="s">
        <v>1278</v>
      </c>
      <c r="D1356" s="33" t="s">
        <v>1809</v>
      </c>
      <c r="E1356" s="33" t="s">
        <v>8</v>
      </c>
      <c r="F1356" s="19" t="s">
        <v>2054</v>
      </c>
      <c r="G1356" s="13" t="s">
        <v>2366</v>
      </c>
      <c r="H1356" s="12" t="s">
        <v>3285</v>
      </c>
      <c r="I1356" s="12"/>
      <c r="J1356" s="12"/>
      <c r="K1356" s="19" t="s">
        <v>1280</v>
      </c>
      <c r="L1356" s="51">
        <v>1</v>
      </c>
      <c r="M1356" s="51">
        <f t="shared" si="252"/>
        <v>0</v>
      </c>
      <c r="N1356" s="52">
        <f t="shared" si="253"/>
        <v>0</v>
      </c>
      <c r="O1356" s="52">
        <f t="shared" si="254"/>
        <v>0</v>
      </c>
      <c r="P1356" s="52">
        <f t="shared" si="255"/>
        <v>0</v>
      </c>
      <c r="Q1356" s="52">
        <f t="shared" si="256"/>
        <v>1</v>
      </c>
      <c r="R1356" s="52">
        <f t="shared" si="257"/>
        <v>0</v>
      </c>
      <c r="S1356" s="52">
        <f t="shared" si="258"/>
        <v>0</v>
      </c>
      <c r="T1356" s="52">
        <f t="shared" si="259"/>
        <v>0</v>
      </c>
      <c r="U1356" s="52">
        <f t="shared" si="260"/>
        <v>0</v>
      </c>
      <c r="V1356" s="53" t="str">
        <f t="shared" si="261"/>
        <v>OK</v>
      </c>
      <c r="W1356" s="53" t="str">
        <f t="shared" si="262"/>
        <v>OK</v>
      </c>
      <c r="X1356" s="62" t="str">
        <f t="shared" si="263"/>
        <v>ok</v>
      </c>
      <c r="Y1356" s="62">
        <v>1</v>
      </c>
    </row>
    <row r="1357" spans="1:25" ht="99.75" x14ac:dyDescent="0.25">
      <c r="A1357" s="81">
        <v>1354</v>
      </c>
      <c r="B1357" s="59">
        <v>82</v>
      </c>
      <c r="C1357" s="33" t="s">
        <v>1278</v>
      </c>
      <c r="D1357" s="33" t="s">
        <v>2056</v>
      </c>
      <c r="E1357" s="33" t="s">
        <v>8</v>
      </c>
      <c r="F1357" s="19" t="s">
        <v>2055</v>
      </c>
      <c r="G1357" s="13" t="s">
        <v>2366</v>
      </c>
      <c r="H1357" s="12" t="s">
        <v>3285</v>
      </c>
      <c r="I1357" s="12"/>
      <c r="J1357" s="12"/>
      <c r="K1357" s="19" t="s">
        <v>1280</v>
      </c>
      <c r="L1357" s="51">
        <v>1</v>
      </c>
      <c r="M1357" s="51">
        <f t="shared" si="252"/>
        <v>0</v>
      </c>
      <c r="N1357" s="52">
        <f t="shared" si="253"/>
        <v>0</v>
      </c>
      <c r="O1357" s="52">
        <f t="shared" si="254"/>
        <v>0</v>
      </c>
      <c r="P1357" s="52">
        <f t="shared" si="255"/>
        <v>0</v>
      </c>
      <c r="Q1357" s="52">
        <f t="shared" si="256"/>
        <v>1</v>
      </c>
      <c r="R1357" s="52">
        <f t="shared" si="257"/>
        <v>0</v>
      </c>
      <c r="S1357" s="52">
        <f t="shared" si="258"/>
        <v>0</v>
      </c>
      <c r="T1357" s="52">
        <f t="shared" si="259"/>
        <v>0</v>
      </c>
      <c r="U1357" s="52">
        <f t="shared" si="260"/>
        <v>0</v>
      </c>
      <c r="V1357" s="53" t="str">
        <f t="shared" si="261"/>
        <v>OK</v>
      </c>
      <c r="W1357" s="53" t="str">
        <f t="shared" si="262"/>
        <v>OK</v>
      </c>
      <c r="X1357" s="62" t="str">
        <f t="shared" si="263"/>
        <v>ok</v>
      </c>
      <c r="Y1357" s="62">
        <v>1</v>
      </c>
    </row>
    <row r="1358" spans="1:25" ht="99.75" x14ac:dyDescent="0.25">
      <c r="A1358" s="81">
        <v>1355</v>
      </c>
      <c r="B1358" s="59">
        <v>82</v>
      </c>
      <c r="C1358" s="33" t="s">
        <v>1278</v>
      </c>
      <c r="D1358" s="33" t="s">
        <v>2058</v>
      </c>
      <c r="E1358" s="33" t="s">
        <v>8</v>
      </c>
      <c r="F1358" s="30" t="s">
        <v>2057</v>
      </c>
      <c r="G1358" s="13" t="s">
        <v>2366</v>
      </c>
      <c r="H1358" s="12" t="s">
        <v>3285</v>
      </c>
      <c r="I1358" s="12"/>
      <c r="J1358" s="12"/>
      <c r="K1358" s="30" t="s">
        <v>1280</v>
      </c>
      <c r="L1358" s="51">
        <v>1</v>
      </c>
      <c r="M1358" s="51">
        <f t="shared" si="252"/>
        <v>0</v>
      </c>
      <c r="N1358" s="52">
        <f t="shared" si="253"/>
        <v>0</v>
      </c>
      <c r="O1358" s="52">
        <f t="shared" si="254"/>
        <v>0</v>
      </c>
      <c r="P1358" s="52">
        <f t="shared" si="255"/>
        <v>0</v>
      </c>
      <c r="Q1358" s="52">
        <f t="shared" si="256"/>
        <v>1</v>
      </c>
      <c r="R1358" s="52">
        <f t="shared" si="257"/>
        <v>0</v>
      </c>
      <c r="S1358" s="52">
        <f t="shared" si="258"/>
        <v>0</v>
      </c>
      <c r="T1358" s="52">
        <f t="shared" si="259"/>
        <v>0</v>
      </c>
      <c r="U1358" s="52">
        <f t="shared" si="260"/>
        <v>0</v>
      </c>
      <c r="V1358" s="53" t="str">
        <f t="shared" si="261"/>
        <v>OK</v>
      </c>
      <c r="W1358" s="53" t="str">
        <f t="shared" si="262"/>
        <v>OK</v>
      </c>
      <c r="X1358" s="62" t="str">
        <f t="shared" si="263"/>
        <v>ok</v>
      </c>
      <c r="Y1358" s="62">
        <v>1</v>
      </c>
    </row>
    <row r="1359" spans="1:25" ht="99.75" x14ac:dyDescent="0.25">
      <c r="A1359" s="83">
        <v>1356</v>
      </c>
      <c r="B1359" s="59">
        <v>82</v>
      </c>
      <c r="C1359" s="33" t="s">
        <v>1278</v>
      </c>
      <c r="D1359" s="33" t="s">
        <v>1092</v>
      </c>
      <c r="E1359" s="33" t="s">
        <v>8</v>
      </c>
      <c r="F1359" s="19" t="s">
        <v>2059</v>
      </c>
      <c r="G1359" s="13" t="s">
        <v>2366</v>
      </c>
      <c r="H1359" s="12" t="s">
        <v>3285</v>
      </c>
      <c r="I1359" s="12"/>
      <c r="J1359" s="12"/>
      <c r="K1359" s="19" t="s">
        <v>1280</v>
      </c>
      <c r="L1359" s="51">
        <v>1</v>
      </c>
      <c r="M1359" s="51">
        <f t="shared" si="252"/>
        <v>0</v>
      </c>
      <c r="N1359" s="52">
        <f t="shared" si="253"/>
        <v>0</v>
      </c>
      <c r="O1359" s="52">
        <f t="shared" si="254"/>
        <v>0</v>
      </c>
      <c r="P1359" s="52">
        <f t="shared" si="255"/>
        <v>0</v>
      </c>
      <c r="Q1359" s="52">
        <f t="shared" si="256"/>
        <v>1</v>
      </c>
      <c r="R1359" s="52">
        <f t="shared" si="257"/>
        <v>0</v>
      </c>
      <c r="S1359" s="52">
        <f t="shared" si="258"/>
        <v>0</v>
      </c>
      <c r="T1359" s="52">
        <f t="shared" si="259"/>
        <v>0</v>
      </c>
      <c r="U1359" s="52">
        <f t="shared" si="260"/>
        <v>0</v>
      </c>
      <c r="V1359" s="53" t="str">
        <f t="shared" si="261"/>
        <v>OK</v>
      </c>
      <c r="W1359" s="53" t="str">
        <f t="shared" si="262"/>
        <v>OK</v>
      </c>
      <c r="X1359" s="62" t="str">
        <f t="shared" si="263"/>
        <v>ok</v>
      </c>
      <c r="Y1359" s="62">
        <v>1</v>
      </c>
    </row>
    <row r="1360" spans="1:25" ht="185.25" x14ac:dyDescent="0.25">
      <c r="A1360" s="81">
        <v>1357</v>
      </c>
      <c r="B1360" s="59">
        <v>82</v>
      </c>
      <c r="C1360" s="33" t="s">
        <v>1278</v>
      </c>
      <c r="D1360" s="33" t="s">
        <v>1199</v>
      </c>
      <c r="E1360" s="33" t="s">
        <v>8</v>
      </c>
      <c r="F1360" s="19" t="s">
        <v>2060</v>
      </c>
      <c r="G1360" s="13" t="s">
        <v>2364</v>
      </c>
      <c r="H1360" s="12" t="s">
        <v>3308</v>
      </c>
      <c r="I1360" s="12"/>
      <c r="J1360" s="12"/>
      <c r="K1360" s="19" t="s">
        <v>1280</v>
      </c>
      <c r="L1360" s="51">
        <v>1</v>
      </c>
      <c r="M1360" s="51">
        <f t="shared" si="252"/>
        <v>0</v>
      </c>
      <c r="N1360" s="52">
        <f t="shared" si="253"/>
        <v>1</v>
      </c>
      <c r="O1360" s="52">
        <f t="shared" si="254"/>
        <v>0</v>
      </c>
      <c r="P1360" s="52">
        <f t="shared" si="255"/>
        <v>0</v>
      </c>
      <c r="Q1360" s="52">
        <f t="shared" si="256"/>
        <v>0</v>
      </c>
      <c r="R1360" s="52">
        <f t="shared" si="257"/>
        <v>0</v>
      </c>
      <c r="S1360" s="52">
        <f t="shared" si="258"/>
        <v>0</v>
      </c>
      <c r="T1360" s="52">
        <f t="shared" si="259"/>
        <v>0</v>
      </c>
      <c r="U1360" s="52">
        <f t="shared" si="260"/>
        <v>0</v>
      </c>
      <c r="V1360" s="53" t="str">
        <f t="shared" si="261"/>
        <v>OK</v>
      </c>
      <c r="W1360" s="53" t="str">
        <f t="shared" si="262"/>
        <v>OK</v>
      </c>
      <c r="X1360" s="62" t="str">
        <f t="shared" si="263"/>
        <v>ok</v>
      </c>
      <c r="Y1360" s="62">
        <v>1</v>
      </c>
    </row>
    <row r="1361" spans="1:25" ht="99.75" x14ac:dyDescent="0.25">
      <c r="A1361" s="81">
        <v>1358</v>
      </c>
      <c r="B1361" s="59">
        <v>82</v>
      </c>
      <c r="C1361" s="33" t="s">
        <v>1278</v>
      </c>
      <c r="D1361" s="33" t="s">
        <v>571</v>
      </c>
      <c r="E1361" s="33" t="s">
        <v>8</v>
      </c>
      <c r="F1361" s="19" t="s">
        <v>1294</v>
      </c>
      <c r="G1361" s="13" t="s">
        <v>2363</v>
      </c>
      <c r="H1361" s="12"/>
      <c r="I1361" s="12"/>
      <c r="J1361" s="12"/>
      <c r="K1361" s="19" t="s">
        <v>1280</v>
      </c>
      <c r="L1361" s="51">
        <v>1</v>
      </c>
      <c r="M1361" s="51">
        <f t="shared" si="252"/>
        <v>1</v>
      </c>
      <c r="N1361" s="52">
        <f t="shared" si="253"/>
        <v>0</v>
      </c>
      <c r="O1361" s="52">
        <f t="shared" si="254"/>
        <v>0</v>
      </c>
      <c r="P1361" s="52">
        <f t="shared" si="255"/>
        <v>0</v>
      </c>
      <c r="Q1361" s="52">
        <f t="shared" si="256"/>
        <v>0</v>
      </c>
      <c r="R1361" s="52">
        <f t="shared" si="257"/>
        <v>0</v>
      </c>
      <c r="S1361" s="52">
        <f t="shared" si="258"/>
        <v>0</v>
      </c>
      <c r="T1361" s="52">
        <f t="shared" si="259"/>
        <v>0</v>
      </c>
      <c r="U1361" s="52">
        <f t="shared" si="260"/>
        <v>0</v>
      </c>
      <c r="V1361" s="53" t="str">
        <f t="shared" si="261"/>
        <v>OK</v>
      </c>
      <c r="W1361" s="53" t="str">
        <f t="shared" si="262"/>
        <v>OK</v>
      </c>
      <c r="X1361" s="62" t="str">
        <f t="shared" si="263"/>
        <v>ok</v>
      </c>
      <c r="Y1361" s="62">
        <v>1</v>
      </c>
    </row>
    <row r="1362" spans="1:25" ht="114" x14ac:dyDescent="0.25">
      <c r="A1362" s="83">
        <v>1359</v>
      </c>
      <c r="B1362" s="59">
        <v>82</v>
      </c>
      <c r="C1362" s="33" t="s">
        <v>1278</v>
      </c>
      <c r="D1362" s="33" t="s">
        <v>1629</v>
      </c>
      <c r="E1362" s="33" t="s">
        <v>8</v>
      </c>
      <c r="F1362" s="19" t="s">
        <v>1295</v>
      </c>
      <c r="G1362" s="13" t="s">
        <v>2363</v>
      </c>
      <c r="H1362" s="12"/>
      <c r="I1362" s="12"/>
      <c r="J1362" s="12"/>
      <c r="K1362" s="19" t="s">
        <v>1280</v>
      </c>
      <c r="L1362" s="51">
        <v>1</v>
      </c>
      <c r="M1362" s="51">
        <f t="shared" si="252"/>
        <v>1</v>
      </c>
      <c r="N1362" s="52">
        <f t="shared" si="253"/>
        <v>0</v>
      </c>
      <c r="O1362" s="52">
        <f t="shared" si="254"/>
        <v>0</v>
      </c>
      <c r="P1362" s="52">
        <f t="shared" si="255"/>
        <v>0</v>
      </c>
      <c r="Q1362" s="52">
        <f t="shared" si="256"/>
        <v>0</v>
      </c>
      <c r="R1362" s="52">
        <f t="shared" si="257"/>
        <v>0</v>
      </c>
      <c r="S1362" s="52">
        <f t="shared" si="258"/>
        <v>0</v>
      </c>
      <c r="T1362" s="52">
        <f t="shared" si="259"/>
        <v>0</v>
      </c>
      <c r="U1362" s="52">
        <f t="shared" si="260"/>
        <v>0</v>
      </c>
      <c r="V1362" s="53" t="str">
        <f t="shared" si="261"/>
        <v>OK</v>
      </c>
      <c r="W1362" s="53" t="str">
        <f t="shared" si="262"/>
        <v>OK</v>
      </c>
      <c r="X1362" s="62" t="str">
        <f t="shared" si="263"/>
        <v>ok</v>
      </c>
      <c r="Y1362" s="62">
        <v>1</v>
      </c>
    </row>
    <row r="1363" spans="1:25" ht="114" x14ac:dyDescent="0.25">
      <c r="A1363" s="81">
        <v>1360</v>
      </c>
      <c r="B1363" s="59">
        <v>82</v>
      </c>
      <c r="C1363" s="33" t="s">
        <v>1278</v>
      </c>
      <c r="D1363" s="33" t="s">
        <v>575</v>
      </c>
      <c r="E1363" s="33" t="s">
        <v>8</v>
      </c>
      <c r="F1363" s="19" t="s">
        <v>2061</v>
      </c>
      <c r="G1363" s="13" t="s">
        <v>2366</v>
      </c>
      <c r="H1363" s="12" t="s">
        <v>3147</v>
      </c>
      <c r="I1363" s="12"/>
      <c r="J1363" s="12"/>
      <c r="K1363" s="19" t="s">
        <v>1280</v>
      </c>
      <c r="L1363" s="51">
        <v>1</v>
      </c>
      <c r="M1363" s="51">
        <f t="shared" si="252"/>
        <v>0</v>
      </c>
      <c r="N1363" s="52">
        <f t="shared" si="253"/>
        <v>0</v>
      </c>
      <c r="O1363" s="52">
        <f t="shared" si="254"/>
        <v>0</v>
      </c>
      <c r="P1363" s="52">
        <f t="shared" si="255"/>
        <v>0</v>
      </c>
      <c r="Q1363" s="52">
        <f t="shared" si="256"/>
        <v>1</v>
      </c>
      <c r="R1363" s="52">
        <f t="shared" si="257"/>
        <v>0</v>
      </c>
      <c r="S1363" s="52">
        <f t="shared" si="258"/>
        <v>0</v>
      </c>
      <c r="T1363" s="52">
        <f t="shared" si="259"/>
        <v>0</v>
      </c>
      <c r="U1363" s="52">
        <f t="shared" si="260"/>
        <v>0</v>
      </c>
      <c r="V1363" s="53" t="str">
        <f t="shared" si="261"/>
        <v>OK</v>
      </c>
      <c r="W1363" s="53" t="str">
        <f t="shared" si="262"/>
        <v>OK</v>
      </c>
      <c r="X1363" s="62" t="str">
        <f t="shared" si="263"/>
        <v>ok</v>
      </c>
      <c r="Y1363" s="62">
        <v>1</v>
      </c>
    </row>
    <row r="1364" spans="1:25" ht="156.75" x14ac:dyDescent="0.25">
      <c r="A1364" s="81">
        <v>1361</v>
      </c>
      <c r="B1364" s="59">
        <v>82</v>
      </c>
      <c r="C1364" s="33" t="s">
        <v>1278</v>
      </c>
      <c r="D1364" s="33" t="s">
        <v>1682</v>
      </c>
      <c r="E1364" s="33" t="s">
        <v>8</v>
      </c>
      <c r="F1364" s="19" t="s">
        <v>2062</v>
      </c>
      <c r="G1364" s="13" t="s">
        <v>2366</v>
      </c>
      <c r="H1364" s="12" t="s">
        <v>3237</v>
      </c>
      <c r="I1364" s="12"/>
      <c r="J1364" s="12"/>
      <c r="K1364" s="19" t="s">
        <v>1280</v>
      </c>
      <c r="L1364" s="51">
        <v>1</v>
      </c>
      <c r="M1364" s="51">
        <f t="shared" si="252"/>
        <v>0</v>
      </c>
      <c r="N1364" s="52">
        <f t="shared" si="253"/>
        <v>0</v>
      </c>
      <c r="O1364" s="52">
        <f t="shared" si="254"/>
        <v>0</v>
      </c>
      <c r="P1364" s="52">
        <f t="shared" si="255"/>
        <v>0</v>
      </c>
      <c r="Q1364" s="52">
        <f t="shared" si="256"/>
        <v>1</v>
      </c>
      <c r="R1364" s="52">
        <f t="shared" si="257"/>
        <v>0</v>
      </c>
      <c r="S1364" s="52">
        <f t="shared" si="258"/>
        <v>0</v>
      </c>
      <c r="T1364" s="52">
        <f t="shared" si="259"/>
        <v>0</v>
      </c>
      <c r="U1364" s="52">
        <f t="shared" si="260"/>
        <v>0</v>
      </c>
      <c r="V1364" s="53" t="str">
        <f t="shared" si="261"/>
        <v>OK</v>
      </c>
      <c r="W1364" s="53" t="str">
        <f t="shared" si="262"/>
        <v>OK</v>
      </c>
      <c r="X1364" s="62" t="str">
        <f t="shared" si="263"/>
        <v>ok</v>
      </c>
      <c r="Y1364" s="62">
        <v>1</v>
      </c>
    </row>
    <row r="1365" spans="1:25" ht="185.25" x14ac:dyDescent="0.25">
      <c r="A1365" s="81">
        <v>1362</v>
      </c>
      <c r="B1365" s="59">
        <v>82</v>
      </c>
      <c r="C1365" s="33" t="s">
        <v>1278</v>
      </c>
      <c r="D1365" s="33" t="s">
        <v>2064</v>
      </c>
      <c r="E1365" s="33" t="s">
        <v>8</v>
      </c>
      <c r="F1365" s="19" t="s">
        <v>2063</v>
      </c>
      <c r="G1365" s="13" t="s">
        <v>2363</v>
      </c>
      <c r="H1365" s="12"/>
      <c r="I1365" s="12"/>
      <c r="J1365" s="12"/>
      <c r="K1365" s="19" t="s">
        <v>1280</v>
      </c>
      <c r="L1365" s="51">
        <v>1</v>
      </c>
      <c r="M1365" s="51">
        <f t="shared" si="252"/>
        <v>1</v>
      </c>
      <c r="N1365" s="52">
        <f t="shared" si="253"/>
        <v>0</v>
      </c>
      <c r="O1365" s="52">
        <f t="shared" si="254"/>
        <v>0</v>
      </c>
      <c r="P1365" s="52">
        <f t="shared" si="255"/>
        <v>0</v>
      </c>
      <c r="Q1365" s="52">
        <f t="shared" si="256"/>
        <v>0</v>
      </c>
      <c r="R1365" s="52">
        <f t="shared" si="257"/>
        <v>0</v>
      </c>
      <c r="S1365" s="52">
        <f t="shared" si="258"/>
        <v>0</v>
      </c>
      <c r="T1365" s="52">
        <f t="shared" si="259"/>
        <v>0</v>
      </c>
      <c r="U1365" s="52">
        <f t="shared" si="260"/>
        <v>0</v>
      </c>
      <c r="V1365" s="53" t="str">
        <f t="shared" si="261"/>
        <v>OK</v>
      </c>
      <c r="W1365" s="53" t="str">
        <f t="shared" si="262"/>
        <v>OK</v>
      </c>
      <c r="X1365" s="62" t="str">
        <f t="shared" si="263"/>
        <v>ok</v>
      </c>
      <c r="Y1365" s="62">
        <v>1</v>
      </c>
    </row>
    <row r="1366" spans="1:25" ht="156.75" x14ac:dyDescent="0.25">
      <c r="A1366" s="81">
        <v>1363</v>
      </c>
      <c r="B1366" s="59">
        <v>82</v>
      </c>
      <c r="C1366" s="33" t="s">
        <v>1278</v>
      </c>
      <c r="D1366" s="33" t="s">
        <v>2066</v>
      </c>
      <c r="E1366" s="33" t="s">
        <v>8</v>
      </c>
      <c r="F1366" s="19" t="s">
        <v>2065</v>
      </c>
      <c r="G1366" s="13" t="s">
        <v>2363</v>
      </c>
      <c r="H1366" s="12"/>
      <c r="I1366" s="12"/>
      <c r="J1366" s="12"/>
      <c r="K1366" s="19" t="s">
        <v>1280</v>
      </c>
      <c r="L1366" s="51">
        <v>1</v>
      </c>
      <c r="M1366" s="51">
        <f t="shared" si="252"/>
        <v>1</v>
      </c>
      <c r="N1366" s="52">
        <f t="shared" si="253"/>
        <v>0</v>
      </c>
      <c r="O1366" s="52">
        <f t="shared" si="254"/>
        <v>0</v>
      </c>
      <c r="P1366" s="52">
        <f t="shared" si="255"/>
        <v>0</v>
      </c>
      <c r="Q1366" s="52">
        <f t="shared" si="256"/>
        <v>0</v>
      </c>
      <c r="R1366" s="52">
        <f t="shared" si="257"/>
        <v>0</v>
      </c>
      <c r="S1366" s="52">
        <f t="shared" si="258"/>
        <v>0</v>
      </c>
      <c r="T1366" s="52">
        <f t="shared" si="259"/>
        <v>0</v>
      </c>
      <c r="U1366" s="52">
        <f t="shared" si="260"/>
        <v>0</v>
      </c>
      <c r="V1366" s="53" t="str">
        <f t="shared" si="261"/>
        <v>OK</v>
      </c>
      <c r="W1366" s="53" t="str">
        <f t="shared" si="262"/>
        <v>OK</v>
      </c>
      <c r="X1366" s="62" t="str">
        <f t="shared" si="263"/>
        <v>ok</v>
      </c>
      <c r="Y1366" s="62">
        <v>1</v>
      </c>
    </row>
    <row r="1367" spans="1:25" ht="99.75" x14ac:dyDescent="0.25">
      <c r="A1367" s="81">
        <v>1364</v>
      </c>
      <c r="B1367" s="59">
        <v>82</v>
      </c>
      <c r="C1367" s="33" t="s">
        <v>1278</v>
      </c>
      <c r="D1367" s="33" t="s">
        <v>1892</v>
      </c>
      <c r="E1367" s="33" t="s">
        <v>8</v>
      </c>
      <c r="F1367" s="19" t="s">
        <v>2067</v>
      </c>
      <c r="G1367" s="13" t="s">
        <v>2366</v>
      </c>
      <c r="H1367" s="12" t="s">
        <v>3309</v>
      </c>
      <c r="I1367" s="12"/>
      <c r="J1367" s="12"/>
      <c r="K1367" s="19" t="s">
        <v>1280</v>
      </c>
      <c r="L1367" s="51">
        <v>1</v>
      </c>
      <c r="M1367" s="51">
        <f t="shared" si="252"/>
        <v>0</v>
      </c>
      <c r="N1367" s="52">
        <f t="shared" si="253"/>
        <v>0</v>
      </c>
      <c r="O1367" s="52">
        <f t="shared" si="254"/>
        <v>0</v>
      </c>
      <c r="P1367" s="52">
        <f t="shared" si="255"/>
        <v>0</v>
      </c>
      <c r="Q1367" s="52">
        <f t="shared" si="256"/>
        <v>1</v>
      </c>
      <c r="R1367" s="52">
        <f t="shared" si="257"/>
        <v>0</v>
      </c>
      <c r="S1367" s="52">
        <f t="shared" si="258"/>
        <v>0</v>
      </c>
      <c r="T1367" s="52">
        <f t="shared" si="259"/>
        <v>0</v>
      </c>
      <c r="U1367" s="52">
        <f t="shared" si="260"/>
        <v>0</v>
      </c>
      <c r="V1367" s="53" t="str">
        <f t="shared" si="261"/>
        <v>OK</v>
      </c>
      <c r="W1367" s="53" t="str">
        <f t="shared" si="262"/>
        <v>OK</v>
      </c>
      <c r="X1367" s="62" t="str">
        <f t="shared" si="263"/>
        <v>ok</v>
      </c>
      <c r="Y1367" s="62">
        <v>1</v>
      </c>
    </row>
    <row r="1368" spans="1:25" ht="99.75" x14ac:dyDescent="0.25">
      <c r="A1368" s="81">
        <v>1365</v>
      </c>
      <c r="B1368" s="59">
        <v>82</v>
      </c>
      <c r="C1368" s="33" t="s">
        <v>1278</v>
      </c>
      <c r="D1368" s="33" t="s">
        <v>1892</v>
      </c>
      <c r="E1368" s="33" t="s">
        <v>8</v>
      </c>
      <c r="F1368" s="19" t="s">
        <v>2068</v>
      </c>
      <c r="G1368" s="13" t="s">
        <v>2366</v>
      </c>
      <c r="H1368" s="12" t="s">
        <v>3309</v>
      </c>
      <c r="I1368" s="12"/>
      <c r="J1368" s="12"/>
      <c r="K1368" s="19" t="s">
        <v>1280</v>
      </c>
      <c r="L1368" s="51">
        <v>1</v>
      </c>
      <c r="M1368" s="51">
        <f t="shared" si="252"/>
        <v>0</v>
      </c>
      <c r="N1368" s="52">
        <f t="shared" si="253"/>
        <v>0</v>
      </c>
      <c r="O1368" s="52">
        <f t="shared" si="254"/>
        <v>0</v>
      </c>
      <c r="P1368" s="52">
        <f t="shared" si="255"/>
        <v>0</v>
      </c>
      <c r="Q1368" s="52">
        <f t="shared" si="256"/>
        <v>1</v>
      </c>
      <c r="R1368" s="52">
        <f t="shared" si="257"/>
        <v>0</v>
      </c>
      <c r="S1368" s="52">
        <f t="shared" si="258"/>
        <v>0</v>
      </c>
      <c r="T1368" s="52">
        <f t="shared" si="259"/>
        <v>0</v>
      </c>
      <c r="U1368" s="52">
        <f t="shared" si="260"/>
        <v>0</v>
      </c>
      <c r="V1368" s="53" t="str">
        <f t="shared" si="261"/>
        <v>OK</v>
      </c>
      <c r="W1368" s="53" t="str">
        <f t="shared" si="262"/>
        <v>OK</v>
      </c>
      <c r="X1368" s="62" t="str">
        <f t="shared" si="263"/>
        <v>ok</v>
      </c>
      <c r="Y1368" s="62">
        <v>1</v>
      </c>
    </row>
    <row r="1369" spans="1:25" ht="99.75" x14ac:dyDescent="0.25">
      <c r="A1369" s="81">
        <v>1366</v>
      </c>
      <c r="B1369" s="59">
        <v>82</v>
      </c>
      <c r="C1369" s="33" t="s">
        <v>1278</v>
      </c>
      <c r="D1369" s="33" t="s">
        <v>605</v>
      </c>
      <c r="E1369" s="33" t="s">
        <v>8</v>
      </c>
      <c r="F1369" s="19" t="s">
        <v>2069</v>
      </c>
      <c r="G1369" s="13" t="s">
        <v>2366</v>
      </c>
      <c r="H1369" s="12" t="s">
        <v>3303</v>
      </c>
      <c r="I1369" s="12"/>
      <c r="J1369" s="12"/>
      <c r="K1369" s="19" t="s">
        <v>1280</v>
      </c>
      <c r="L1369" s="51">
        <v>1</v>
      </c>
      <c r="M1369" s="51">
        <f t="shared" si="252"/>
        <v>0</v>
      </c>
      <c r="N1369" s="52">
        <f t="shared" si="253"/>
        <v>0</v>
      </c>
      <c r="O1369" s="52">
        <f t="shared" si="254"/>
        <v>0</v>
      </c>
      <c r="P1369" s="52">
        <f t="shared" si="255"/>
        <v>0</v>
      </c>
      <c r="Q1369" s="52">
        <f t="shared" si="256"/>
        <v>1</v>
      </c>
      <c r="R1369" s="52">
        <f t="shared" si="257"/>
        <v>0</v>
      </c>
      <c r="S1369" s="52">
        <f t="shared" si="258"/>
        <v>0</v>
      </c>
      <c r="T1369" s="52">
        <f t="shared" si="259"/>
        <v>0</v>
      </c>
      <c r="U1369" s="52">
        <f t="shared" si="260"/>
        <v>0</v>
      </c>
      <c r="V1369" s="53" t="str">
        <f t="shared" si="261"/>
        <v>OK</v>
      </c>
      <c r="W1369" s="53" t="str">
        <f t="shared" si="262"/>
        <v>OK</v>
      </c>
      <c r="X1369" s="62" t="str">
        <f t="shared" si="263"/>
        <v>ok</v>
      </c>
      <c r="Y1369" s="62">
        <v>1</v>
      </c>
    </row>
    <row r="1370" spans="1:25" ht="114" x14ac:dyDescent="0.25">
      <c r="A1370" s="81">
        <v>1367</v>
      </c>
      <c r="B1370" s="59">
        <v>82</v>
      </c>
      <c r="C1370" s="33" t="s">
        <v>1278</v>
      </c>
      <c r="D1370" s="33" t="s">
        <v>609</v>
      </c>
      <c r="E1370" s="33" t="s">
        <v>8</v>
      </c>
      <c r="F1370" s="19" t="s">
        <v>2070</v>
      </c>
      <c r="G1370" s="13" t="s">
        <v>2366</v>
      </c>
      <c r="H1370" s="12" t="s">
        <v>3303</v>
      </c>
      <c r="I1370" s="12"/>
      <c r="J1370" s="12"/>
      <c r="K1370" s="19" t="s">
        <v>1280</v>
      </c>
      <c r="L1370" s="51">
        <v>1</v>
      </c>
      <c r="M1370" s="51">
        <f t="shared" si="252"/>
        <v>0</v>
      </c>
      <c r="N1370" s="52">
        <f t="shared" si="253"/>
        <v>0</v>
      </c>
      <c r="O1370" s="52">
        <f t="shared" si="254"/>
        <v>0</v>
      </c>
      <c r="P1370" s="52">
        <f t="shared" si="255"/>
        <v>0</v>
      </c>
      <c r="Q1370" s="52">
        <f t="shared" si="256"/>
        <v>1</v>
      </c>
      <c r="R1370" s="52">
        <f t="shared" si="257"/>
        <v>0</v>
      </c>
      <c r="S1370" s="52">
        <f t="shared" si="258"/>
        <v>0</v>
      </c>
      <c r="T1370" s="52">
        <f t="shared" si="259"/>
        <v>0</v>
      </c>
      <c r="U1370" s="52">
        <f t="shared" si="260"/>
        <v>0</v>
      </c>
      <c r="V1370" s="53" t="str">
        <f t="shared" si="261"/>
        <v>OK</v>
      </c>
      <c r="W1370" s="53" t="str">
        <f t="shared" si="262"/>
        <v>OK</v>
      </c>
      <c r="X1370" s="62" t="str">
        <f t="shared" si="263"/>
        <v>ok</v>
      </c>
      <c r="Y1370" s="62">
        <v>1</v>
      </c>
    </row>
    <row r="1371" spans="1:25" ht="99.75" x14ac:dyDescent="0.25">
      <c r="A1371" s="81">
        <v>1368</v>
      </c>
      <c r="B1371" s="59">
        <v>82</v>
      </c>
      <c r="C1371" s="33" t="s">
        <v>1278</v>
      </c>
      <c r="D1371" s="33" t="s">
        <v>615</v>
      </c>
      <c r="E1371" s="33" t="s">
        <v>8</v>
      </c>
      <c r="F1371" s="19" t="s">
        <v>2071</v>
      </c>
      <c r="G1371" s="13" t="s">
        <v>2366</v>
      </c>
      <c r="H1371" s="12" t="s">
        <v>3149</v>
      </c>
      <c r="I1371" s="12"/>
      <c r="J1371" s="12"/>
      <c r="K1371" s="19" t="s">
        <v>1280</v>
      </c>
      <c r="L1371" s="51">
        <v>1</v>
      </c>
      <c r="M1371" s="51">
        <f t="shared" si="252"/>
        <v>0</v>
      </c>
      <c r="N1371" s="52">
        <f t="shared" si="253"/>
        <v>0</v>
      </c>
      <c r="O1371" s="52">
        <f t="shared" si="254"/>
        <v>0</v>
      </c>
      <c r="P1371" s="52">
        <f t="shared" si="255"/>
        <v>0</v>
      </c>
      <c r="Q1371" s="52">
        <f t="shared" si="256"/>
        <v>1</v>
      </c>
      <c r="R1371" s="52">
        <f t="shared" si="257"/>
        <v>0</v>
      </c>
      <c r="S1371" s="52">
        <f t="shared" si="258"/>
        <v>0</v>
      </c>
      <c r="T1371" s="52">
        <f t="shared" si="259"/>
        <v>0</v>
      </c>
      <c r="U1371" s="52">
        <f t="shared" si="260"/>
        <v>0</v>
      </c>
      <c r="V1371" s="53" t="str">
        <f t="shared" si="261"/>
        <v>OK</v>
      </c>
      <c r="W1371" s="53" t="str">
        <f t="shared" si="262"/>
        <v>OK</v>
      </c>
      <c r="X1371" s="62" t="str">
        <f t="shared" si="263"/>
        <v>ok</v>
      </c>
      <c r="Y1371" s="62">
        <v>1</v>
      </c>
    </row>
    <row r="1372" spans="1:25" ht="185.25" x14ac:dyDescent="0.25">
      <c r="A1372" s="81">
        <v>1369</v>
      </c>
      <c r="B1372" s="59">
        <v>82</v>
      </c>
      <c r="C1372" s="33" t="s">
        <v>1278</v>
      </c>
      <c r="D1372" s="33" t="s">
        <v>2000</v>
      </c>
      <c r="E1372" s="33" t="s">
        <v>8</v>
      </c>
      <c r="F1372" s="19" t="s">
        <v>2072</v>
      </c>
      <c r="G1372" s="13" t="s">
        <v>2363</v>
      </c>
      <c r="H1372" s="12"/>
      <c r="I1372" s="12"/>
      <c r="J1372" s="12"/>
      <c r="K1372" s="19" t="s">
        <v>1280</v>
      </c>
      <c r="L1372" s="51">
        <v>1</v>
      </c>
      <c r="M1372" s="51">
        <f t="shared" si="252"/>
        <v>1</v>
      </c>
      <c r="N1372" s="52">
        <f t="shared" si="253"/>
        <v>0</v>
      </c>
      <c r="O1372" s="52">
        <f t="shared" si="254"/>
        <v>0</v>
      </c>
      <c r="P1372" s="52">
        <f t="shared" si="255"/>
        <v>0</v>
      </c>
      <c r="Q1372" s="52">
        <f t="shared" si="256"/>
        <v>0</v>
      </c>
      <c r="R1372" s="52">
        <f t="shared" si="257"/>
        <v>0</v>
      </c>
      <c r="S1372" s="52">
        <f t="shared" si="258"/>
        <v>0</v>
      </c>
      <c r="T1372" s="52">
        <f t="shared" si="259"/>
        <v>0</v>
      </c>
      <c r="U1372" s="52">
        <f t="shared" si="260"/>
        <v>0</v>
      </c>
      <c r="V1372" s="53" t="str">
        <f t="shared" si="261"/>
        <v>OK</v>
      </c>
      <c r="W1372" s="53" t="str">
        <f t="shared" si="262"/>
        <v>OK</v>
      </c>
      <c r="X1372" s="62" t="str">
        <f t="shared" si="263"/>
        <v>ok</v>
      </c>
      <c r="Y1372" s="62">
        <v>1</v>
      </c>
    </row>
    <row r="1373" spans="1:25" ht="185.25" x14ac:dyDescent="0.25">
      <c r="A1373" s="81">
        <v>1370</v>
      </c>
      <c r="B1373" s="59">
        <v>82</v>
      </c>
      <c r="C1373" s="33" t="s">
        <v>1278</v>
      </c>
      <c r="D1373" s="33" t="s">
        <v>2074</v>
      </c>
      <c r="E1373" s="33" t="s">
        <v>8</v>
      </c>
      <c r="F1373" s="19" t="s">
        <v>2073</v>
      </c>
      <c r="G1373" s="13" t="s">
        <v>2363</v>
      </c>
      <c r="H1373" s="12"/>
      <c r="I1373" s="12"/>
      <c r="J1373" s="12"/>
      <c r="K1373" s="19" t="s">
        <v>1280</v>
      </c>
      <c r="L1373" s="51">
        <v>1</v>
      </c>
      <c r="M1373" s="51">
        <f t="shared" si="252"/>
        <v>1</v>
      </c>
      <c r="N1373" s="52">
        <f t="shared" si="253"/>
        <v>0</v>
      </c>
      <c r="O1373" s="52">
        <f t="shared" si="254"/>
        <v>0</v>
      </c>
      <c r="P1373" s="52">
        <f t="shared" si="255"/>
        <v>0</v>
      </c>
      <c r="Q1373" s="52">
        <f t="shared" si="256"/>
        <v>0</v>
      </c>
      <c r="R1373" s="52">
        <f t="shared" si="257"/>
        <v>0</v>
      </c>
      <c r="S1373" s="52">
        <f t="shared" si="258"/>
        <v>0</v>
      </c>
      <c r="T1373" s="52">
        <f t="shared" si="259"/>
        <v>0</v>
      </c>
      <c r="U1373" s="52">
        <f t="shared" si="260"/>
        <v>0</v>
      </c>
      <c r="V1373" s="53" t="str">
        <f t="shared" si="261"/>
        <v>OK</v>
      </c>
      <c r="W1373" s="53" t="str">
        <f t="shared" si="262"/>
        <v>OK</v>
      </c>
      <c r="X1373" s="62" t="str">
        <f t="shared" si="263"/>
        <v>ok</v>
      </c>
      <c r="Y1373" s="62">
        <v>1</v>
      </c>
    </row>
    <row r="1374" spans="1:25" ht="99.75" x14ac:dyDescent="0.25">
      <c r="A1374" s="81">
        <v>1371</v>
      </c>
      <c r="B1374" s="59">
        <v>82</v>
      </c>
      <c r="C1374" s="33" t="s">
        <v>1278</v>
      </c>
      <c r="D1374" s="33" t="s">
        <v>1631</v>
      </c>
      <c r="E1374" s="33" t="s">
        <v>8</v>
      </c>
      <c r="F1374" s="19" t="s">
        <v>2075</v>
      </c>
      <c r="G1374" s="13" t="s">
        <v>2363</v>
      </c>
      <c r="H1374" s="12"/>
      <c r="I1374" s="12"/>
      <c r="J1374" s="12"/>
      <c r="K1374" s="19" t="s">
        <v>1280</v>
      </c>
      <c r="L1374" s="51">
        <v>1</v>
      </c>
      <c r="M1374" s="51">
        <f t="shared" si="252"/>
        <v>1</v>
      </c>
      <c r="N1374" s="52">
        <f t="shared" si="253"/>
        <v>0</v>
      </c>
      <c r="O1374" s="52">
        <f t="shared" si="254"/>
        <v>0</v>
      </c>
      <c r="P1374" s="52">
        <f t="shared" si="255"/>
        <v>0</v>
      </c>
      <c r="Q1374" s="52">
        <f t="shared" si="256"/>
        <v>0</v>
      </c>
      <c r="R1374" s="52">
        <f t="shared" si="257"/>
        <v>0</v>
      </c>
      <c r="S1374" s="52">
        <f t="shared" si="258"/>
        <v>0</v>
      </c>
      <c r="T1374" s="52">
        <f t="shared" si="259"/>
        <v>0</v>
      </c>
      <c r="U1374" s="52">
        <f t="shared" si="260"/>
        <v>0</v>
      </c>
      <c r="V1374" s="53" t="str">
        <f t="shared" si="261"/>
        <v>OK</v>
      </c>
      <c r="W1374" s="53" t="str">
        <f t="shared" si="262"/>
        <v>OK</v>
      </c>
      <c r="X1374" s="62" t="str">
        <f t="shared" si="263"/>
        <v>ok</v>
      </c>
      <c r="Y1374" s="62">
        <v>1</v>
      </c>
    </row>
    <row r="1375" spans="1:25" ht="156.75" x14ac:dyDescent="0.25">
      <c r="A1375" s="81">
        <v>1372</v>
      </c>
      <c r="B1375" s="59">
        <v>82</v>
      </c>
      <c r="C1375" s="33" t="s">
        <v>1278</v>
      </c>
      <c r="D1375" s="33" t="s">
        <v>2077</v>
      </c>
      <c r="E1375" s="33" t="s">
        <v>8</v>
      </c>
      <c r="F1375" s="19" t="s">
        <v>2076</v>
      </c>
      <c r="G1375" s="13" t="s">
        <v>2363</v>
      </c>
      <c r="H1375" s="12"/>
      <c r="I1375" s="12"/>
      <c r="J1375" s="12"/>
      <c r="K1375" s="19" t="s">
        <v>1280</v>
      </c>
      <c r="L1375" s="51">
        <v>1</v>
      </c>
      <c r="M1375" s="51">
        <f t="shared" si="252"/>
        <v>1</v>
      </c>
      <c r="N1375" s="52">
        <f t="shared" si="253"/>
        <v>0</v>
      </c>
      <c r="O1375" s="52">
        <f t="shared" si="254"/>
        <v>0</v>
      </c>
      <c r="P1375" s="52">
        <f t="shared" si="255"/>
        <v>0</v>
      </c>
      <c r="Q1375" s="52">
        <f t="shared" si="256"/>
        <v>0</v>
      </c>
      <c r="R1375" s="52">
        <f t="shared" si="257"/>
        <v>0</v>
      </c>
      <c r="S1375" s="52">
        <f t="shared" si="258"/>
        <v>0</v>
      </c>
      <c r="T1375" s="52">
        <f t="shared" si="259"/>
        <v>0</v>
      </c>
      <c r="U1375" s="52">
        <f t="shared" si="260"/>
        <v>0</v>
      </c>
      <c r="V1375" s="53" t="str">
        <f t="shared" si="261"/>
        <v>OK</v>
      </c>
      <c r="W1375" s="53" t="str">
        <f t="shared" si="262"/>
        <v>OK</v>
      </c>
      <c r="X1375" s="62" t="str">
        <f t="shared" si="263"/>
        <v>ok</v>
      </c>
      <c r="Y1375" s="62">
        <v>1</v>
      </c>
    </row>
    <row r="1376" spans="1:25" ht="99.75" x14ac:dyDescent="0.25">
      <c r="A1376" s="83">
        <v>1373</v>
      </c>
      <c r="B1376" s="59">
        <v>82</v>
      </c>
      <c r="C1376" s="33" t="s">
        <v>1278</v>
      </c>
      <c r="D1376" s="33" t="s">
        <v>1629</v>
      </c>
      <c r="E1376" s="33" t="s">
        <v>8</v>
      </c>
      <c r="F1376" s="19" t="s">
        <v>2078</v>
      </c>
      <c r="G1376" s="13" t="s">
        <v>2366</v>
      </c>
      <c r="H1376" s="12" t="s">
        <v>3252</v>
      </c>
      <c r="I1376" s="12"/>
      <c r="J1376" s="12"/>
      <c r="K1376" s="19" t="s">
        <v>1280</v>
      </c>
      <c r="L1376" s="51">
        <v>1</v>
      </c>
      <c r="M1376" s="51">
        <f t="shared" si="252"/>
        <v>0</v>
      </c>
      <c r="N1376" s="52">
        <f t="shared" si="253"/>
        <v>0</v>
      </c>
      <c r="O1376" s="52">
        <f t="shared" si="254"/>
        <v>0</v>
      </c>
      <c r="P1376" s="52">
        <f t="shared" si="255"/>
        <v>0</v>
      </c>
      <c r="Q1376" s="52">
        <f t="shared" si="256"/>
        <v>1</v>
      </c>
      <c r="R1376" s="52">
        <f t="shared" si="257"/>
        <v>0</v>
      </c>
      <c r="S1376" s="52">
        <f t="shared" si="258"/>
        <v>0</v>
      </c>
      <c r="T1376" s="52">
        <f t="shared" si="259"/>
        <v>0</v>
      </c>
      <c r="U1376" s="52">
        <f t="shared" si="260"/>
        <v>0</v>
      </c>
      <c r="V1376" s="53" t="str">
        <f t="shared" si="261"/>
        <v>OK</v>
      </c>
      <c r="W1376" s="53" t="str">
        <f t="shared" si="262"/>
        <v>OK</v>
      </c>
      <c r="X1376" s="62" t="str">
        <f t="shared" si="263"/>
        <v>ok</v>
      </c>
      <c r="Y1376" s="62">
        <v>1</v>
      </c>
    </row>
    <row r="1377" spans="1:25" ht="99.75" x14ac:dyDescent="0.25">
      <c r="A1377" s="75">
        <v>1374</v>
      </c>
      <c r="B1377" s="59">
        <v>82</v>
      </c>
      <c r="C1377" s="33" t="s">
        <v>1278</v>
      </c>
      <c r="D1377" s="33" t="s">
        <v>1318</v>
      </c>
      <c r="E1377" s="33" t="s">
        <v>8</v>
      </c>
      <c r="F1377" s="19" t="s">
        <v>1296</v>
      </c>
      <c r="G1377" s="13" t="s">
        <v>2370</v>
      </c>
      <c r="H1377" s="68" t="s">
        <v>3033</v>
      </c>
      <c r="I1377" s="12"/>
      <c r="J1377" s="12"/>
      <c r="K1377" s="19" t="s">
        <v>1280</v>
      </c>
      <c r="L1377" s="51">
        <v>1</v>
      </c>
      <c r="M1377" s="51">
        <f t="shared" si="252"/>
        <v>0</v>
      </c>
      <c r="N1377" s="52">
        <f t="shared" si="253"/>
        <v>0</v>
      </c>
      <c r="O1377" s="52">
        <f t="shared" si="254"/>
        <v>0</v>
      </c>
      <c r="P1377" s="52">
        <f t="shared" si="255"/>
        <v>0</v>
      </c>
      <c r="Q1377" s="52">
        <f t="shared" si="256"/>
        <v>0</v>
      </c>
      <c r="R1377" s="52">
        <f t="shared" si="257"/>
        <v>0</v>
      </c>
      <c r="S1377" s="52">
        <f t="shared" si="258"/>
        <v>0</v>
      </c>
      <c r="T1377" s="52">
        <f t="shared" si="259"/>
        <v>0</v>
      </c>
      <c r="U1377" s="52">
        <f t="shared" si="260"/>
        <v>1</v>
      </c>
      <c r="V1377" s="53" t="str">
        <f t="shared" si="261"/>
        <v>OK</v>
      </c>
      <c r="W1377" s="53" t="str">
        <f t="shared" si="262"/>
        <v>OK</v>
      </c>
      <c r="X1377" s="62" t="str">
        <f t="shared" si="263"/>
        <v>ok</v>
      </c>
      <c r="Y1377" s="62">
        <v>1</v>
      </c>
    </row>
    <row r="1378" spans="1:25" ht="171" x14ac:dyDescent="0.25">
      <c r="A1378" s="81">
        <v>1375</v>
      </c>
      <c r="B1378" s="59">
        <v>82</v>
      </c>
      <c r="C1378" s="33" t="s">
        <v>1278</v>
      </c>
      <c r="D1378" s="33" t="s">
        <v>1044</v>
      </c>
      <c r="E1378" s="33" t="s">
        <v>8</v>
      </c>
      <c r="F1378" s="19" t="s">
        <v>1297</v>
      </c>
      <c r="G1378" s="13" t="s">
        <v>2366</v>
      </c>
      <c r="H1378" s="12" t="s">
        <v>3310</v>
      </c>
      <c r="I1378" s="12"/>
      <c r="J1378" s="12"/>
      <c r="K1378" s="19" t="s">
        <v>1280</v>
      </c>
      <c r="L1378" s="51">
        <v>1</v>
      </c>
      <c r="M1378" s="51">
        <f t="shared" si="252"/>
        <v>0</v>
      </c>
      <c r="N1378" s="52">
        <f t="shared" si="253"/>
        <v>0</v>
      </c>
      <c r="O1378" s="52">
        <f t="shared" si="254"/>
        <v>0</v>
      </c>
      <c r="P1378" s="52">
        <f t="shared" si="255"/>
        <v>0</v>
      </c>
      <c r="Q1378" s="52">
        <f t="shared" si="256"/>
        <v>1</v>
      </c>
      <c r="R1378" s="52">
        <f t="shared" si="257"/>
        <v>0</v>
      </c>
      <c r="S1378" s="52">
        <f t="shared" si="258"/>
        <v>0</v>
      </c>
      <c r="T1378" s="52">
        <f t="shared" si="259"/>
        <v>0</v>
      </c>
      <c r="U1378" s="52">
        <f t="shared" si="260"/>
        <v>0</v>
      </c>
      <c r="V1378" s="53" t="str">
        <f t="shared" si="261"/>
        <v>OK</v>
      </c>
      <c r="W1378" s="53" t="str">
        <f t="shared" si="262"/>
        <v>OK</v>
      </c>
      <c r="X1378" s="62" t="str">
        <f t="shared" si="263"/>
        <v>ok</v>
      </c>
      <c r="Y1378" s="62">
        <v>1</v>
      </c>
    </row>
    <row r="1379" spans="1:25" ht="99.75" x14ac:dyDescent="0.25">
      <c r="A1379" s="81">
        <v>1376</v>
      </c>
      <c r="B1379" s="59">
        <v>82</v>
      </c>
      <c r="C1379" s="33" t="s">
        <v>1278</v>
      </c>
      <c r="D1379" s="33" t="s">
        <v>1209</v>
      </c>
      <c r="E1379" s="33" t="s">
        <v>12</v>
      </c>
      <c r="F1379" s="19" t="s">
        <v>1298</v>
      </c>
      <c r="G1379" s="13" t="s">
        <v>2363</v>
      </c>
      <c r="H1379" s="12"/>
      <c r="I1379" s="12"/>
      <c r="J1379" s="12"/>
      <c r="K1379" s="19" t="s">
        <v>1280</v>
      </c>
      <c r="L1379" s="51">
        <v>1</v>
      </c>
      <c r="M1379" s="51">
        <f t="shared" si="252"/>
        <v>1</v>
      </c>
      <c r="N1379" s="52">
        <f t="shared" si="253"/>
        <v>0</v>
      </c>
      <c r="O1379" s="52">
        <f t="shared" si="254"/>
        <v>0</v>
      </c>
      <c r="P1379" s="52">
        <f t="shared" si="255"/>
        <v>0</v>
      </c>
      <c r="Q1379" s="52">
        <f t="shared" si="256"/>
        <v>0</v>
      </c>
      <c r="R1379" s="52">
        <f t="shared" si="257"/>
        <v>0</v>
      </c>
      <c r="S1379" s="52">
        <f t="shared" si="258"/>
        <v>0</v>
      </c>
      <c r="T1379" s="52">
        <f t="shared" si="259"/>
        <v>0</v>
      </c>
      <c r="U1379" s="52">
        <f t="shared" si="260"/>
        <v>0</v>
      </c>
      <c r="V1379" s="53" t="str">
        <f t="shared" si="261"/>
        <v>OK</v>
      </c>
      <c r="W1379" s="53" t="str">
        <f t="shared" si="262"/>
        <v>OK</v>
      </c>
      <c r="X1379" s="62" t="str">
        <f t="shared" si="263"/>
        <v>ok</v>
      </c>
      <c r="Y1379" s="62">
        <v>1</v>
      </c>
    </row>
    <row r="1380" spans="1:25" ht="185.25" x14ac:dyDescent="0.25">
      <c r="A1380" s="81">
        <v>1377</v>
      </c>
      <c r="B1380" s="59">
        <v>82</v>
      </c>
      <c r="C1380" s="33" t="s">
        <v>1278</v>
      </c>
      <c r="D1380" s="33" t="s">
        <v>1212</v>
      </c>
      <c r="E1380" s="33" t="s">
        <v>8</v>
      </c>
      <c r="F1380" s="19" t="s">
        <v>1299</v>
      </c>
      <c r="G1380" s="13" t="s">
        <v>2872</v>
      </c>
      <c r="H1380" s="12" t="s">
        <v>3311</v>
      </c>
      <c r="I1380" s="12"/>
      <c r="J1380" s="12"/>
      <c r="K1380" s="19" t="s">
        <v>1280</v>
      </c>
      <c r="L1380" s="51">
        <v>1</v>
      </c>
      <c r="M1380" s="51">
        <f t="shared" si="252"/>
        <v>0</v>
      </c>
      <c r="N1380" s="52">
        <f t="shared" si="253"/>
        <v>0</v>
      </c>
      <c r="O1380" s="52">
        <f t="shared" si="254"/>
        <v>1</v>
      </c>
      <c r="P1380" s="52">
        <f t="shared" si="255"/>
        <v>0</v>
      </c>
      <c r="Q1380" s="52">
        <f t="shared" si="256"/>
        <v>0</v>
      </c>
      <c r="R1380" s="52">
        <f t="shared" si="257"/>
        <v>0</v>
      </c>
      <c r="S1380" s="52">
        <f t="shared" si="258"/>
        <v>0</v>
      </c>
      <c r="T1380" s="52">
        <f t="shared" si="259"/>
        <v>0</v>
      </c>
      <c r="U1380" s="52">
        <f t="shared" si="260"/>
        <v>0</v>
      </c>
      <c r="V1380" s="53" t="str">
        <f t="shared" si="261"/>
        <v>OK</v>
      </c>
      <c r="W1380" s="53" t="str">
        <f t="shared" si="262"/>
        <v>OK</v>
      </c>
      <c r="X1380" s="62" t="str">
        <f t="shared" si="263"/>
        <v>ok</v>
      </c>
      <c r="Y1380" s="62">
        <v>1</v>
      </c>
    </row>
    <row r="1381" spans="1:25" ht="99.75" x14ac:dyDescent="0.25">
      <c r="A1381" s="81">
        <v>1378</v>
      </c>
      <c r="B1381" s="59">
        <v>82</v>
      </c>
      <c r="C1381" s="33" t="s">
        <v>1278</v>
      </c>
      <c r="D1381" s="33" t="s">
        <v>1564</v>
      </c>
      <c r="E1381" s="33" t="s">
        <v>8</v>
      </c>
      <c r="F1381" s="19" t="s">
        <v>1300</v>
      </c>
      <c r="G1381" s="13" t="s">
        <v>2363</v>
      </c>
      <c r="H1381" s="12"/>
      <c r="I1381" s="12"/>
      <c r="J1381" s="12"/>
      <c r="K1381" s="19" t="s">
        <v>1280</v>
      </c>
      <c r="L1381" s="51">
        <v>1</v>
      </c>
      <c r="M1381" s="51">
        <f t="shared" si="252"/>
        <v>1</v>
      </c>
      <c r="N1381" s="52">
        <f t="shared" si="253"/>
        <v>0</v>
      </c>
      <c r="O1381" s="52">
        <f t="shared" si="254"/>
        <v>0</v>
      </c>
      <c r="P1381" s="52">
        <f t="shared" si="255"/>
        <v>0</v>
      </c>
      <c r="Q1381" s="52">
        <f t="shared" si="256"/>
        <v>0</v>
      </c>
      <c r="R1381" s="52">
        <f t="shared" si="257"/>
        <v>0</v>
      </c>
      <c r="S1381" s="52">
        <f t="shared" si="258"/>
        <v>0</v>
      </c>
      <c r="T1381" s="52">
        <f t="shared" si="259"/>
        <v>0</v>
      </c>
      <c r="U1381" s="52">
        <f t="shared" si="260"/>
        <v>0</v>
      </c>
      <c r="V1381" s="53" t="str">
        <f t="shared" si="261"/>
        <v>OK</v>
      </c>
      <c r="W1381" s="53" t="str">
        <f t="shared" si="262"/>
        <v>OK</v>
      </c>
      <c r="X1381" s="62" t="str">
        <f t="shared" si="263"/>
        <v>ok</v>
      </c>
      <c r="Y1381" s="62">
        <v>1</v>
      </c>
    </row>
    <row r="1382" spans="1:25" ht="99.75" x14ac:dyDescent="0.25">
      <c r="A1382" s="81">
        <v>1379</v>
      </c>
      <c r="B1382" s="59">
        <v>82</v>
      </c>
      <c r="C1382" s="33" t="s">
        <v>1278</v>
      </c>
      <c r="D1382" s="33" t="s">
        <v>1638</v>
      </c>
      <c r="E1382" s="33" t="s">
        <v>8</v>
      </c>
      <c r="F1382" s="19" t="s">
        <v>1301</v>
      </c>
      <c r="G1382" s="13" t="s">
        <v>2366</v>
      </c>
      <c r="H1382" s="12" t="s">
        <v>2881</v>
      </c>
      <c r="I1382" s="12"/>
      <c r="J1382" s="12"/>
      <c r="K1382" s="19" t="s">
        <v>1280</v>
      </c>
      <c r="L1382" s="51">
        <v>1</v>
      </c>
      <c r="M1382" s="51">
        <f t="shared" si="252"/>
        <v>0</v>
      </c>
      <c r="N1382" s="52">
        <f t="shared" si="253"/>
        <v>0</v>
      </c>
      <c r="O1382" s="52">
        <f t="shared" si="254"/>
        <v>0</v>
      </c>
      <c r="P1382" s="52">
        <f t="shared" si="255"/>
        <v>0</v>
      </c>
      <c r="Q1382" s="52">
        <f t="shared" si="256"/>
        <v>1</v>
      </c>
      <c r="R1382" s="52">
        <f t="shared" si="257"/>
        <v>0</v>
      </c>
      <c r="S1382" s="52">
        <f t="shared" si="258"/>
        <v>0</v>
      </c>
      <c r="T1382" s="52">
        <f t="shared" si="259"/>
        <v>0</v>
      </c>
      <c r="U1382" s="52">
        <f t="shared" si="260"/>
        <v>0</v>
      </c>
      <c r="V1382" s="53" t="str">
        <f t="shared" si="261"/>
        <v>OK</v>
      </c>
      <c r="W1382" s="53" t="str">
        <f t="shared" si="262"/>
        <v>OK</v>
      </c>
      <c r="X1382" s="62" t="str">
        <f t="shared" si="263"/>
        <v>ok</v>
      </c>
      <c r="Y1382" s="62">
        <v>1</v>
      </c>
    </row>
    <row r="1383" spans="1:25" ht="99.75" x14ac:dyDescent="0.25">
      <c r="A1383" s="81">
        <v>1380</v>
      </c>
      <c r="B1383" s="59">
        <v>82</v>
      </c>
      <c r="C1383" s="33" t="s">
        <v>1278</v>
      </c>
      <c r="D1383" s="33" t="s">
        <v>2079</v>
      </c>
      <c r="E1383" s="33" t="s">
        <v>8</v>
      </c>
      <c r="F1383" s="19" t="s">
        <v>2081</v>
      </c>
      <c r="G1383" s="13" t="s">
        <v>2366</v>
      </c>
      <c r="H1383" s="12" t="s">
        <v>3312</v>
      </c>
      <c r="I1383" s="12"/>
      <c r="J1383" s="12"/>
      <c r="K1383" s="19" t="s">
        <v>1280</v>
      </c>
      <c r="L1383" s="51">
        <v>1</v>
      </c>
      <c r="M1383" s="51">
        <f t="shared" si="252"/>
        <v>0</v>
      </c>
      <c r="N1383" s="52">
        <f t="shared" si="253"/>
        <v>0</v>
      </c>
      <c r="O1383" s="52">
        <f t="shared" si="254"/>
        <v>0</v>
      </c>
      <c r="P1383" s="52">
        <f t="shared" si="255"/>
        <v>0</v>
      </c>
      <c r="Q1383" s="52">
        <f t="shared" si="256"/>
        <v>1</v>
      </c>
      <c r="R1383" s="52">
        <f t="shared" si="257"/>
        <v>0</v>
      </c>
      <c r="S1383" s="52">
        <f t="shared" si="258"/>
        <v>0</v>
      </c>
      <c r="T1383" s="52">
        <f t="shared" si="259"/>
        <v>0</v>
      </c>
      <c r="U1383" s="52">
        <f t="shared" si="260"/>
        <v>0</v>
      </c>
      <c r="V1383" s="53" t="str">
        <f t="shared" si="261"/>
        <v>OK</v>
      </c>
      <c r="W1383" s="53" t="str">
        <f t="shared" si="262"/>
        <v>OK</v>
      </c>
      <c r="X1383" s="62" t="str">
        <f t="shared" si="263"/>
        <v>ok</v>
      </c>
      <c r="Y1383" s="62">
        <v>1</v>
      </c>
    </row>
    <row r="1384" spans="1:25" ht="99.75" x14ac:dyDescent="0.25">
      <c r="A1384" s="81">
        <v>1381</v>
      </c>
      <c r="B1384" s="59">
        <v>82</v>
      </c>
      <c r="C1384" s="33" t="s">
        <v>1278</v>
      </c>
      <c r="D1384" s="33" t="s">
        <v>2082</v>
      </c>
      <c r="E1384" s="33" t="s">
        <v>8</v>
      </c>
      <c r="F1384" s="19" t="s">
        <v>2080</v>
      </c>
      <c r="G1384" s="13" t="s">
        <v>2366</v>
      </c>
      <c r="H1384" s="12" t="s">
        <v>3313</v>
      </c>
      <c r="I1384" s="12"/>
      <c r="J1384" s="12"/>
      <c r="K1384" s="19" t="s">
        <v>1280</v>
      </c>
      <c r="L1384" s="51">
        <v>1</v>
      </c>
      <c r="M1384" s="51">
        <f t="shared" si="252"/>
        <v>0</v>
      </c>
      <c r="N1384" s="52">
        <f t="shared" si="253"/>
        <v>0</v>
      </c>
      <c r="O1384" s="52">
        <f t="shared" si="254"/>
        <v>0</v>
      </c>
      <c r="P1384" s="52">
        <f t="shared" si="255"/>
        <v>0</v>
      </c>
      <c r="Q1384" s="52">
        <f t="shared" si="256"/>
        <v>1</v>
      </c>
      <c r="R1384" s="52">
        <f t="shared" si="257"/>
        <v>0</v>
      </c>
      <c r="S1384" s="52">
        <f t="shared" si="258"/>
        <v>0</v>
      </c>
      <c r="T1384" s="52">
        <f t="shared" si="259"/>
        <v>0</v>
      </c>
      <c r="U1384" s="52">
        <f t="shared" si="260"/>
        <v>0</v>
      </c>
      <c r="V1384" s="53" t="str">
        <f t="shared" si="261"/>
        <v>OK</v>
      </c>
      <c r="W1384" s="53" t="str">
        <f t="shared" si="262"/>
        <v>OK</v>
      </c>
      <c r="X1384" s="62" t="str">
        <f t="shared" si="263"/>
        <v>ok</v>
      </c>
      <c r="Y1384" s="62">
        <v>1</v>
      </c>
    </row>
    <row r="1385" spans="1:25" ht="128.25" x14ac:dyDescent="0.25">
      <c r="A1385" s="81">
        <v>1382</v>
      </c>
      <c r="B1385" s="59">
        <v>82</v>
      </c>
      <c r="C1385" s="33" t="s">
        <v>1278</v>
      </c>
      <c r="D1385" s="33" t="s">
        <v>880</v>
      </c>
      <c r="E1385" s="33" t="s">
        <v>8</v>
      </c>
      <c r="F1385" s="19" t="s">
        <v>2083</v>
      </c>
      <c r="G1385" s="13" t="s">
        <v>2369</v>
      </c>
      <c r="H1385" s="12" t="s">
        <v>3289</v>
      </c>
      <c r="I1385" s="12"/>
      <c r="J1385" s="12"/>
      <c r="K1385" s="19" t="s">
        <v>1305</v>
      </c>
      <c r="L1385" s="51">
        <v>1</v>
      </c>
      <c r="M1385" s="51">
        <f t="shared" si="252"/>
        <v>0</v>
      </c>
      <c r="N1385" s="52">
        <f t="shared" si="253"/>
        <v>0</v>
      </c>
      <c r="O1385" s="52">
        <f t="shared" si="254"/>
        <v>0</v>
      </c>
      <c r="P1385" s="52">
        <f t="shared" si="255"/>
        <v>0</v>
      </c>
      <c r="Q1385" s="52">
        <f t="shared" si="256"/>
        <v>0</v>
      </c>
      <c r="R1385" s="52">
        <f t="shared" si="257"/>
        <v>0</v>
      </c>
      <c r="S1385" s="52">
        <f t="shared" si="258"/>
        <v>0</v>
      </c>
      <c r="T1385" s="52">
        <f t="shared" si="259"/>
        <v>1</v>
      </c>
      <c r="U1385" s="52">
        <f t="shared" si="260"/>
        <v>0</v>
      </c>
      <c r="V1385" s="53" t="str">
        <f t="shared" si="261"/>
        <v>OK</v>
      </c>
      <c r="W1385" s="53" t="str">
        <f t="shared" si="262"/>
        <v>OK</v>
      </c>
      <c r="X1385" s="62" t="str">
        <f t="shared" si="263"/>
        <v>ok</v>
      </c>
      <c r="Y1385" s="62">
        <v>1</v>
      </c>
    </row>
    <row r="1386" spans="1:25" ht="128.25" x14ac:dyDescent="0.25">
      <c r="A1386" s="81">
        <v>1383</v>
      </c>
      <c r="B1386" s="59">
        <v>82</v>
      </c>
      <c r="C1386" s="33" t="s">
        <v>1278</v>
      </c>
      <c r="D1386" s="33" t="s">
        <v>2085</v>
      </c>
      <c r="E1386" s="33" t="s">
        <v>8</v>
      </c>
      <c r="F1386" s="19" t="s">
        <v>2084</v>
      </c>
      <c r="G1386" s="13" t="s">
        <v>2369</v>
      </c>
      <c r="H1386" s="12" t="s">
        <v>3314</v>
      </c>
      <c r="I1386" s="12"/>
      <c r="J1386" s="12"/>
      <c r="K1386" s="19" t="s">
        <v>1305</v>
      </c>
      <c r="L1386" s="51">
        <v>1</v>
      </c>
      <c r="M1386" s="51">
        <f t="shared" si="252"/>
        <v>0</v>
      </c>
      <c r="N1386" s="52">
        <f t="shared" si="253"/>
        <v>0</v>
      </c>
      <c r="O1386" s="52">
        <f t="shared" si="254"/>
        <v>0</v>
      </c>
      <c r="P1386" s="52">
        <f t="shared" si="255"/>
        <v>0</v>
      </c>
      <c r="Q1386" s="52">
        <f t="shared" si="256"/>
        <v>0</v>
      </c>
      <c r="R1386" s="52">
        <f t="shared" si="257"/>
        <v>0</v>
      </c>
      <c r="S1386" s="52">
        <f t="shared" si="258"/>
        <v>0</v>
      </c>
      <c r="T1386" s="52">
        <f t="shared" si="259"/>
        <v>1</v>
      </c>
      <c r="U1386" s="52">
        <f t="shared" si="260"/>
        <v>0</v>
      </c>
      <c r="V1386" s="53" t="str">
        <f t="shared" si="261"/>
        <v>OK</v>
      </c>
      <c r="W1386" s="53" t="str">
        <f t="shared" si="262"/>
        <v>OK</v>
      </c>
      <c r="X1386" s="62" t="str">
        <f t="shared" si="263"/>
        <v>ok</v>
      </c>
      <c r="Y1386" s="62">
        <v>1</v>
      </c>
    </row>
    <row r="1387" spans="1:25" ht="171" x14ac:dyDescent="0.25">
      <c r="A1387" s="81">
        <v>1384</v>
      </c>
      <c r="B1387" s="59">
        <v>82</v>
      </c>
      <c r="C1387" s="33" t="s">
        <v>1278</v>
      </c>
      <c r="D1387" s="33" t="s">
        <v>2085</v>
      </c>
      <c r="E1387" s="33" t="s">
        <v>8</v>
      </c>
      <c r="F1387" s="19" t="s">
        <v>2086</v>
      </c>
      <c r="G1387" s="13" t="s">
        <v>2369</v>
      </c>
      <c r="H1387" s="12" t="s">
        <v>3315</v>
      </c>
      <c r="I1387" s="12"/>
      <c r="J1387" s="12"/>
      <c r="K1387" s="19" t="s">
        <v>1305</v>
      </c>
      <c r="L1387" s="51">
        <v>1</v>
      </c>
      <c r="M1387" s="51">
        <f t="shared" si="252"/>
        <v>0</v>
      </c>
      <c r="N1387" s="52">
        <f t="shared" si="253"/>
        <v>0</v>
      </c>
      <c r="O1387" s="52">
        <f t="shared" si="254"/>
        <v>0</v>
      </c>
      <c r="P1387" s="52">
        <f t="shared" si="255"/>
        <v>0</v>
      </c>
      <c r="Q1387" s="52">
        <f t="shared" si="256"/>
        <v>0</v>
      </c>
      <c r="R1387" s="52">
        <f t="shared" si="257"/>
        <v>0</v>
      </c>
      <c r="S1387" s="52">
        <f t="shared" si="258"/>
        <v>0</v>
      </c>
      <c r="T1387" s="52">
        <f t="shared" si="259"/>
        <v>1</v>
      </c>
      <c r="U1387" s="52">
        <f t="shared" si="260"/>
        <v>0</v>
      </c>
      <c r="V1387" s="53" t="str">
        <f t="shared" si="261"/>
        <v>OK</v>
      </c>
      <c r="W1387" s="53" t="str">
        <f t="shared" si="262"/>
        <v>OK</v>
      </c>
      <c r="X1387" s="62" t="str">
        <f t="shared" si="263"/>
        <v>ok</v>
      </c>
      <c r="Y1387" s="62">
        <v>1</v>
      </c>
    </row>
    <row r="1388" spans="1:25" ht="356.25" x14ac:dyDescent="0.25">
      <c r="A1388" s="81">
        <v>1385</v>
      </c>
      <c r="B1388" s="59">
        <v>82</v>
      </c>
      <c r="C1388" s="33" t="s">
        <v>1278</v>
      </c>
      <c r="D1388" s="33" t="s">
        <v>887</v>
      </c>
      <c r="E1388" s="33" t="s">
        <v>8</v>
      </c>
      <c r="F1388" s="19" t="s">
        <v>1302</v>
      </c>
      <c r="G1388" s="13" t="s">
        <v>2872</v>
      </c>
      <c r="H1388" s="12" t="s">
        <v>3292</v>
      </c>
      <c r="I1388" s="12"/>
      <c r="J1388" s="12"/>
      <c r="K1388" s="14" t="s">
        <v>983</v>
      </c>
      <c r="L1388" s="51">
        <v>1</v>
      </c>
      <c r="M1388" s="51">
        <f t="shared" si="252"/>
        <v>0</v>
      </c>
      <c r="N1388" s="52">
        <f t="shared" si="253"/>
        <v>0</v>
      </c>
      <c r="O1388" s="52">
        <f t="shared" si="254"/>
        <v>1</v>
      </c>
      <c r="P1388" s="52">
        <f t="shared" si="255"/>
        <v>0</v>
      </c>
      <c r="Q1388" s="52">
        <f t="shared" si="256"/>
        <v>0</v>
      </c>
      <c r="R1388" s="52">
        <f t="shared" si="257"/>
        <v>0</v>
      </c>
      <c r="S1388" s="52">
        <f t="shared" si="258"/>
        <v>0</v>
      </c>
      <c r="T1388" s="52">
        <f t="shared" si="259"/>
        <v>0</v>
      </c>
      <c r="U1388" s="52">
        <f t="shared" si="260"/>
        <v>0</v>
      </c>
      <c r="V1388" s="53" t="str">
        <f t="shared" si="261"/>
        <v>OK</v>
      </c>
      <c r="W1388" s="53" t="str">
        <f t="shared" si="262"/>
        <v>OK</v>
      </c>
      <c r="X1388" s="62" t="str">
        <f t="shared" si="263"/>
        <v>ok</v>
      </c>
      <c r="Y1388" s="62">
        <v>1</v>
      </c>
    </row>
    <row r="1389" spans="1:25" ht="213.75" x14ac:dyDescent="0.25">
      <c r="A1389" s="81">
        <v>1386</v>
      </c>
      <c r="B1389" s="59">
        <v>82</v>
      </c>
      <c r="C1389" s="33" t="s">
        <v>1278</v>
      </c>
      <c r="D1389" s="33" t="s">
        <v>888</v>
      </c>
      <c r="E1389" s="33" t="s">
        <v>8</v>
      </c>
      <c r="F1389" s="19" t="s">
        <v>2087</v>
      </c>
      <c r="G1389" s="13" t="s">
        <v>2872</v>
      </c>
      <c r="H1389" s="12" t="s">
        <v>3225</v>
      </c>
      <c r="I1389" s="12"/>
      <c r="J1389" s="12"/>
      <c r="K1389" s="19" t="s">
        <v>987</v>
      </c>
      <c r="L1389" s="51">
        <v>1</v>
      </c>
      <c r="M1389" s="51">
        <f t="shared" si="252"/>
        <v>0</v>
      </c>
      <c r="N1389" s="52">
        <f t="shared" si="253"/>
        <v>0</v>
      </c>
      <c r="O1389" s="52">
        <f t="shared" si="254"/>
        <v>1</v>
      </c>
      <c r="P1389" s="52">
        <f t="shared" si="255"/>
        <v>0</v>
      </c>
      <c r="Q1389" s="52">
        <f t="shared" si="256"/>
        <v>0</v>
      </c>
      <c r="R1389" s="52">
        <f t="shared" si="257"/>
        <v>0</v>
      </c>
      <c r="S1389" s="52">
        <f t="shared" si="258"/>
        <v>0</v>
      </c>
      <c r="T1389" s="52">
        <f t="shared" si="259"/>
        <v>0</v>
      </c>
      <c r="U1389" s="52">
        <f t="shared" si="260"/>
        <v>0</v>
      </c>
      <c r="V1389" s="53" t="str">
        <f t="shared" si="261"/>
        <v>OK</v>
      </c>
      <c r="W1389" s="53" t="str">
        <f t="shared" si="262"/>
        <v>OK</v>
      </c>
      <c r="X1389" s="62" t="str">
        <f t="shared" si="263"/>
        <v>ok</v>
      </c>
      <c r="Y1389" s="62">
        <v>1</v>
      </c>
    </row>
    <row r="1390" spans="1:25" ht="242.25" x14ac:dyDescent="0.25">
      <c r="A1390" s="81">
        <v>1387</v>
      </c>
      <c r="B1390" s="59">
        <v>82</v>
      </c>
      <c r="C1390" s="33" t="s">
        <v>1278</v>
      </c>
      <c r="D1390" s="33" t="s">
        <v>892</v>
      </c>
      <c r="E1390" s="33" t="s">
        <v>8</v>
      </c>
      <c r="F1390" s="19" t="s">
        <v>2088</v>
      </c>
      <c r="G1390" s="13" t="s">
        <v>2369</v>
      </c>
      <c r="H1390" s="12" t="s">
        <v>3316</v>
      </c>
      <c r="I1390" s="12"/>
      <c r="J1390" s="12"/>
      <c r="K1390" s="19" t="s">
        <v>1051</v>
      </c>
      <c r="L1390" s="51">
        <v>1</v>
      </c>
      <c r="M1390" s="51">
        <f t="shared" si="252"/>
        <v>0</v>
      </c>
      <c r="N1390" s="52">
        <f t="shared" si="253"/>
        <v>0</v>
      </c>
      <c r="O1390" s="52">
        <f t="shared" si="254"/>
        <v>0</v>
      </c>
      <c r="P1390" s="52">
        <f t="shared" si="255"/>
        <v>0</v>
      </c>
      <c r="Q1390" s="52">
        <f t="shared" si="256"/>
        <v>0</v>
      </c>
      <c r="R1390" s="52">
        <f t="shared" si="257"/>
        <v>0</v>
      </c>
      <c r="S1390" s="52">
        <f t="shared" si="258"/>
        <v>0</v>
      </c>
      <c r="T1390" s="52">
        <f t="shared" si="259"/>
        <v>1</v>
      </c>
      <c r="U1390" s="52">
        <f t="shared" si="260"/>
        <v>0</v>
      </c>
      <c r="V1390" s="53" t="str">
        <f t="shared" si="261"/>
        <v>OK</v>
      </c>
      <c r="W1390" s="53" t="str">
        <f t="shared" si="262"/>
        <v>OK</v>
      </c>
      <c r="X1390" s="62" t="str">
        <f t="shared" si="263"/>
        <v>ok</v>
      </c>
      <c r="Y1390" s="62">
        <v>1</v>
      </c>
    </row>
    <row r="1391" spans="1:25" ht="85.5" x14ac:dyDescent="0.25">
      <c r="A1391" s="81">
        <v>1388</v>
      </c>
      <c r="B1391" s="59">
        <v>82</v>
      </c>
      <c r="C1391" s="33" t="s">
        <v>1278</v>
      </c>
      <c r="D1391" s="33" t="s">
        <v>894</v>
      </c>
      <c r="E1391" s="33" t="s">
        <v>8</v>
      </c>
      <c r="F1391" s="19" t="s">
        <v>2089</v>
      </c>
      <c r="G1391" s="13" t="s">
        <v>2363</v>
      </c>
      <c r="H1391" s="12" t="s">
        <v>3209</v>
      </c>
      <c r="I1391" s="12"/>
      <c r="J1391" s="12"/>
      <c r="K1391" s="19"/>
      <c r="L1391" s="51">
        <v>1</v>
      </c>
      <c r="M1391" s="51">
        <f t="shared" si="252"/>
        <v>1</v>
      </c>
      <c r="N1391" s="52">
        <f t="shared" si="253"/>
        <v>0</v>
      </c>
      <c r="O1391" s="52">
        <f t="shared" si="254"/>
        <v>0</v>
      </c>
      <c r="P1391" s="52">
        <f t="shared" si="255"/>
        <v>0</v>
      </c>
      <c r="Q1391" s="52">
        <f t="shared" si="256"/>
        <v>0</v>
      </c>
      <c r="R1391" s="52">
        <f t="shared" si="257"/>
        <v>0</v>
      </c>
      <c r="S1391" s="52">
        <f t="shared" si="258"/>
        <v>0</v>
      </c>
      <c r="T1391" s="52">
        <f t="shared" si="259"/>
        <v>0</v>
      </c>
      <c r="U1391" s="52">
        <f t="shared" si="260"/>
        <v>0</v>
      </c>
      <c r="V1391" s="53" t="str">
        <f t="shared" si="261"/>
        <v>OK</v>
      </c>
      <c r="W1391" s="53" t="str">
        <f t="shared" si="262"/>
        <v>OK</v>
      </c>
      <c r="X1391" s="62" t="str">
        <f t="shared" si="263"/>
        <v>ok</v>
      </c>
      <c r="Y1391" s="62">
        <v>1</v>
      </c>
    </row>
    <row r="1392" spans="1:25" ht="156.75" x14ac:dyDescent="0.25">
      <c r="A1392" s="81">
        <v>1389</v>
      </c>
      <c r="B1392" s="59">
        <v>82</v>
      </c>
      <c r="C1392" s="33" t="s">
        <v>1278</v>
      </c>
      <c r="D1392" s="33" t="s">
        <v>2091</v>
      </c>
      <c r="E1392" s="33" t="s">
        <v>8</v>
      </c>
      <c r="F1392" s="19" t="s">
        <v>2090</v>
      </c>
      <c r="G1392" s="13" t="s">
        <v>2369</v>
      </c>
      <c r="H1392" s="12" t="s">
        <v>3317</v>
      </c>
      <c r="I1392" s="12"/>
      <c r="J1392" s="12"/>
      <c r="K1392" s="19" t="s">
        <v>1280</v>
      </c>
      <c r="L1392" s="51">
        <v>1</v>
      </c>
      <c r="M1392" s="51">
        <f t="shared" si="252"/>
        <v>0</v>
      </c>
      <c r="N1392" s="52">
        <f t="shared" si="253"/>
        <v>0</v>
      </c>
      <c r="O1392" s="52">
        <f t="shared" si="254"/>
        <v>0</v>
      </c>
      <c r="P1392" s="52">
        <f t="shared" si="255"/>
        <v>0</v>
      </c>
      <c r="Q1392" s="52">
        <f t="shared" si="256"/>
        <v>0</v>
      </c>
      <c r="R1392" s="52">
        <f t="shared" si="257"/>
        <v>0</v>
      </c>
      <c r="S1392" s="52">
        <f t="shared" si="258"/>
        <v>0</v>
      </c>
      <c r="T1392" s="52">
        <f t="shared" si="259"/>
        <v>1</v>
      </c>
      <c r="U1392" s="52">
        <f t="shared" si="260"/>
        <v>0</v>
      </c>
      <c r="V1392" s="53" t="str">
        <f t="shared" si="261"/>
        <v>OK</v>
      </c>
      <c r="W1392" s="53" t="str">
        <f t="shared" si="262"/>
        <v>OK</v>
      </c>
      <c r="X1392" s="62" t="str">
        <f t="shared" si="263"/>
        <v>ok</v>
      </c>
      <c r="Y1392" s="62">
        <v>1</v>
      </c>
    </row>
    <row r="1393" spans="1:25" ht="156.75" x14ac:dyDescent="0.25">
      <c r="A1393" s="75">
        <v>1390</v>
      </c>
      <c r="B1393" s="59" t="s">
        <v>2932</v>
      </c>
      <c r="C1393" s="33" t="s">
        <v>1303</v>
      </c>
      <c r="D1393" s="42" t="s">
        <v>152</v>
      </c>
      <c r="E1393" s="42" t="s">
        <v>8</v>
      </c>
      <c r="F1393" s="19" t="s">
        <v>1304</v>
      </c>
      <c r="G1393" s="13" t="s">
        <v>2370</v>
      </c>
      <c r="H1393" s="68" t="s">
        <v>3033</v>
      </c>
      <c r="I1393" s="12"/>
      <c r="J1393" s="12"/>
      <c r="K1393" s="19" t="s">
        <v>1305</v>
      </c>
      <c r="L1393" s="51">
        <v>1</v>
      </c>
      <c r="M1393" s="51">
        <f t="shared" si="252"/>
        <v>0</v>
      </c>
      <c r="N1393" s="52">
        <f t="shared" si="253"/>
        <v>0</v>
      </c>
      <c r="O1393" s="52">
        <f t="shared" si="254"/>
        <v>0</v>
      </c>
      <c r="P1393" s="52">
        <f t="shared" si="255"/>
        <v>0</v>
      </c>
      <c r="Q1393" s="52">
        <f t="shared" si="256"/>
        <v>0</v>
      </c>
      <c r="R1393" s="52">
        <f t="shared" si="257"/>
        <v>0</v>
      </c>
      <c r="S1393" s="52">
        <f t="shared" si="258"/>
        <v>0</v>
      </c>
      <c r="T1393" s="52">
        <f t="shared" si="259"/>
        <v>0</v>
      </c>
      <c r="U1393" s="52">
        <f t="shared" si="260"/>
        <v>1</v>
      </c>
      <c r="V1393" s="53" t="str">
        <f t="shared" si="261"/>
        <v>OK</v>
      </c>
      <c r="W1393" s="53" t="str">
        <f t="shared" si="262"/>
        <v>OK</v>
      </c>
      <c r="X1393" s="62" t="str">
        <f t="shared" si="263"/>
        <v>ok</v>
      </c>
      <c r="Y1393" s="62">
        <v>1</v>
      </c>
    </row>
    <row r="1394" spans="1:25" ht="57" x14ac:dyDescent="0.25">
      <c r="A1394" s="75">
        <v>1391</v>
      </c>
      <c r="B1394" s="59">
        <v>81</v>
      </c>
      <c r="C1394" s="33" t="s">
        <v>1303</v>
      </c>
      <c r="D1394" s="33" t="s">
        <v>2093</v>
      </c>
      <c r="E1394" s="42" t="s">
        <v>8</v>
      </c>
      <c r="F1394" s="19" t="s">
        <v>2092</v>
      </c>
      <c r="G1394" s="13" t="s">
        <v>2363</v>
      </c>
      <c r="H1394" s="12" t="s">
        <v>2931</v>
      </c>
      <c r="I1394" s="12"/>
      <c r="J1394" s="12"/>
      <c r="K1394" s="19" t="s">
        <v>1305</v>
      </c>
      <c r="L1394" s="51">
        <v>1</v>
      </c>
      <c r="M1394" s="51">
        <f t="shared" si="252"/>
        <v>1</v>
      </c>
      <c r="N1394" s="52">
        <f t="shared" si="253"/>
        <v>0</v>
      </c>
      <c r="O1394" s="52">
        <f t="shared" si="254"/>
        <v>0</v>
      </c>
      <c r="P1394" s="52">
        <f t="shared" si="255"/>
        <v>0</v>
      </c>
      <c r="Q1394" s="52">
        <f t="shared" si="256"/>
        <v>0</v>
      </c>
      <c r="R1394" s="52">
        <f t="shared" si="257"/>
        <v>0</v>
      </c>
      <c r="S1394" s="52">
        <f t="shared" si="258"/>
        <v>0</v>
      </c>
      <c r="T1394" s="52">
        <f t="shared" si="259"/>
        <v>0</v>
      </c>
      <c r="U1394" s="52">
        <f t="shared" si="260"/>
        <v>0</v>
      </c>
      <c r="V1394" s="53" t="str">
        <f t="shared" si="261"/>
        <v>OK</v>
      </c>
      <c r="W1394" s="53" t="str">
        <f t="shared" si="262"/>
        <v>OK</v>
      </c>
      <c r="X1394" s="62" t="str">
        <f t="shared" si="263"/>
        <v>ok</v>
      </c>
      <c r="Y1394" s="62">
        <v>1</v>
      </c>
    </row>
    <row r="1395" spans="1:25" ht="71.25" x14ac:dyDescent="0.25">
      <c r="A1395" s="75">
        <v>1392</v>
      </c>
      <c r="B1395" s="59">
        <v>83</v>
      </c>
      <c r="C1395" s="33" t="s">
        <v>1303</v>
      </c>
      <c r="D1395" s="42" t="s">
        <v>213</v>
      </c>
      <c r="E1395" s="42" t="s">
        <v>12</v>
      </c>
      <c r="F1395" s="19" t="s">
        <v>2094</v>
      </c>
      <c r="G1395" s="13" t="s">
        <v>2369</v>
      </c>
      <c r="H1395" s="44" t="s">
        <v>3110</v>
      </c>
      <c r="I1395" s="12"/>
      <c r="J1395" s="12"/>
      <c r="K1395" s="19" t="s">
        <v>1305</v>
      </c>
      <c r="L1395" s="51">
        <v>1</v>
      </c>
      <c r="M1395" s="51">
        <f t="shared" si="252"/>
        <v>0</v>
      </c>
      <c r="N1395" s="52">
        <f t="shared" si="253"/>
        <v>0</v>
      </c>
      <c r="O1395" s="52">
        <f t="shared" si="254"/>
        <v>0</v>
      </c>
      <c r="P1395" s="52">
        <f t="shared" si="255"/>
        <v>0</v>
      </c>
      <c r="Q1395" s="52">
        <f t="shared" si="256"/>
        <v>0</v>
      </c>
      <c r="R1395" s="52">
        <f t="shared" si="257"/>
        <v>0</v>
      </c>
      <c r="S1395" s="52">
        <f t="shared" si="258"/>
        <v>0</v>
      </c>
      <c r="T1395" s="52">
        <f t="shared" si="259"/>
        <v>1</v>
      </c>
      <c r="U1395" s="52">
        <f t="shared" si="260"/>
        <v>0</v>
      </c>
      <c r="V1395" s="53" t="str">
        <f t="shared" si="261"/>
        <v>OK</v>
      </c>
      <c r="W1395" s="53" t="str">
        <f t="shared" si="262"/>
        <v>OK</v>
      </c>
      <c r="X1395" s="62" t="str">
        <f t="shared" si="263"/>
        <v>ok</v>
      </c>
      <c r="Y1395" s="62">
        <v>1</v>
      </c>
    </row>
    <row r="1396" spans="1:25" ht="57" x14ac:dyDescent="0.25">
      <c r="A1396" s="75">
        <v>1393</v>
      </c>
      <c r="B1396" s="59" t="s">
        <v>2932</v>
      </c>
      <c r="C1396" s="33" t="s">
        <v>1303</v>
      </c>
      <c r="D1396" s="42" t="s">
        <v>935</v>
      </c>
      <c r="E1396" s="42" t="s">
        <v>8</v>
      </c>
      <c r="F1396" s="19" t="s">
        <v>1306</v>
      </c>
      <c r="G1396" s="13" t="s">
        <v>2363</v>
      </c>
      <c r="H1396" s="12"/>
      <c r="I1396" s="12"/>
      <c r="J1396" s="12"/>
      <c r="K1396" s="19" t="s">
        <v>1305</v>
      </c>
      <c r="L1396" s="51">
        <v>1</v>
      </c>
      <c r="M1396" s="51">
        <f t="shared" si="252"/>
        <v>1</v>
      </c>
      <c r="N1396" s="52">
        <f t="shared" si="253"/>
        <v>0</v>
      </c>
      <c r="O1396" s="52">
        <f t="shared" si="254"/>
        <v>0</v>
      </c>
      <c r="P1396" s="52">
        <f t="shared" si="255"/>
        <v>0</v>
      </c>
      <c r="Q1396" s="52">
        <f t="shared" si="256"/>
        <v>0</v>
      </c>
      <c r="R1396" s="52">
        <f t="shared" si="257"/>
        <v>0</v>
      </c>
      <c r="S1396" s="52">
        <f t="shared" si="258"/>
        <v>0</v>
      </c>
      <c r="T1396" s="52">
        <f t="shared" si="259"/>
        <v>0</v>
      </c>
      <c r="U1396" s="52">
        <f t="shared" si="260"/>
        <v>0</v>
      </c>
      <c r="V1396" s="53" t="str">
        <f t="shared" si="261"/>
        <v>OK</v>
      </c>
      <c r="W1396" s="53" t="str">
        <f t="shared" si="262"/>
        <v>OK</v>
      </c>
      <c r="X1396" s="62" t="str">
        <f t="shared" si="263"/>
        <v>ok</v>
      </c>
      <c r="Y1396" s="62">
        <v>1</v>
      </c>
    </row>
    <row r="1397" spans="1:25" ht="128.25" x14ac:dyDescent="0.25">
      <c r="A1397" s="76">
        <v>1394</v>
      </c>
      <c r="B1397" s="59">
        <v>81</v>
      </c>
      <c r="C1397" s="33" t="s">
        <v>1303</v>
      </c>
      <c r="D1397" s="33" t="s">
        <v>1988</v>
      </c>
      <c r="E1397" s="42" t="s">
        <v>8</v>
      </c>
      <c r="F1397" s="19" t="s">
        <v>2095</v>
      </c>
      <c r="G1397" s="13" t="s">
        <v>2872</v>
      </c>
      <c r="H1397" s="12" t="s">
        <v>2970</v>
      </c>
      <c r="I1397" s="12"/>
      <c r="J1397" s="12"/>
      <c r="K1397" s="19" t="s">
        <v>1305</v>
      </c>
      <c r="L1397" s="51">
        <v>1</v>
      </c>
      <c r="M1397" s="51">
        <f t="shared" si="252"/>
        <v>0</v>
      </c>
      <c r="N1397" s="52">
        <f t="shared" si="253"/>
        <v>0</v>
      </c>
      <c r="O1397" s="52">
        <f t="shared" si="254"/>
        <v>1</v>
      </c>
      <c r="P1397" s="52">
        <f t="shared" si="255"/>
        <v>0</v>
      </c>
      <c r="Q1397" s="52">
        <f t="shared" si="256"/>
        <v>0</v>
      </c>
      <c r="R1397" s="52">
        <f t="shared" si="257"/>
        <v>0</v>
      </c>
      <c r="S1397" s="52">
        <f t="shared" si="258"/>
        <v>0</v>
      </c>
      <c r="T1397" s="52">
        <f t="shared" si="259"/>
        <v>0</v>
      </c>
      <c r="U1397" s="52">
        <f t="shared" si="260"/>
        <v>0</v>
      </c>
      <c r="V1397" s="53" t="str">
        <f t="shared" si="261"/>
        <v>OK</v>
      </c>
      <c r="W1397" s="53" t="str">
        <f t="shared" si="262"/>
        <v>OK</v>
      </c>
      <c r="X1397" s="62" t="str">
        <f t="shared" si="263"/>
        <v>ok</v>
      </c>
      <c r="Y1397" s="62">
        <v>1</v>
      </c>
    </row>
    <row r="1398" spans="1:25" ht="185.25" x14ac:dyDescent="0.25">
      <c r="A1398" s="81">
        <v>1395</v>
      </c>
      <c r="B1398" s="59">
        <v>83</v>
      </c>
      <c r="C1398" s="33" t="s">
        <v>1303</v>
      </c>
      <c r="D1398" s="33" t="s">
        <v>462</v>
      </c>
      <c r="E1398" s="42" t="s">
        <v>8</v>
      </c>
      <c r="F1398" s="19" t="s">
        <v>2096</v>
      </c>
      <c r="G1398" s="13" t="s">
        <v>2366</v>
      </c>
      <c r="H1398" s="82" t="s">
        <v>3018</v>
      </c>
      <c r="I1398" s="12"/>
      <c r="J1398" s="12"/>
      <c r="K1398" s="19" t="s">
        <v>1305</v>
      </c>
      <c r="L1398" s="51">
        <v>1</v>
      </c>
      <c r="M1398" s="51">
        <f t="shared" si="252"/>
        <v>0</v>
      </c>
      <c r="N1398" s="52">
        <f t="shared" si="253"/>
        <v>0</v>
      </c>
      <c r="O1398" s="52">
        <f t="shared" si="254"/>
        <v>0</v>
      </c>
      <c r="P1398" s="52">
        <f t="shared" si="255"/>
        <v>0</v>
      </c>
      <c r="Q1398" s="52">
        <f t="shared" si="256"/>
        <v>1</v>
      </c>
      <c r="R1398" s="52">
        <f t="shared" si="257"/>
        <v>0</v>
      </c>
      <c r="S1398" s="52">
        <f t="shared" si="258"/>
        <v>0</v>
      </c>
      <c r="T1398" s="52">
        <f t="shared" si="259"/>
        <v>0</v>
      </c>
      <c r="U1398" s="52">
        <f t="shared" si="260"/>
        <v>0</v>
      </c>
      <c r="V1398" s="53" t="str">
        <f t="shared" si="261"/>
        <v>OK</v>
      </c>
      <c r="W1398" s="53" t="str">
        <f t="shared" si="262"/>
        <v>OK</v>
      </c>
      <c r="X1398" s="62" t="str">
        <f t="shared" si="263"/>
        <v>ok</v>
      </c>
      <c r="Y1398" s="62">
        <v>1</v>
      </c>
    </row>
    <row r="1399" spans="1:25" ht="57" x14ac:dyDescent="0.25">
      <c r="A1399" s="81">
        <v>1396</v>
      </c>
      <c r="B1399" s="59">
        <v>82</v>
      </c>
      <c r="C1399" s="33" t="s">
        <v>1303</v>
      </c>
      <c r="D1399" s="33" t="s">
        <v>223</v>
      </c>
      <c r="E1399" s="42" t="s">
        <v>12</v>
      </c>
      <c r="F1399" s="19" t="s">
        <v>2097</v>
      </c>
      <c r="G1399" s="13" t="s">
        <v>2872</v>
      </c>
      <c r="H1399" s="12" t="s">
        <v>3231</v>
      </c>
      <c r="I1399" s="12"/>
      <c r="J1399" s="12"/>
      <c r="K1399" s="19" t="s">
        <v>1305</v>
      </c>
      <c r="L1399" s="51">
        <v>1</v>
      </c>
      <c r="M1399" s="51">
        <f t="shared" si="252"/>
        <v>0</v>
      </c>
      <c r="N1399" s="52">
        <f t="shared" si="253"/>
        <v>0</v>
      </c>
      <c r="O1399" s="52">
        <f t="shared" si="254"/>
        <v>1</v>
      </c>
      <c r="P1399" s="52">
        <f t="shared" si="255"/>
        <v>0</v>
      </c>
      <c r="Q1399" s="52">
        <f t="shared" si="256"/>
        <v>0</v>
      </c>
      <c r="R1399" s="52">
        <f t="shared" si="257"/>
        <v>0</v>
      </c>
      <c r="S1399" s="52">
        <f t="shared" si="258"/>
        <v>0</v>
      </c>
      <c r="T1399" s="52">
        <f t="shared" si="259"/>
        <v>0</v>
      </c>
      <c r="U1399" s="52">
        <f t="shared" si="260"/>
        <v>0</v>
      </c>
      <c r="V1399" s="53" t="str">
        <f t="shared" si="261"/>
        <v>OK</v>
      </c>
      <c r="W1399" s="53" t="str">
        <f t="shared" si="262"/>
        <v>OK</v>
      </c>
      <c r="X1399" s="62" t="str">
        <f t="shared" si="263"/>
        <v>ok</v>
      </c>
      <c r="Y1399" s="62">
        <v>1</v>
      </c>
    </row>
    <row r="1400" spans="1:25" ht="99.75" x14ac:dyDescent="0.25">
      <c r="A1400" s="81">
        <v>1397</v>
      </c>
      <c r="B1400" s="59">
        <v>82</v>
      </c>
      <c r="C1400" s="33" t="s">
        <v>1303</v>
      </c>
      <c r="D1400" s="33" t="s">
        <v>1640</v>
      </c>
      <c r="E1400" s="42" t="s">
        <v>8</v>
      </c>
      <c r="F1400" s="19" t="s">
        <v>2098</v>
      </c>
      <c r="G1400" s="13" t="s">
        <v>2369</v>
      </c>
      <c r="H1400" s="12" t="s">
        <v>3318</v>
      </c>
      <c r="I1400" s="12"/>
      <c r="J1400" s="12"/>
      <c r="K1400" s="19" t="s">
        <v>1305</v>
      </c>
      <c r="L1400" s="51">
        <v>1</v>
      </c>
      <c r="M1400" s="51">
        <f t="shared" si="252"/>
        <v>0</v>
      </c>
      <c r="N1400" s="52">
        <f t="shared" si="253"/>
        <v>0</v>
      </c>
      <c r="O1400" s="52">
        <f t="shared" si="254"/>
        <v>0</v>
      </c>
      <c r="P1400" s="52">
        <f t="shared" si="255"/>
        <v>0</v>
      </c>
      <c r="Q1400" s="52">
        <f t="shared" si="256"/>
        <v>0</v>
      </c>
      <c r="R1400" s="52">
        <f t="shared" si="257"/>
        <v>0</v>
      </c>
      <c r="S1400" s="52">
        <f t="shared" si="258"/>
        <v>0</v>
      </c>
      <c r="T1400" s="52">
        <f t="shared" si="259"/>
        <v>1</v>
      </c>
      <c r="U1400" s="52">
        <f t="shared" si="260"/>
        <v>0</v>
      </c>
      <c r="V1400" s="53" t="str">
        <f t="shared" si="261"/>
        <v>OK</v>
      </c>
      <c r="W1400" s="53" t="str">
        <f t="shared" si="262"/>
        <v>OK</v>
      </c>
      <c r="X1400" s="62" t="str">
        <f t="shared" si="263"/>
        <v>ok</v>
      </c>
      <c r="Y1400" s="62">
        <v>1</v>
      </c>
    </row>
    <row r="1401" spans="1:25" ht="171" x14ac:dyDescent="0.25">
      <c r="A1401" s="81">
        <v>1398</v>
      </c>
      <c r="B1401" s="59">
        <v>82</v>
      </c>
      <c r="C1401" s="33" t="s">
        <v>1303</v>
      </c>
      <c r="D1401" s="33" t="s">
        <v>1640</v>
      </c>
      <c r="E1401" s="42" t="s">
        <v>8</v>
      </c>
      <c r="F1401" s="19" t="s">
        <v>2099</v>
      </c>
      <c r="G1401" s="13" t="s">
        <v>2369</v>
      </c>
      <c r="H1401" s="12" t="s">
        <v>3318</v>
      </c>
      <c r="I1401" s="12"/>
      <c r="J1401" s="12"/>
      <c r="K1401" s="19" t="s">
        <v>1305</v>
      </c>
      <c r="L1401" s="51">
        <v>1</v>
      </c>
      <c r="M1401" s="51">
        <f t="shared" si="252"/>
        <v>0</v>
      </c>
      <c r="N1401" s="52">
        <f t="shared" si="253"/>
        <v>0</v>
      </c>
      <c r="O1401" s="52">
        <f t="shared" si="254"/>
        <v>0</v>
      </c>
      <c r="P1401" s="52">
        <f t="shared" si="255"/>
        <v>0</v>
      </c>
      <c r="Q1401" s="52">
        <f t="shared" si="256"/>
        <v>0</v>
      </c>
      <c r="R1401" s="52">
        <f t="shared" si="257"/>
        <v>0</v>
      </c>
      <c r="S1401" s="52">
        <f t="shared" si="258"/>
        <v>0</v>
      </c>
      <c r="T1401" s="52">
        <f t="shared" si="259"/>
        <v>1</v>
      </c>
      <c r="U1401" s="52">
        <f t="shared" si="260"/>
        <v>0</v>
      </c>
      <c r="V1401" s="53" t="str">
        <f t="shared" si="261"/>
        <v>OK</v>
      </c>
      <c r="W1401" s="53" t="str">
        <f t="shared" si="262"/>
        <v>OK</v>
      </c>
      <c r="X1401" s="62" t="str">
        <f t="shared" si="263"/>
        <v>ok</v>
      </c>
      <c r="Y1401" s="62">
        <v>1</v>
      </c>
    </row>
    <row r="1402" spans="1:25" ht="57" x14ac:dyDescent="0.25">
      <c r="A1402" s="81">
        <v>1399</v>
      </c>
      <c r="B1402" s="59">
        <v>82</v>
      </c>
      <c r="C1402" s="33" t="s">
        <v>1303</v>
      </c>
      <c r="D1402" s="33" t="s">
        <v>1640</v>
      </c>
      <c r="E1402" s="42" t="s">
        <v>8</v>
      </c>
      <c r="F1402" s="19" t="s">
        <v>2100</v>
      </c>
      <c r="G1402" s="13" t="s">
        <v>2369</v>
      </c>
      <c r="H1402" s="12" t="s">
        <v>3319</v>
      </c>
      <c r="I1402" s="12"/>
      <c r="J1402" s="12"/>
      <c r="K1402" s="19" t="s">
        <v>1305</v>
      </c>
      <c r="L1402" s="51">
        <v>1</v>
      </c>
      <c r="M1402" s="51">
        <f t="shared" si="252"/>
        <v>0</v>
      </c>
      <c r="N1402" s="52">
        <f t="shared" si="253"/>
        <v>0</v>
      </c>
      <c r="O1402" s="52">
        <f t="shared" si="254"/>
        <v>0</v>
      </c>
      <c r="P1402" s="52">
        <f t="shared" si="255"/>
        <v>0</v>
      </c>
      <c r="Q1402" s="52">
        <f t="shared" si="256"/>
        <v>0</v>
      </c>
      <c r="R1402" s="52">
        <f t="shared" si="257"/>
        <v>0</v>
      </c>
      <c r="S1402" s="52">
        <f t="shared" si="258"/>
        <v>0</v>
      </c>
      <c r="T1402" s="52">
        <f t="shared" si="259"/>
        <v>1</v>
      </c>
      <c r="U1402" s="52">
        <f t="shared" si="260"/>
        <v>0</v>
      </c>
      <c r="V1402" s="53" t="str">
        <f t="shared" si="261"/>
        <v>OK</v>
      </c>
      <c r="W1402" s="53" t="str">
        <f t="shared" si="262"/>
        <v>OK</v>
      </c>
      <c r="X1402" s="62" t="str">
        <f t="shared" si="263"/>
        <v>ok</v>
      </c>
      <c r="Y1402" s="62">
        <v>1</v>
      </c>
    </row>
    <row r="1403" spans="1:25" ht="114" x14ac:dyDescent="0.25">
      <c r="A1403" s="81">
        <v>1400</v>
      </c>
      <c r="B1403" s="59">
        <v>82</v>
      </c>
      <c r="C1403" s="33" t="s">
        <v>1303</v>
      </c>
      <c r="D1403" s="33" t="s">
        <v>1640</v>
      </c>
      <c r="E1403" s="42" t="s">
        <v>8</v>
      </c>
      <c r="F1403" s="19" t="s">
        <v>2101</v>
      </c>
      <c r="G1403" s="13" t="s">
        <v>2369</v>
      </c>
      <c r="H1403" s="12" t="s">
        <v>3319</v>
      </c>
      <c r="I1403" s="12"/>
      <c r="J1403" s="12"/>
      <c r="K1403" s="19" t="s">
        <v>1305</v>
      </c>
      <c r="L1403" s="51">
        <v>1</v>
      </c>
      <c r="M1403" s="51">
        <f t="shared" si="252"/>
        <v>0</v>
      </c>
      <c r="N1403" s="52">
        <f t="shared" si="253"/>
        <v>0</v>
      </c>
      <c r="O1403" s="52">
        <f t="shared" si="254"/>
        <v>0</v>
      </c>
      <c r="P1403" s="52">
        <f t="shared" si="255"/>
        <v>0</v>
      </c>
      <c r="Q1403" s="52">
        <f t="shared" si="256"/>
        <v>0</v>
      </c>
      <c r="R1403" s="52">
        <f t="shared" si="257"/>
        <v>0</v>
      </c>
      <c r="S1403" s="52">
        <f t="shared" si="258"/>
        <v>0</v>
      </c>
      <c r="T1403" s="52">
        <f t="shared" si="259"/>
        <v>1</v>
      </c>
      <c r="U1403" s="52">
        <f t="shared" si="260"/>
        <v>0</v>
      </c>
      <c r="V1403" s="53" t="str">
        <f t="shared" si="261"/>
        <v>OK</v>
      </c>
      <c r="W1403" s="53" t="str">
        <f t="shared" si="262"/>
        <v>OK</v>
      </c>
      <c r="X1403" s="62" t="str">
        <f t="shared" si="263"/>
        <v>ok</v>
      </c>
      <c r="Y1403" s="62">
        <v>1</v>
      </c>
    </row>
    <row r="1404" spans="1:25" ht="57" x14ac:dyDescent="0.25">
      <c r="A1404" s="76">
        <v>1401</v>
      </c>
      <c r="B1404" s="59">
        <v>82</v>
      </c>
      <c r="C1404" s="33" t="s">
        <v>1303</v>
      </c>
      <c r="D1404" s="33" t="s">
        <v>1640</v>
      </c>
      <c r="E1404" s="42" t="s">
        <v>12</v>
      </c>
      <c r="F1404" s="19" t="s">
        <v>2102</v>
      </c>
      <c r="G1404" s="13" t="s">
        <v>2370</v>
      </c>
      <c r="H1404" s="12"/>
      <c r="I1404" s="12"/>
      <c r="J1404" s="12"/>
      <c r="K1404" s="19" t="s">
        <v>1305</v>
      </c>
      <c r="L1404" s="51">
        <v>1</v>
      </c>
      <c r="M1404" s="51">
        <f t="shared" si="252"/>
        <v>0</v>
      </c>
      <c r="N1404" s="52">
        <f t="shared" si="253"/>
        <v>0</v>
      </c>
      <c r="O1404" s="52">
        <f t="shared" si="254"/>
        <v>0</v>
      </c>
      <c r="P1404" s="52">
        <f t="shared" si="255"/>
        <v>0</v>
      </c>
      <c r="Q1404" s="52">
        <f t="shared" si="256"/>
        <v>0</v>
      </c>
      <c r="R1404" s="52">
        <f t="shared" si="257"/>
        <v>0</v>
      </c>
      <c r="S1404" s="52">
        <f t="shared" si="258"/>
        <v>0</v>
      </c>
      <c r="T1404" s="52">
        <f t="shared" si="259"/>
        <v>0</v>
      </c>
      <c r="U1404" s="52">
        <f t="shared" si="260"/>
        <v>1</v>
      </c>
      <c r="V1404" s="53" t="str">
        <f t="shared" si="261"/>
        <v>OK</v>
      </c>
      <c r="W1404" s="53" t="str">
        <f t="shared" si="262"/>
        <v>OK</v>
      </c>
      <c r="X1404" s="62" t="str">
        <f t="shared" si="263"/>
        <v>ok</v>
      </c>
      <c r="Y1404" s="62">
        <v>1</v>
      </c>
    </row>
    <row r="1405" spans="1:25" ht="57" x14ac:dyDescent="0.25">
      <c r="A1405" s="75">
        <v>1402</v>
      </c>
      <c r="B1405" s="59">
        <v>82</v>
      </c>
      <c r="C1405" s="33" t="s">
        <v>1303</v>
      </c>
      <c r="D1405" s="33" t="s">
        <v>1640</v>
      </c>
      <c r="E1405" s="42" t="s">
        <v>12</v>
      </c>
      <c r="F1405" s="19" t="s">
        <v>2103</v>
      </c>
      <c r="G1405" s="13" t="s">
        <v>2370</v>
      </c>
      <c r="H1405" s="12"/>
      <c r="I1405" s="12"/>
      <c r="J1405" s="12"/>
      <c r="K1405" s="19" t="s">
        <v>1305</v>
      </c>
      <c r="L1405" s="51">
        <v>1</v>
      </c>
      <c r="M1405" s="51">
        <f t="shared" si="252"/>
        <v>0</v>
      </c>
      <c r="N1405" s="52">
        <f t="shared" si="253"/>
        <v>0</v>
      </c>
      <c r="O1405" s="52">
        <f t="shared" si="254"/>
        <v>0</v>
      </c>
      <c r="P1405" s="52">
        <f t="shared" si="255"/>
        <v>0</v>
      </c>
      <c r="Q1405" s="52">
        <f t="shared" si="256"/>
        <v>0</v>
      </c>
      <c r="R1405" s="52">
        <f t="shared" si="257"/>
        <v>0</v>
      </c>
      <c r="S1405" s="52">
        <f t="shared" si="258"/>
        <v>0</v>
      </c>
      <c r="T1405" s="52">
        <f t="shared" si="259"/>
        <v>0</v>
      </c>
      <c r="U1405" s="52">
        <f t="shared" si="260"/>
        <v>1</v>
      </c>
      <c r="V1405" s="53" t="str">
        <f t="shared" si="261"/>
        <v>OK</v>
      </c>
      <c r="W1405" s="53" t="str">
        <f t="shared" si="262"/>
        <v>OK</v>
      </c>
      <c r="X1405" s="62" t="str">
        <f t="shared" si="263"/>
        <v>ok</v>
      </c>
      <c r="Y1405" s="62">
        <v>1</v>
      </c>
    </row>
    <row r="1406" spans="1:25" ht="242.25" x14ac:dyDescent="0.25">
      <c r="A1406" s="81">
        <v>1403</v>
      </c>
      <c r="B1406" s="59">
        <v>82</v>
      </c>
      <c r="C1406" s="33" t="s">
        <v>1303</v>
      </c>
      <c r="D1406" s="33" t="s">
        <v>1640</v>
      </c>
      <c r="E1406" s="42" t="s">
        <v>8</v>
      </c>
      <c r="F1406" s="19" t="s">
        <v>2104</v>
      </c>
      <c r="G1406" s="13" t="s">
        <v>2369</v>
      </c>
      <c r="H1406" s="12" t="s">
        <v>3320</v>
      </c>
      <c r="I1406" s="12"/>
      <c r="J1406" s="12"/>
      <c r="K1406" s="19" t="s">
        <v>1305</v>
      </c>
      <c r="L1406" s="51">
        <v>1</v>
      </c>
      <c r="M1406" s="51">
        <f t="shared" si="252"/>
        <v>0</v>
      </c>
      <c r="N1406" s="52">
        <f t="shared" si="253"/>
        <v>0</v>
      </c>
      <c r="O1406" s="52">
        <f t="shared" si="254"/>
        <v>0</v>
      </c>
      <c r="P1406" s="52">
        <f t="shared" si="255"/>
        <v>0</v>
      </c>
      <c r="Q1406" s="52">
        <f t="shared" si="256"/>
        <v>0</v>
      </c>
      <c r="R1406" s="52">
        <f t="shared" si="257"/>
        <v>0</v>
      </c>
      <c r="S1406" s="52">
        <f t="shared" si="258"/>
        <v>0</v>
      </c>
      <c r="T1406" s="52">
        <f t="shared" si="259"/>
        <v>1</v>
      </c>
      <c r="U1406" s="52">
        <f t="shared" si="260"/>
        <v>0</v>
      </c>
      <c r="V1406" s="53" t="str">
        <f t="shared" si="261"/>
        <v>OK</v>
      </c>
      <c r="W1406" s="53" t="str">
        <f t="shared" si="262"/>
        <v>OK</v>
      </c>
      <c r="X1406" s="62" t="str">
        <f t="shared" si="263"/>
        <v>ok</v>
      </c>
      <c r="Y1406" s="62">
        <v>1</v>
      </c>
    </row>
    <row r="1407" spans="1:25" ht="71.25" x14ac:dyDescent="0.25">
      <c r="A1407" s="75">
        <v>1404</v>
      </c>
      <c r="B1407" s="59">
        <v>82</v>
      </c>
      <c r="C1407" s="33" t="s">
        <v>1303</v>
      </c>
      <c r="D1407" s="33" t="s">
        <v>1640</v>
      </c>
      <c r="E1407" s="42" t="s">
        <v>12</v>
      </c>
      <c r="F1407" s="19" t="s">
        <v>2105</v>
      </c>
      <c r="G1407" s="13" t="s">
        <v>2370</v>
      </c>
      <c r="H1407" s="12"/>
      <c r="I1407" s="12"/>
      <c r="J1407" s="12"/>
      <c r="K1407" s="19" t="s">
        <v>1305</v>
      </c>
      <c r="L1407" s="51">
        <v>1</v>
      </c>
      <c r="M1407" s="51">
        <f t="shared" si="252"/>
        <v>0</v>
      </c>
      <c r="N1407" s="52">
        <f t="shared" si="253"/>
        <v>0</v>
      </c>
      <c r="O1407" s="52">
        <f t="shared" si="254"/>
        <v>0</v>
      </c>
      <c r="P1407" s="52">
        <f t="shared" si="255"/>
        <v>0</v>
      </c>
      <c r="Q1407" s="52">
        <f t="shared" si="256"/>
        <v>0</v>
      </c>
      <c r="R1407" s="52">
        <f t="shared" si="257"/>
        <v>0</v>
      </c>
      <c r="S1407" s="52">
        <f t="shared" si="258"/>
        <v>0</v>
      </c>
      <c r="T1407" s="52">
        <f t="shared" si="259"/>
        <v>0</v>
      </c>
      <c r="U1407" s="52">
        <f t="shared" si="260"/>
        <v>1</v>
      </c>
      <c r="V1407" s="53" t="str">
        <f t="shared" si="261"/>
        <v>OK</v>
      </c>
      <c r="W1407" s="53" t="str">
        <f t="shared" si="262"/>
        <v>OK</v>
      </c>
      <c r="X1407" s="62" t="str">
        <f t="shared" si="263"/>
        <v>ok</v>
      </c>
      <c r="Y1407" s="62">
        <v>1</v>
      </c>
    </row>
    <row r="1408" spans="1:25" ht="71.25" x14ac:dyDescent="0.25">
      <c r="A1408" s="75">
        <v>1405</v>
      </c>
      <c r="B1408" s="59">
        <v>82</v>
      </c>
      <c r="C1408" s="33" t="s">
        <v>1303</v>
      </c>
      <c r="D1408" s="33" t="s">
        <v>1640</v>
      </c>
      <c r="E1408" s="42" t="s">
        <v>12</v>
      </c>
      <c r="F1408" s="19" t="s">
        <v>2106</v>
      </c>
      <c r="G1408" s="13" t="s">
        <v>2370</v>
      </c>
      <c r="H1408" s="12"/>
      <c r="I1408" s="12"/>
      <c r="J1408" s="12"/>
      <c r="K1408" s="19" t="s">
        <v>1305</v>
      </c>
      <c r="L1408" s="51">
        <v>1</v>
      </c>
      <c r="M1408" s="51">
        <f t="shared" si="252"/>
        <v>0</v>
      </c>
      <c r="N1408" s="52">
        <f t="shared" si="253"/>
        <v>0</v>
      </c>
      <c r="O1408" s="52">
        <f t="shared" si="254"/>
        <v>0</v>
      </c>
      <c r="P1408" s="52">
        <f t="shared" si="255"/>
        <v>0</v>
      </c>
      <c r="Q1408" s="52">
        <f t="shared" si="256"/>
        <v>0</v>
      </c>
      <c r="R1408" s="52">
        <f t="shared" si="257"/>
        <v>0</v>
      </c>
      <c r="S1408" s="52">
        <f t="shared" si="258"/>
        <v>0</v>
      </c>
      <c r="T1408" s="52">
        <f t="shared" si="259"/>
        <v>0</v>
      </c>
      <c r="U1408" s="52">
        <f t="shared" si="260"/>
        <v>1</v>
      </c>
      <c r="V1408" s="53" t="str">
        <f t="shared" si="261"/>
        <v>OK</v>
      </c>
      <c r="W1408" s="53" t="str">
        <f t="shared" si="262"/>
        <v>OK</v>
      </c>
      <c r="X1408" s="62" t="str">
        <f t="shared" si="263"/>
        <v>ok</v>
      </c>
      <c r="Y1408" s="62">
        <v>1</v>
      </c>
    </row>
    <row r="1409" spans="1:25" ht="71.25" x14ac:dyDescent="0.25">
      <c r="A1409" s="76">
        <v>1406</v>
      </c>
      <c r="B1409" s="59">
        <v>82</v>
      </c>
      <c r="C1409" s="33" t="s">
        <v>1303</v>
      </c>
      <c r="D1409" s="33" t="s">
        <v>1640</v>
      </c>
      <c r="E1409" s="42" t="s">
        <v>12</v>
      </c>
      <c r="F1409" s="19" t="s">
        <v>2107</v>
      </c>
      <c r="G1409" s="13" t="s">
        <v>2370</v>
      </c>
      <c r="H1409" s="12"/>
      <c r="I1409" s="12"/>
      <c r="J1409" s="12"/>
      <c r="K1409" s="19" t="s">
        <v>1305</v>
      </c>
      <c r="L1409" s="51">
        <v>1</v>
      </c>
      <c r="M1409" s="51">
        <f t="shared" si="252"/>
        <v>0</v>
      </c>
      <c r="N1409" s="52">
        <f t="shared" si="253"/>
        <v>0</v>
      </c>
      <c r="O1409" s="52">
        <f t="shared" si="254"/>
        <v>0</v>
      </c>
      <c r="P1409" s="52">
        <f t="shared" si="255"/>
        <v>0</v>
      </c>
      <c r="Q1409" s="52">
        <f t="shared" si="256"/>
        <v>0</v>
      </c>
      <c r="R1409" s="52">
        <f t="shared" si="257"/>
        <v>0</v>
      </c>
      <c r="S1409" s="52">
        <f t="shared" si="258"/>
        <v>0</v>
      </c>
      <c r="T1409" s="52">
        <f t="shared" si="259"/>
        <v>0</v>
      </c>
      <c r="U1409" s="52">
        <f t="shared" si="260"/>
        <v>1</v>
      </c>
      <c r="V1409" s="53" t="str">
        <f t="shared" si="261"/>
        <v>OK</v>
      </c>
      <c r="W1409" s="53" t="str">
        <f t="shared" si="262"/>
        <v>OK</v>
      </c>
      <c r="X1409" s="62" t="str">
        <f t="shared" si="263"/>
        <v>ok</v>
      </c>
      <c r="Y1409" s="62">
        <v>1</v>
      </c>
    </row>
    <row r="1410" spans="1:25" ht="356.25" x14ac:dyDescent="0.25">
      <c r="A1410" s="81">
        <v>1407</v>
      </c>
      <c r="B1410" s="59">
        <v>82</v>
      </c>
      <c r="C1410" s="33" t="s">
        <v>1303</v>
      </c>
      <c r="D1410" s="72" t="s">
        <v>875</v>
      </c>
      <c r="E1410" s="42" t="s">
        <v>8</v>
      </c>
      <c r="F1410" s="19" t="s">
        <v>2108</v>
      </c>
      <c r="G1410" s="13" t="s">
        <v>2363</v>
      </c>
      <c r="H1410" s="12" t="s">
        <v>3288</v>
      </c>
      <c r="I1410" s="12"/>
      <c r="J1410" s="12"/>
      <c r="K1410" s="14" t="s">
        <v>983</v>
      </c>
      <c r="L1410" s="51">
        <v>1</v>
      </c>
      <c r="M1410" s="51">
        <f t="shared" si="252"/>
        <v>1</v>
      </c>
      <c r="N1410" s="52">
        <f t="shared" si="253"/>
        <v>0</v>
      </c>
      <c r="O1410" s="52">
        <f t="shared" si="254"/>
        <v>0</v>
      </c>
      <c r="P1410" s="52">
        <f t="shared" si="255"/>
        <v>0</v>
      </c>
      <c r="Q1410" s="52">
        <f t="shared" si="256"/>
        <v>0</v>
      </c>
      <c r="R1410" s="52">
        <f t="shared" si="257"/>
        <v>0</v>
      </c>
      <c r="S1410" s="52">
        <f t="shared" si="258"/>
        <v>0</v>
      </c>
      <c r="T1410" s="52">
        <f t="shared" si="259"/>
        <v>0</v>
      </c>
      <c r="U1410" s="52">
        <f t="shared" si="260"/>
        <v>0</v>
      </c>
      <c r="V1410" s="53" t="str">
        <f t="shared" si="261"/>
        <v>OK</v>
      </c>
      <c r="W1410" s="53" t="str">
        <f t="shared" si="262"/>
        <v>OK</v>
      </c>
      <c r="X1410" s="62" t="str">
        <f t="shared" si="263"/>
        <v>ok</v>
      </c>
      <c r="Y1410" s="62">
        <v>1</v>
      </c>
    </row>
    <row r="1411" spans="1:25" ht="99.75" x14ac:dyDescent="0.25">
      <c r="A1411" s="75">
        <v>1408</v>
      </c>
      <c r="B1411" s="59">
        <v>82</v>
      </c>
      <c r="C1411" s="33" t="s">
        <v>1303</v>
      </c>
      <c r="D1411" s="33" t="s">
        <v>1640</v>
      </c>
      <c r="E1411" s="42" t="s">
        <v>12</v>
      </c>
      <c r="F1411" s="19" t="s">
        <v>2109</v>
      </c>
      <c r="G1411" s="13" t="s">
        <v>2370</v>
      </c>
      <c r="H1411" s="12"/>
      <c r="I1411" s="12"/>
      <c r="J1411" s="12"/>
      <c r="K1411" s="19" t="s">
        <v>1305</v>
      </c>
      <c r="L1411" s="51">
        <v>1</v>
      </c>
      <c r="M1411" s="51">
        <f t="shared" si="252"/>
        <v>0</v>
      </c>
      <c r="N1411" s="52">
        <f t="shared" si="253"/>
        <v>0</v>
      </c>
      <c r="O1411" s="52">
        <f t="shared" si="254"/>
        <v>0</v>
      </c>
      <c r="P1411" s="52">
        <f t="shared" si="255"/>
        <v>0</v>
      </c>
      <c r="Q1411" s="52">
        <f t="shared" si="256"/>
        <v>0</v>
      </c>
      <c r="R1411" s="52">
        <f t="shared" si="257"/>
        <v>0</v>
      </c>
      <c r="S1411" s="52">
        <f t="shared" si="258"/>
        <v>0</v>
      </c>
      <c r="T1411" s="52">
        <f t="shared" si="259"/>
        <v>0</v>
      </c>
      <c r="U1411" s="52">
        <f t="shared" si="260"/>
        <v>1</v>
      </c>
      <c r="V1411" s="53" t="str">
        <f t="shared" si="261"/>
        <v>OK</v>
      </c>
      <c r="W1411" s="53" t="str">
        <f t="shared" si="262"/>
        <v>OK</v>
      </c>
      <c r="X1411" s="62" t="str">
        <f t="shared" si="263"/>
        <v>ok</v>
      </c>
      <c r="Y1411" s="62">
        <v>1</v>
      </c>
    </row>
    <row r="1412" spans="1:25" ht="114" x14ac:dyDescent="0.25">
      <c r="A1412" s="81">
        <v>1409</v>
      </c>
      <c r="B1412" s="59">
        <v>82</v>
      </c>
      <c r="C1412" s="33" t="s">
        <v>1303</v>
      </c>
      <c r="D1412" s="72" t="s">
        <v>876</v>
      </c>
      <c r="E1412" s="42" t="s">
        <v>8</v>
      </c>
      <c r="F1412" s="19" t="s">
        <v>2110</v>
      </c>
      <c r="G1412" s="13" t="s">
        <v>2369</v>
      </c>
      <c r="H1412" s="12" t="s">
        <v>3276</v>
      </c>
      <c r="I1412" s="12"/>
      <c r="J1412" s="12"/>
      <c r="K1412" s="19"/>
      <c r="L1412" s="51">
        <v>1</v>
      </c>
      <c r="M1412" s="51">
        <f t="shared" si="252"/>
        <v>0</v>
      </c>
      <c r="N1412" s="52">
        <f t="shared" si="253"/>
        <v>0</v>
      </c>
      <c r="O1412" s="52">
        <f t="shared" si="254"/>
        <v>0</v>
      </c>
      <c r="P1412" s="52">
        <f t="shared" si="255"/>
        <v>0</v>
      </c>
      <c r="Q1412" s="52">
        <f t="shared" si="256"/>
        <v>0</v>
      </c>
      <c r="R1412" s="52">
        <f t="shared" si="257"/>
        <v>0</v>
      </c>
      <c r="S1412" s="52">
        <f t="shared" si="258"/>
        <v>0</v>
      </c>
      <c r="T1412" s="52">
        <f t="shared" si="259"/>
        <v>1</v>
      </c>
      <c r="U1412" s="52">
        <f t="shared" si="260"/>
        <v>0</v>
      </c>
      <c r="V1412" s="53" t="str">
        <f t="shared" si="261"/>
        <v>OK</v>
      </c>
      <c r="W1412" s="53" t="str">
        <f t="shared" si="262"/>
        <v>OK</v>
      </c>
      <c r="X1412" s="62" t="str">
        <f t="shared" si="263"/>
        <v>ok</v>
      </c>
      <c r="Y1412" s="62">
        <v>1</v>
      </c>
    </row>
    <row r="1413" spans="1:25" ht="142.5" x14ac:dyDescent="0.25">
      <c r="A1413" s="81">
        <v>1410</v>
      </c>
      <c r="B1413" s="59">
        <v>82</v>
      </c>
      <c r="C1413" s="33" t="s">
        <v>1303</v>
      </c>
      <c r="D1413" s="33" t="s">
        <v>1640</v>
      </c>
      <c r="E1413" s="42" t="s">
        <v>8</v>
      </c>
      <c r="F1413" s="19" t="s">
        <v>2111</v>
      </c>
      <c r="G1413" s="13" t="s">
        <v>2369</v>
      </c>
      <c r="H1413" s="12" t="s">
        <v>3321</v>
      </c>
      <c r="I1413" s="12"/>
      <c r="J1413" s="12"/>
      <c r="K1413" s="19" t="s">
        <v>1305</v>
      </c>
      <c r="L1413" s="51">
        <v>1</v>
      </c>
      <c r="M1413" s="51">
        <f t="shared" ref="M1413:M1476" si="264">IF(G1413="Akceptováno",1,0)</f>
        <v>0</v>
      </c>
      <c r="N1413" s="52">
        <f t="shared" ref="N1413:N1476" si="265">IF(G1413="Akceptováno částečně",1,0)</f>
        <v>0</v>
      </c>
      <c r="O1413" s="52">
        <f t="shared" ref="O1413:O1476" si="266">IF(G1413="Akceptováno jinak",1,0)</f>
        <v>0</v>
      </c>
      <c r="P1413" s="52">
        <f t="shared" ref="P1413:P1476" si="267">IF(G1413="Důvodová zpráva",1,0)</f>
        <v>0</v>
      </c>
      <c r="Q1413" s="52">
        <f t="shared" ref="Q1413:Q1476" si="268">IF(G1413="Neakceptováno",1,0)</f>
        <v>0</v>
      </c>
      <c r="R1413" s="52">
        <f t="shared" ref="R1413:R1476" si="269">IF(G1413="Přechodná ustanovení",1,0)</f>
        <v>0</v>
      </c>
      <c r="S1413" s="52">
        <f t="shared" ref="S1413:S1476" si="270">IF(G1413="Přestupky",1,0)</f>
        <v>0</v>
      </c>
      <c r="T1413" s="52">
        <f t="shared" ref="T1413:T1476" si="271">IF(G1413="Vysvětleno",1,0)</f>
        <v>1</v>
      </c>
      <c r="U1413" s="52">
        <f t="shared" ref="U1413:U1476" si="272">IF(G1413="Vzato na vědomí",1,0)</f>
        <v>0</v>
      </c>
      <c r="V1413" s="53" t="str">
        <f t="shared" ref="V1413:V1476" si="273">IF((M1413+N1413+O1413+P1413+Q1413+R1413+S1413+T1413+U1413)=0,"Nevypořádáno","OK")</f>
        <v>OK</v>
      </c>
      <c r="W1413" s="53" t="str">
        <f t="shared" ref="W1413:W1476" si="274">IF(G1413="","Sloupec G je třeba vyplnit",IF(AND(H1413="",(OR(G1413="Akceptováno částečně",G1413="Akceptováno jinak",G1413="Neakceptováno",G1413="Vysvětleno"))),"Doplnit text do sloupce H","OK"))</f>
        <v>OK</v>
      </c>
      <c r="X1413" s="62" t="str">
        <f t="shared" ref="X1413:X1476" si="275">IF(A1414-A1413=1,"ok","error")</f>
        <v>ok</v>
      </c>
      <c r="Y1413" s="62">
        <v>1</v>
      </c>
    </row>
    <row r="1414" spans="1:25" ht="42.75" x14ac:dyDescent="0.25">
      <c r="A1414" s="75">
        <v>1411</v>
      </c>
      <c r="B1414" s="59">
        <v>82</v>
      </c>
      <c r="C1414" s="33" t="s">
        <v>1303</v>
      </c>
      <c r="D1414" s="33" t="s">
        <v>1640</v>
      </c>
      <c r="E1414" s="42" t="s">
        <v>12</v>
      </c>
      <c r="F1414" s="19" t="s">
        <v>2112</v>
      </c>
      <c r="G1414" s="13" t="s">
        <v>2370</v>
      </c>
      <c r="H1414" s="12"/>
      <c r="I1414" s="12"/>
      <c r="J1414" s="12"/>
      <c r="K1414" s="19" t="s">
        <v>1305</v>
      </c>
      <c r="L1414" s="51">
        <v>1</v>
      </c>
      <c r="M1414" s="51">
        <f t="shared" si="264"/>
        <v>0</v>
      </c>
      <c r="N1414" s="52">
        <f t="shared" si="265"/>
        <v>0</v>
      </c>
      <c r="O1414" s="52">
        <f t="shared" si="266"/>
        <v>0</v>
      </c>
      <c r="P1414" s="52">
        <f t="shared" si="267"/>
        <v>0</v>
      </c>
      <c r="Q1414" s="52">
        <f t="shared" si="268"/>
        <v>0</v>
      </c>
      <c r="R1414" s="52">
        <f t="shared" si="269"/>
        <v>0</v>
      </c>
      <c r="S1414" s="52">
        <f t="shared" si="270"/>
        <v>0</v>
      </c>
      <c r="T1414" s="52">
        <f t="shared" si="271"/>
        <v>0</v>
      </c>
      <c r="U1414" s="52">
        <f t="shared" si="272"/>
        <v>1</v>
      </c>
      <c r="V1414" s="53" t="str">
        <f t="shared" si="273"/>
        <v>OK</v>
      </c>
      <c r="W1414" s="53" t="str">
        <f t="shared" si="274"/>
        <v>OK</v>
      </c>
      <c r="X1414" s="62" t="str">
        <f t="shared" si="275"/>
        <v>ok</v>
      </c>
      <c r="Y1414" s="62">
        <v>1</v>
      </c>
    </row>
    <row r="1415" spans="1:25" ht="199.5" x14ac:dyDescent="0.25">
      <c r="A1415" s="81">
        <v>1412</v>
      </c>
      <c r="B1415" s="59">
        <v>82</v>
      </c>
      <c r="C1415" s="33" t="s">
        <v>1303</v>
      </c>
      <c r="D1415" s="72" t="s">
        <v>878</v>
      </c>
      <c r="E1415" s="42" t="s">
        <v>8</v>
      </c>
      <c r="F1415" s="19" t="s">
        <v>2113</v>
      </c>
      <c r="G1415" s="13" t="s">
        <v>2369</v>
      </c>
      <c r="H1415" s="12" t="s">
        <v>3322</v>
      </c>
      <c r="I1415" s="12"/>
      <c r="J1415" s="12"/>
      <c r="K1415" s="19" t="s">
        <v>1305</v>
      </c>
      <c r="L1415" s="51">
        <v>1</v>
      </c>
      <c r="M1415" s="51">
        <f t="shared" si="264"/>
        <v>0</v>
      </c>
      <c r="N1415" s="52">
        <f t="shared" si="265"/>
        <v>0</v>
      </c>
      <c r="O1415" s="52">
        <f t="shared" si="266"/>
        <v>0</v>
      </c>
      <c r="P1415" s="52">
        <f t="shared" si="267"/>
        <v>0</v>
      </c>
      <c r="Q1415" s="52">
        <f t="shared" si="268"/>
        <v>0</v>
      </c>
      <c r="R1415" s="52">
        <f t="shared" si="269"/>
        <v>0</v>
      </c>
      <c r="S1415" s="52">
        <f t="shared" si="270"/>
        <v>0</v>
      </c>
      <c r="T1415" s="52">
        <f t="shared" si="271"/>
        <v>1</v>
      </c>
      <c r="U1415" s="52">
        <f t="shared" si="272"/>
        <v>0</v>
      </c>
      <c r="V1415" s="53" t="str">
        <f t="shared" si="273"/>
        <v>OK</v>
      </c>
      <c r="W1415" s="53" t="str">
        <f t="shared" si="274"/>
        <v>OK</v>
      </c>
      <c r="X1415" s="62" t="str">
        <f t="shared" si="275"/>
        <v>ok</v>
      </c>
      <c r="Y1415" s="62">
        <v>1</v>
      </c>
    </row>
    <row r="1416" spans="1:25" ht="57" x14ac:dyDescent="0.25">
      <c r="A1416" s="75">
        <v>1413</v>
      </c>
      <c r="B1416" s="59">
        <v>82</v>
      </c>
      <c r="C1416" s="33" t="s">
        <v>1303</v>
      </c>
      <c r="D1416" s="33" t="s">
        <v>1640</v>
      </c>
      <c r="E1416" s="42" t="s">
        <v>12</v>
      </c>
      <c r="F1416" s="19" t="s">
        <v>2114</v>
      </c>
      <c r="G1416" s="13" t="s">
        <v>2370</v>
      </c>
      <c r="H1416" s="12"/>
      <c r="I1416" s="12"/>
      <c r="J1416" s="12"/>
      <c r="K1416" s="19" t="s">
        <v>1305</v>
      </c>
      <c r="L1416" s="51">
        <v>1</v>
      </c>
      <c r="M1416" s="51">
        <f t="shared" si="264"/>
        <v>0</v>
      </c>
      <c r="N1416" s="52">
        <f t="shared" si="265"/>
        <v>0</v>
      </c>
      <c r="O1416" s="52">
        <f t="shared" si="266"/>
        <v>0</v>
      </c>
      <c r="P1416" s="52">
        <f t="shared" si="267"/>
        <v>0</v>
      </c>
      <c r="Q1416" s="52">
        <f t="shared" si="268"/>
        <v>0</v>
      </c>
      <c r="R1416" s="52">
        <f t="shared" si="269"/>
        <v>0</v>
      </c>
      <c r="S1416" s="52">
        <f t="shared" si="270"/>
        <v>0</v>
      </c>
      <c r="T1416" s="52">
        <f t="shared" si="271"/>
        <v>0</v>
      </c>
      <c r="U1416" s="52">
        <f t="shared" si="272"/>
        <v>1</v>
      </c>
      <c r="V1416" s="53" t="str">
        <f t="shared" si="273"/>
        <v>OK</v>
      </c>
      <c r="W1416" s="53" t="str">
        <f t="shared" si="274"/>
        <v>OK</v>
      </c>
      <c r="X1416" s="62" t="str">
        <f t="shared" si="275"/>
        <v>ok</v>
      </c>
      <c r="Y1416" s="62">
        <v>1</v>
      </c>
    </row>
    <row r="1417" spans="1:25" ht="71.25" x14ac:dyDescent="0.25">
      <c r="A1417" s="76">
        <v>1414</v>
      </c>
      <c r="B1417" s="59">
        <v>82</v>
      </c>
      <c r="C1417" s="33" t="s">
        <v>1303</v>
      </c>
      <c r="D1417" s="33" t="s">
        <v>1640</v>
      </c>
      <c r="E1417" s="42" t="s">
        <v>12</v>
      </c>
      <c r="F1417" s="19" t="s">
        <v>2115</v>
      </c>
      <c r="G1417" s="13" t="s">
        <v>2370</v>
      </c>
      <c r="H1417" s="12"/>
      <c r="I1417" s="12"/>
      <c r="J1417" s="12"/>
      <c r="K1417" s="19" t="s">
        <v>1305</v>
      </c>
      <c r="L1417" s="51">
        <v>1</v>
      </c>
      <c r="M1417" s="51">
        <f t="shared" si="264"/>
        <v>0</v>
      </c>
      <c r="N1417" s="52">
        <f t="shared" si="265"/>
        <v>0</v>
      </c>
      <c r="O1417" s="52">
        <f t="shared" si="266"/>
        <v>0</v>
      </c>
      <c r="P1417" s="52">
        <f t="shared" si="267"/>
        <v>0</v>
      </c>
      <c r="Q1417" s="52">
        <f t="shared" si="268"/>
        <v>0</v>
      </c>
      <c r="R1417" s="52">
        <f t="shared" si="269"/>
        <v>0</v>
      </c>
      <c r="S1417" s="52">
        <f t="shared" si="270"/>
        <v>0</v>
      </c>
      <c r="T1417" s="52">
        <f t="shared" si="271"/>
        <v>0</v>
      </c>
      <c r="U1417" s="52">
        <f t="shared" si="272"/>
        <v>1</v>
      </c>
      <c r="V1417" s="53" t="str">
        <f t="shared" si="273"/>
        <v>OK</v>
      </c>
      <c r="W1417" s="53" t="str">
        <f t="shared" si="274"/>
        <v>OK</v>
      </c>
      <c r="X1417" s="62" t="str">
        <f t="shared" si="275"/>
        <v>ok</v>
      </c>
      <c r="Y1417" s="62">
        <v>1</v>
      </c>
    </row>
    <row r="1418" spans="1:25" ht="85.5" x14ac:dyDescent="0.25">
      <c r="A1418" s="81">
        <v>1415</v>
      </c>
      <c r="B1418" s="59">
        <v>82</v>
      </c>
      <c r="C1418" s="33" t="s">
        <v>1303</v>
      </c>
      <c r="D1418" s="72" t="s">
        <v>880</v>
      </c>
      <c r="E1418" s="42" t="s">
        <v>8</v>
      </c>
      <c r="F1418" s="19" t="s">
        <v>2116</v>
      </c>
      <c r="G1418" s="13" t="s">
        <v>2369</v>
      </c>
      <c r="H1418" s="12" t="s">
        <v>3289</v>
      </c>
      <c r="I1418" s="12"/>
      <c r="J1418" s="12"/>
      <c r="K1418" s="19" t="s">
        <v>1305</v>
      </c>
      <c r="L1418" s="51">
        <v>1</v>
      </c>
      <c r="M1418" s="51">
        <f t="shared" si="264"/>
        <v>0</v>
      </c>
      <c r="N1418" s="52">
        <f t="shared" si="265"/>
        <v>0</v>
      </c>
      <c r="O1418" s="52">
        <f t="shared" si="266"/>
        <v>0</v>
      </c>
      <c r="P1418" s="52">
        <f t="shared" si="267"/>
        <v>0</v>
      </c>
      <c r="Q1418" s="52">
        <f t="shared" si="268"/>
        <v>0</v>
      </c>
      <c r="R1418" s="52">
        <f t="shared" si="269"/>
        <v>0</v>
      </c>
      <c r="S1418" s="52">
        <f t="shared" si="270"/>
        <v>0</v>
      </c>
      <c r="T1418" s="52">
        <f t="shared" si="271"/>
        <v>1</v>
      </c>
      <c r="U1418" s="52">
        <f t="shared" si="272"/>
        <v>0</v>
      </c>
      <c r="V1418" s="53" t="str">
        <f t="shared" si="273"/>
        <v>OK</v>
      </c>
      <c r="W1418" s="53" t="str">
        <f t="shared" si="274"/>
        <v>OK</v>
      </c>
      <c r="X1418" s="62" t="str">
        <f t="shared" si="275"/>
        <v>ok</v>
      </c>
      <c r="Y1418" s="62">
        <v>1</v>
      </c>
    </row>
    <row r="1419" spans="1:25" ht="71.25" x14ac:dyDescent="0.25">
      <c r="A1419" s="81">
        <v>1416</v>
      </c>
      <c r="B1419" s="59">
        <v>82</v>
      </c>
      <c r="C1419" s="33" t="s">
        <v>1303</v>
      </c>
      <c r="D1419" s="72" t="s">
        <v>2085</v>
      </c>
      <c r="E1419" s="42" t="s">
        <v>8</v>
      </c>
      <c r="F1419" s="19" t="s">
        <v>2117</v>
      </c>
      <c r="G1419" s="13" t="s">
        <v>2369</v>
      </c>
      <c r="H1419" s="12" t="s">
        <v>3314</v>
      </c>
      <c r="I1419" s="12"/>
      <c r="J1419" s="12"/>
      <c r="K1419" s="19" t="s">
        <v>1305</v>
      </c>
      <c r="L1419" s="51">
        <v>1</v>
      </c>
      <c r="M1419" s="51">
        <f t="shared" si="264"/>
        <v>0</v>
      </c>
      <c r="N1419" s="52">
        <f t="shared" si="265"/>
        <v>0</v>
      </c>
      <c r="O1419" s="52">
        <f t="shared" si="266"/>
        <v>0</v>
      </c>
      <c r="P1419" s="52">
        <f t="shared" si="267"/>
        <v>0</v>
      </c>
      <c r="Q1419" s="52">
        <f t="shared" si="268"/>
        <v>0</v>
      </c>
      <c r="R1419" s="52">
        <f t="shared" si="269"/>
        <v>0</v>
      </c>
      <c r="S1419" s="52">
        <f t="shared" si="270"/>
        <v>0</v>
      </c>
      <c r="T1419" s="52">
        <f t="shared" si="271"/>
        <v>1</v>
      </c>
      <c r="U1419" s="52">
        <f t="shared" si="272"/>
        <v>0</v>
      </c>
      <c r="V1419" s="53" t="str">
        <f t="shared" si="273"/>
        <v>OK</v>
      </c>
      <c r="W1419" s="53" t="str">
        <f t="shared" si="274"/>
        <v>OK</v>
      </c>
      <c r="X1419" s="62" t="str">
        <f t="shared" si="275"/>
        <v>ok</v>
      </c>
      <c r="Y1419" s="62">
        <v>1</v>
      </c>
    </row>
    <row r="1420" spans="1:25" ht="128.25" x14ac:dyDescent="0.25">
      <c r="A1420" s="83">
        <v>1417</v>
      </c>
      <c r="B1420" s="59">
        <v>82</v>
      </c>
      <c r="C1420" s="33" t="s">
        <v>1303</v>
      </c>
      <c r="D1420" s="72" t="s">
        <v>882</v>
      </c>
      <c r="E1420" s="42" t="s">
        <v>8</v>
      </c>
      <c r="F1420" s="19" t="s">
        <v>2118</v>
      </c>
      <c r="G1420" s="13" t="s">
        <v>2369</v>
      </c>
      <c r="H1420" s="12" t="s">
        <v>3323</v>
      </c>
      <c r="I1420" s="12"/>
      <c r="J1420" s="12"/>
      <c r="K1420" s="19" t="s">
        <v>1305</v>
      </c>
      <c r="L1420" s="51">
        <v>1</v>
      </c>
      <c r="M1420" s="51">
        <f t="shared" si="264"/>
        <v>0</v>
      </c>
      <c r="N1420" s="52">
        <f t="shared" si="265"/>
        <v>0</v>
      </c>
      <c r="O1420" s="52">
        <f t="shared" si="266"/>
        <v>0</v>
      </c>
      <c r="P1420" s="52">
        <f t="shared" si="267"/>
        <v>0</v>
      </c>
      <c r="Q1420" s="52">
        <f t="shared" si="268"/>
        <v>0</v>
      </c>
      <c r="R1420" s="52">
        <f t="shared" si="269"/>
        <v>0</v>
      </c>
      <c r="S1420" s="52">
        <f t="shared" si="270"/>
        <v>0</v>
      </c>
      <c r="T1420" s="52">
        <f t="shared" si="271"/>
        <v>1</v>
      </c>
      <c r="U1420" s="52">
        <f t="shared" si="272"/>
        <v>0</v>
      </c>
      <c r="V1420" s="53" t="str">
        <f t="shared" si="273"/>
        <v>OK</v>
      </c>
      <c r="W1420" s="53" t="str">
        <f t="shared" si="274"/>
        <v>OK</v>
      </c>
      <c r="X1420" s="62" t="str">
        <f t="shared" si="275"/>
        <v>ok</v>
      </c>
      <c r="Y1420" s="62">
        <v>1</v>
      </c>
    </row>
    <row r="1421" spans="1:25" ht="356.25" x14ac:dyDescent="0.25">
      <c r="A1421" s="81">
        <v>1418</v>
      </c>
      <c r="B1421" s="59">
        <v>82</v>
      </c>
      <c r="C1421" s="33" t="s">
        <v>1303</v>
      </c>
      <c r="D1421" s="72" t="s">
        <v>884</v>
      </c>
      <c r="E1421" s="42" t="s">
        <v>8</v>
      </c>
      <c r="F1421" s="19" t="s">
        <v>2119</v>
      </c>
      <c r="G1421" s="13" t="s">
        <v>2872</v>
      </c>
      <c r="H1421" s="12" t="s">
        <v>3255</v>
      </c>
      <c r="I1421" s="12"/>
      <c r="J1421" s="12"/>
      <c r="K1421" s="14" t="s">
        <v>983</v>
      </c>
      <c r="L1421" s="51">
        <v>1</v>
      </c>
      <c r="M1421" s="51">
        <f t="shared" si="264"/>
        <v>0</v>
      </c>
      <c r="N1421" s="52">
        <f t="shared" si="265"/>
        <v>0</v>
      </c>
      <c r="O1421" s="52">
        <f t="shared" si="266"/>
        <v>1</v>
      </c>
      <c r="P1421" s="52">
        <f t="shared" si="267"/>
        <v>0</v>
      </c>
      <c r="Q1421" s="52">
        <f t="shared" si="268"/>
        <v>0</v>
      </c>
      <c r="R1421" s="52">
        <f t="shared" si="269"/>
        <v>0</v>
      </c>
      <c r="S1421" s="52">
        <f t="shared" si="270"/>
        <v>0</v>
      </c>
      <c r="T1421" s="52">
        <f t="shared" si="271"/>
        <v>0</v>
      </c>
      <c r="U1421" s="52">
        <f t="shared" si="272"/>
        <v>0</v>
      </c>
      <c r="V1421" s="53" t="str">
        <f t="shared" si="273"/>
        <v>OK</v>
      </c>
      <c r="W1421" s="53" t="str">
        <f t="shared" si="274"/>
        <v>OK</v>
      </c>
      <c r="X1421" s="62" t="str">
        <f t="shared" si="275"/>
        <v>ok</v>
      </c>
      <c r="Y1421" s="62">
        <v>1</v>
      </c>
    </row>
    <row r="1422" spans="1:25" ht="356.25" x14ac:dyDescent="0.25">
      <c r="A1422" s="81">
        <v>1419</v>
      </c>
      <c r="B1422" s="59">
        <v>82</v>
      </c>
      <c r="C1422" s="33" t="s">
        <v>1303</v>
      </c>
      <c r="D1422" s="72" t="s">
        <v>884</v>
      </c>
      <c r="E1422" s="42" t="s">
        <v>8</v>
      </c>
      <c r="F1422" s="19" t="s">
        <v>2120</v>
      </c>
      <c r="G1422" s="13" t="s">
        <v>2872</v>
      </c>
      <c r="H1422" s="12" t="s">
        <v>3255</v>
      </c>
      <c r="I1422" s="12"/>
      <c r="J1422" s="12"/>
      <c r="K1422" s="14" t="s">
        <v>983</v>
      </c>
      <c r="L1422" s="51">
        <v>1</v>
      </c>
      <c r="M1422" s="51">
        <f t="shared" si="264"/>
        <v>0</v>
      </c>
      <c r="N1422" s="52">
        <f t="shared" si="265"/>
        <v>0</v>
      </c>
      <c r="O1422" s="52">
        <f t="shared" si="266"/>
        <v>1</v>
      </c>
      <c r="P1422" s="52">
        <f t="shared" si="267"/>
        <v>0</v>
      </c>
      <c r="Q1422" s="52">
        <f t="shared" si="268"/>
        <v>0</v>
      </c>
      <c r="R1422" s="52">
        <f t="shared" si="269"/>
        <v>0</v>
      </c>
      <c r="S1422" s="52">
        <f t="shared" si="270"/>
        <v>0</v>
      </c>
      <c r="T1422" s="52">
        <f t="shared" si="271"/>
        <v>0</v>
      </c>
      <c r="U1422" s="52">
        <f t="shared" si="272"/>
        <v>0</v>
      </c>
      <c r="V1422" s="53" t="str">
        <f t="shared" si="273"/>
        <v>OK</v>
      </c>
      <c r="W1422" s="53" t="str">
        <f t="shared" si="274"/>
        <v>OK</v>
      </c>
      <c r="X1422" s="62" t="str">
        <f t="shared" si="275"/>
        <v>ok</v>
      </c>
      <c r="Y1422" s="62">
        <v>1</v>
      </c>
    </row>
    <row r="1423" spans="1:25" ht="142.5" x14ac:dyDescent="0.25">
      <c r="A1423" s="75">
        <v>1420</v>
      </c>
      <c r="B1423" s="59">
        <v>82</v>
      </c>
      <c r="C1423" s="33" t="s">
        <v>1303</v>
      </c>
      <c r="D1423" s="72" t="s">
        <v>1640</v>
      </c>
      <c r="E1423" s="42" t="s">
        <v>12</v>
      </c>
      <c r="F1423" s="19" t="s">
        <v>2121</v>
      </c>
      <c r="G1423" s="13" t="s">
        <v>2366</v>
      </c>
      <c r="H1423" s="12" t="s">
        <v>3462</v>
      </c>
      <c r="I1423" s="12"/>
      <c r="J1423" s="12"/>
      <c r="K1423" s="19" t="s">
        <v>1305</v>
      </c>
      <c r="L1423" s="51">
        <v>1</v>
      </c>
      <c r="M1423" s="51">
        <f t="shared" si="264"/>
        <v>0</v>
      </c>
      <c r="N1423" s="52">
        <f t="shared" si="265"/>
        <v>0</v>
      </c>
      <c r="O1423" s="52">
        <f t="shared" si="266"/>
        <v>0</v>
      </c>
      <c r="P1423" s="52">
        <f t="shared" si="267"/>
        <v>0</v>
      </c>
      <c r="Q1423" s="52">
        <f t="shared" si="268"/>
        <v>1</v>
      </c>
      <c r="R1423" s="52">
        <f t="shared" si="269"/>
        <v>0</v>
      </c>
      <c r="S1423" s="52">
        <f t="shared" si="270"/>
        <v>0</v>
      </c>
      <c r="T1423" s="52">
        <f t="shared" si="271"/>
        <v>0</v>
      </c>
      <c r="U1423" s="52">
        <f t="shared" si="272"/>
        <v>0</v>
      </c>
      <c r="V1423" s="53" t="str">
        <f t="shared" si="273"/>
        <v>OK</v>
      </c>
      <c r="W1423" s="53" t="str">
        <f t="shared" si="274"/>
        <v>OK</v>
      </c>
      <c r="X1423" s="62" t="str">
        <f t="shared" si="275"/>
        <v>ok</v>
      </c>
      <c r="Y1423" s="62">
        <v>1</v>
      </c>
    </row>
    <row r="1424" spans="1:25" ht="356.25" x14ac:dyDescent="0.25">
      <c r="A1424" s="81">
        <v>1421</v>
      </c>
      <c r="B1424" s="59">
        <v>82</v>
      </c>
      <c r="C1424" s="33" t="s">
        <v>1303</v>
      </c>
      <c r="D1424" s="72" t="s">
        <v>885</v>
      </c>
      <c r="E1424" s="42" t="s">
        <v>8</v>
      </c>
      <c r="F1424" s="19" t="s">
        <v>2122</v>
      </c>
      <c r="G1424" s="13" t="s">
        <v>2872</v>
      </c>
      <c r="H1424" s="12" t="s">
        <v>3222</v>
      </c>
      <c r="I1424" s="12"/>
      <c r="J1424" s="12"/>
      <c r="K1424" s="14" t="s">
        <v>983</v>
      </c>
      <c r="L1424" s="51">
        <v>1</v>
      </c>
      <c r="M1424" s="51">
        <f t="shared" si="264"/>
        <v>0</v>
      </c>
      <c r="N1424" s="52">
        <f t="shared" si="265"/>
        <v>0</v>
      </c>
      <c r="O1424" s="52">
        <f t="shared" si="266"/>
        <v>1</v>
      </c>
      <c r="P1424" s="52">
        <f t="shared" si="267"/>
        <v>0</v>
      </c>
      <c r="Q1424" s="52">
        <f t="shared" si="268"/>
        <v>0</v>
      </c>
      <c r="R1424" s="52">
        <f t="shared" si="269"/>
        <v>0</v>
      </c>
      <c r="S1424" s="52">
        <f t="shared" si="270"/>
        <v>0</v>
      </c>
      <c r="T1424" s="52">
        <f t="shared" si="271"/>
        <v>0</v>
      </c>
      <c r="U1424" s="52">
        <f t="shared" si="272"/>
        <v>0</v>
      </c>
      <c r="V1424" s="53" t="str">
        <f t="shared" si="273"/>
        <v>OK</v>
      </c>
      <c r="W1424" s="53" t="str">
        <f t="shared" si="274"/>
        <v>OK</v>
      </c>
      <c r="X1424" s="62" t="str">
        <f t="shared" si="275"/>
        <v>ok</v>
      </c>
      <c r="Y1424" s="62">
        <v>1</v>
      </c>
    </row>
    <row r="1425" spans="1:25" ht="356.25" x14ac:dyDescent="0.25">
      <c r="A1425" s="81">
        <v>1422</v>
      </c>
      <c r="B1425" s="59">
        <v>82</v>
      </c>
      <c r="C1425" s="33" t="s">
        <v>1303</v>
      </c>
      <c r="D1425" s="72" t="s">
        <v>886</v>
      </c>
      <c r="E1425" s="42" t="s">
        <v>8</v>
      </c>
      <c r="F1425" s="19" t="s">
        <v>2123</v>
      </c>
      <c r="G1425" s="13" t="s">
        <v>2872</v>
      </c>
      <c r="H1425" s="12" t="s">
        <v>3291</v>
      </c>
      <c r="I1425" s="12"/>
      <c r="J1425" s="12"/>
      <c r="K1425" s="14" t="s">
        <v>983</v>
      </c>
      <c r="L1425" s="51">
        <v>1</v>
      </c>
      <c r="M1425" s="51">
        <f t="shared" si="264"/>
        <v>0</v>
      </c>
      <c r="N1425" s="52">
        <f t="shared" si="265"/>
        <v>0</v>
      </c>
      <c r="O1425" s="52">
        <f t="shared" si="266"/>
        <v>1</v>
      </c>
      <c r="P1425" s="52">
        <f t="shared" si="267"/>
        <v>0</v>
      </c>
      <c r="Q1425" s="52">
        <f t="shared" si="268"/>
        <v>0</v>
      </c>
      <c r="R1425" s="52">
        <f t="shared" si="269"/>
        <v>0</v>
      </c>
      <c r="S1425" s="52">
        <f t="shared" si="270"/>
        <v>0</v>
      </c>
      <c r="T1425" s="52">
        <f t="shared" si="271"/>
        <v>0</v>
      </c>
      <c r="U1425" s="52">
        <f t="shared" si="272"/>
        <v>0</v>
      </c>
      <c r="V1425" s="53" t="str">
        <f t="shared" si="273"/>
        <v>OK</v>
      </c>
      <c r="W1425" s="53" t="str">
        <f t="shared" si="274"/>
        <v>OK</v>
      </c>
      <c r="X1425" s="62" t="str">
        <f t="shared" si="275"/>
        <v>ok</v>
      </c>
      <c r="Y1425" s="62">
        <v>1</v>
      </c>
    </row>
    <row r="1426" spans="1:25" ht="356.25" x14ac:dyDescent="0.25">
      <c r="A1426" s="81">
        <v>1423</v>
      </c>
      <c r="B1426" s="59">
        <v>82</v>
      </c>
      <c r="C1426" s="33" t="s">
        <v>1303</v>
      </c>
      <c r="D1426" s="72" t="s">
        <v>887</v>
      </c>
      <c r="E1426" s="42" t="s">
        <v>8</v>
      </c>
      <c r="F1426" s="19" t="s">
        <v>2124</v>
      </c>
      <c r="G1426" s="13" t="s">
        <v>2872</v>
      </c>
      <c r="H1426" s="12" t="s">
        <v>3292</v>
      </c>
      <c r="I1426" s="12"/>
      <c r="J1426" s="12"/>
      <c r="K1426" s="14" t="s">
        <v>983</v>
      </c>
      <c r="L1426" s="51">
        <v>1</v>
      </c>
      <c r="M1426" s="51">
        <f t="shared" si="264"/>
        <v>0</v>
      </c>
      <c r="N1426" s="52">
        <f t="shared" si="265"/>
        <v>0</v>
      </c>
      <c r="O1426" s="52">
        <f t="shared" si="266"/>
        <v>1</v>
      </c>
      <c r="P1426" s="52">
        <f t="shared" si="267"/>
        <v>0</v>
      </c>
      <c r="Q1426" s="52">
        <f t="shared" si="268"/>
        <v>0</v>
      </c>
      <c r="R1426" s="52">
        <f t="shared" si="269"/>
        <v>0</v>
      </c>
      <c r="S1426" s="52">
        <f t="shared" si="270"/>
        <v>0</v>
      </c>
      <c r="T1426" s="52">
        <f t="shared" si="271"/>
        <v>0</v>
      </c>
      <c r="U1426" s="52">
        <f t="shared" si="272"/>
        <v>0</v>
      </c>
      <c r="V1426" s="53" t="str">
        <f t="shared" si="273"/>
        <v>OK</v>
      </c>
      <c r="W1426" s="53" t="str">
        <f t="shared" si="274"/>
        <v>OK</v>
      </c>
      <c r="X1426" s="62" t="str">
        <f t="shared" si="275"/>
        <v>ok</v>
      </c>
      <c r="Y1426" s="62">
        <v>1</v>
      </c>
    </row>
    <row r="1427" spans="1:25" ht="270.75" x14ac:dyDescent="0.25">
      <c r="A1427" s="81">
        <v>1424</v>
      </c>
      <c r="B1427" s="59">
        <v>82</v>
      </c>
      <c r="C1427" s="33" t="s">
        <v>1303</v>
      </c>
      <c r="D1427" s="72" t="s">
        <v>887</v>
      </c>
      <c r="E1427" s="42" t="s">
        <v>12</v>
      </c>
      <c r="F1427" s="19" t="s">
        <v>2125</v>
      </c>
      <c r="G1427" s="13" t="s">
        <v>2872</v>
      </c>
      <c r="H1427" s="12" t="s">
        <v>3292</v>
      </c>
      <c r="I1427" s="12"/>
      <c r="J1427" s="12"/>
      <c r="K1427" s="14" t="s">
        <v>984</v>
      </c>
      <c r="L1427" s="51">
        <v>1</v>
      </c>
      <c r="M1427" s="51">
        <f t="shared" si="264"/>
        <v>0</v>
      </c>
      <c r="N1427" s="52">
        <f t="shared" si="265"/>
        <v>0</v>
      </c>
      <c r="O1427" s="52">
        <f t="shared" si="266"/>
        <v>1</v>
      </c>
      <c r="P1427" s="52">
        <f t="shared" si="267"/>
        <v>0</v>
      </c>
      <c r="Q1427" s="52">
        <f t="shared" si="268"/>
        <v>0</v>
      </c>
      <c r="R1427" s="52">
        <f t="shared" si="269"/>
        <v>0</v>
      </c>
      <c r="S1427" s="52">
        <f t="shared" si="270"/>
        <v>0</v>
      </c>
      <c r="T1427" s="52">
        <f t="shared" si="271"/>
        <v>0</v>
      </c>
      <c r="U1427" s="52">
        <f t="shared" si="272"/>
        <v>0</v>
      </c>
      <c r="V1427" s="53" t="str">
        <f t="shared" si="273"/>
        <v>OK</v>
      </c>
      <c r="W1427" s="53" t="str">
        <f t="shared" si="274"/>
        <v>OK</v>
      </c>
      <c r="X1427" s="62" t="str">
        <f t="shared" si="275"/>
        <v>ok</v>
      </c>
      <c r="Y1427" s="62">
        <v>1</v>
      </c>
    </row>
    <row r="1428" spans="1:25" ht="213.75" x14ac:dyDescent="0.25">
      <c r="A1428" s="81">
        <v>1425</v>
      </c>
      <c r="B1428" s="59">
        <v>82</v>
      </c>
      <c r="C1428" s="33" t="s">
        <v>1303</v>
      </c>
      <c r="D1428" s="72" t="s">
        <v>888</v>
      </c>
      <c r="E1428" s="42" t="s">
        <v>8</v>
      </c>
      <c r="F1428" s="19" t="s">
        <v>2126</v>
      </c>
      <c r="G1428" s="13" t="s">
        <v>2872</v>
      </c>
      <c r="H1428" s="12" t="s">
        <v>3225</v>
      </c>
      <c r="I1428" s="12"/>
      <c r="J1428" s="12"/>
      <c r="K1428" s="19" t="s">
        <v>987</v>
      </c>
      <c r="L1428" s="51">
        <v>1</v>
      </c>
      <c r="M1428" s="51">
        <f t="shared" si="264"/>
        <v>0</v>
      </c>
      <c r="N1428" s="52">
        <f t="shared" si="265"/>
        <v>0</v>
      </c>
      <c r="O1428" s="52">
        <f t="shared" si="266"/>
        <v>1</v>
      </c>
      <c r="P1428" s="52">
        <f t="shared" si="267"/>
        <v>0</v>
      </c>
      <c r="Q1428" s="52">
        <f t="shared" si="268"/>
        <v>0</v>
      </c>
      <c r="R1428" s="52">
        <f t="shared" si="269"/>
        <v>0</v>
      </c>
      <c r="S1428" s="52">
        <f t="shared" si="270"/>
        <v>0</v>
      </c>
      <c r="T1428" s="52">
        <f t="shared" si="271"/>
        <v>0</v>
      </c>
      <c r="U1428" s="52">
        <f t="shared" si="272"/>
        <v>0</v>
      </c>
      <c r="V1428" s="53" t="str">
        <f t="shared" si="273"/>
        <v>OK</v>
      </c>
      <c r="W1428" s="53" t="str">
        <f t="shared" si="274"/>
        <v>OK</v>
      </c>
      <c r="X1428" s="62" t="str">
        <f t="shared" si="275"/>
        <v>ok</v>
      </c>
      <c r="Y1428" s="62">
        <v>1</v>
      </c>
    </row>
    <row r="1429" spans="1:25" ht="213.75" x14ac:dyDescent="0.25">
      <c r="A1429" s="81">
        <v>1426</v>
      </c>
      <c r="B1429" s="59">
        <v>82</v>
      </c>
      <c r="C1429" s="33" t="s">
        <v>1303</v>
      </c>
      <c r="D1429" s="72" t="s">
        <v>888</v>
      </c>
      <c r="E1429" s="42" t="s">
        <v>12</v>
      </c>
      <c r="F1429" s="19" t="s">
        <v>2127</v>
      </c>
      <c r="G1429" s="13" t="s">
        <v>2872</v>
      </c>
      <c r="H1429" s="12" t="s">
        <v>3225</v>
      </c>
      <c r="I1429" s="12"/>
      <c r="J1429" s="12"/>
      <c r="K1429" s="19" t="s">
        <v>987</v>
      </c>
      <c r="L1429" s="51">
        <v>1</v>
      </c>
      <c r="M1429" s="51">
        <f t="shared" si="264"/>
        <v>0</v>
      </c>
      <c r="N1429" s="52">
        <f t="shared" si="265"/>
        <v>0</v>
      </c>
      <c r="O1429" s="52">
        <f t="shared" si="266"/>
        <v>1</v>
      </c>
      <c r="P1429" s="52">
        <f t="shared" si="267"/>
        <v>0</v>
      </c>
      <c r="Q1429" s="52">
        <f t="shared" si="268"/>
        <v>0</v>
      </c>
      <c r="R1429" s="52">
        <f t="shared" si="269"/>
        <v>0</v>
      </c>
      <c r="S1429" s="52">
        <f t="shared" si="270"/>
        <v>0</v>
      </c>
      <c r="T1429" s="52">
        <f t="shared" si="271"/>
        <v>0</v>
      </c>
      <c r="U1429" s="52">
        <f t="shared" si="272"/>
        <v>0</v>
      </c>
      <c r="V1429" s="53" t="str">
        <f t="shared" si="273"/>
        <v>OK</v>
      </c>
      <c r="W1429" s="53" t="str">
        <f t="shared" si="274"/>
        <v>OK</v>
      </c>
      <c r="X1429" s="62" t="str">
        <f t="shared" si="275"/>
        <v>ok</v>
      </c>
      <c r="Y1429" s="62">
        <v>1</v>
      </c>
    </row>
    <row r="1430" spans="1:25" ht="213.75" x14ac:dyDescent="0.25">
      <c r="A1430" s="81">
        <v>1427</v>
      </c>
      <c r="B1430" s="59">
        <v>82</v>
      </c>
      <c r="C1430" s="33" t="s">
        <v>1303</v>
      </c>
      <c r="D1430" s="72" t="s">
        <v>889</v>
      </c>
      <c r="E1430" s="42" t="s">
        <v>8</v>
      </c>
      <c r="F1430" s="19" t="s">
        <v>2128</v>
      </c>
      <c r="G1430" s="13" t="s">
        <v>2872</v>
      </c>
      <c r="H1430" s="12" t="s">
        <v>3293</v>
      </c>
      <c r="I1430" s="12"/>
      <c r="J1430" s="12"/>
      <c r="K1430" s="19" t="s">
        <v>987</v>
      </c>
      <c r="L1430" s="51">
        <v>1</v>
      </c>
      <c r="M1430" s="51">
        <f t="shared" si="264"/>
        <v>0</v>
      </c>
      <c r="N1430" s="52">
        <f t="shared" si="265"/>
        <v>0</v>
      </c>
      <c r="O1430" s="52">
        <f t="shared" si="266"/>
        <v>1</v>
      </c>
      <c r="P1430" s="52">
        <f t="shared" si="267"/>
        <v>0</v>
      </c>
      <c r="Q1430" s="52">
        <f t="shared" si="268"/>
        <v>0</v>
      </c>
      <c r="R1430" s="52">
        <f t="shared" si="269"/>
        <v>0</v>
      </c>
      <c r="S1430" s="52">
        <f t="shared" si="270"/>
        <v>0</v>
      </c>
      <c r="T1430" s="52">
        <f t="shared" si="271"/>
        <v>0</v>
      </c>
      <c r="U1430" s="52">
        <f t="shared" si="272"/>
        <v>0</v>
      </c>
      <c r="V1430" s="53" t="str">
        <f t="shared" si="273"/>
        <v>OK</v>
      </c>
      <c r="W1430" s="53" t="str">
        <f t="shared" si="274"/>
        <v>OK</v>
      </c>
      <c r="X1430" s="62" t="str">
        <f t="shared" si="275"/>
        <v>ok</v>
      </c>
      <c r="Y1430" s="62">
        <v>1</v>
      </c>
    </row>
    <row r="1431" spans="1:25" ht="213.75" x14ac:dyDescent="0.25">
      <c r="A1431" s="81">
        <v>1428</v>
      </c>
      <c r="B1431" s="59">
        <v>82</v>
      </c>
      <c r="C1431" s="33" t="s">
        <v>1303</v>
      </c>
      <c r="D1431" s="72" t="s">
        <v>890</v>
      </c>
      <c r="E1431" s="42" t="s">
        <v>8</v>
      </c>
      <c r="F1431" s="19" t="s">
        <v>2129</v>
      </c>
      <c r="G1431" s="13" t="s">
        <v>2872</v>
      </c>
      <c r="H1431" s="12" t="s">
        <v>3196</v>
      </c>
      <c r="I1431" s="12"/>
      <c r="J1431" s="12"/>
      <c r="K1431" s="19" t="s">
        <v>987</v>
      </c>
      <c r="L1431" s="51">
        <v>1</v>
      </c>
      <c r="M1431" s="51">
        <f t="shared" si="264"/>
        <v>0</v>
      </c>
      <c r="N1431" s="52">
        <f t="shared" si="265"/>
        <v>0</v>
      </c>
      <c r="O1431" s="52">
        <f t="shared" si="266"/>
        <v>1</v>
      </c>
      <c r="P1431" s="52">
        <f t="shared" si="267"/>
        <v>0</v>
      </c>
      <c r="Q1431" s="52">
        <f t="shared" si="268"/>
        <v>0</v>
      </c>
      <c r="R1431" s="52">
        <f t="shared" si="269"/>
        <v>0</v>
      </c>
      <c r="S1431" s="52">
        <f t="shared" si="270"/>
        <v>0</v>
      </c>
      <c r="T1431" s="52">
        <f t="shared" si="271"/>
        <v>0</v>
      </c>
      <c r="U1431" s="52">
        <f t="shared" si="272"/>
        <v>0</v>
      </c>
      <c r="V1431" s="53" t="str">
        <f t="shared" si="273"/>
        <v>OK</v>
      </c>
      <c r="W1431" s="53" t="str">
        <f t="shared" si="274"/>
        <v>OK</v>
      </c>
      <c r="X1431" s="62" t="str">
        <f t="shared" si="275"/>
        <v>ok</v>
      </c>
      <c r="Y1431" s="62">
        <v>1</v>
      </c>
    </row>
    <row r="1432" spans="1:25" ht="114" x14ac:dyDescent="0.25">
      <c r="A1432" s="81">
        <v>1429</v>
      </c>
      <c r="B1432" s="59">
        <v>82</v>
      </c>
      <c r="C1432" s="33" t="s">
        <v>1303</v>
      </c>
      <c r="D1432" s="72" t="s">
        <v>890</v>
      </c>
      <c r="E1432" s="42" t="s">
        <v>8</v>
      </c>
      <c r="F1432" s="19" t="s">
        <v>2130</v>
      </c>
      <c r="G1432" s="13" t="s">
        <v>2872</v>
      </c>
      <c r="H1432" s="12" t="s">
        <v>3196</v>
      </c>
      <c r="I1432" s="12"/>
      <c r="J1432" s="12"/>
      <c r="K1432" s="19" t="s">
        <v>996</v>
      </c>
      <c r="L1432" s="51">
        <v>1</v>
      </c>
      <c r="M1432" s="51">
        <f t="shared" si="264"/>
        <v>0</v>
      </c>
      <c r="N1432" s="52">
        <f t="shared" si="265"/>
        <v>0</v>
      </c>
      <c r="O1432" s="52">
        <f t="shared" si="266"/>
        <v>1</v>
      </c>
      <c r="P1432" s="52">
        <f t="shared" si="267"/>
        <v>0</v>
      </c>
      <c r="Q1432" s="52">
        <f t="shared" si="268"/>
        <v>0</v>
      </c>
      <c r="R1432" s="52">
        <f t="shared" si="269"/>
        <v>0</v>
      </c>
      <c r="S1432" s="52">
        <f t="shared" si="270"/>
        <v>0</v>
      </c>
      <c r="T1432" s="52">
        <f t="shared" si="271"/>
        <v>0</v>
      </c>
      <c r="U1432" s="52">
        <f t="shared" si="272"/>
        <v>0</v>
      </c>
      <c r="V1432" s="53" t="str">
        <f t="shared" si="273"/>
        <v>OK</v>
      </c>
      <c r="W1432" s="53" t="str">
        <f t="shared" si="274"/>
        <v>OK</v>
      </c>
      <c r="X1432" s="62" t="str">
        <f t="shared" si="275"/>
        <v>ok</v>
      </c>
      <c r="Y1432" s="62">
        <v>1</v>
      </c>
    </row>
    <row r="1433" spans="1:25" ht="142.5" x14ac:dyDescent="0.25">
      <c r="A1433" s="81">
        <v>1430</v>
      </c>
      <c r="B1433" s="59">
        <v>82</v>
      </c>
      <c r="C1433" s="33" t="s">
        <v>1303</v>
      </c>
      <c r="D1433" s="72" t="s">
        <v>890</v>
      </c>
      <c r="E1433" s="42" t="s">
        <v>8</v>
      </c>
      <c r="F1433" s="19" t="s">
        <v>2131</v>
      </c>
      <c r="G1433" s="13" t="s">
        <v>2872</v>
      </c>
      <c r="H1433" s="12" t="s">
        <v>3196</v>
      </c>
      <c r="I1433" s="12"/>
      <c r="J1433" s="12"/>
      <c r="K1433" s="19" t="s">
        <v>996</v>
      </c>
      <c r="L1433" s="51">
        <v>1</v>
      </c>
      <c r="M1433" s="51">
        <f t="shared" si="264"/>
        <v>0</v>
      </c>
      <c r="N1433" s="52">
        <f t="shared" si="265"/>
        <v>0</v>
      </c>
      <c r="O1433" s="52">
        <f t="shared" si="266"/>
        <v>1</v>
      </c>
      <c r="P1433" s="52">
        <f t="shared" si="267"/>
        <v>0</v>
      </c>
      <c r="Q1433" s="52">
        <f t="shared" si="268"/>
        <v>0</v>
      </c>
      <c r="R1433" s="52">
        <f t="shared" si="269"/>
        <v>0</v>
      </c>
      <c r="S1433" s="52">
        <f t="shared" si="270"/>
        <v>0</v>
      </c>
      <c r="T1433" s="52">
        <f t="shared" si="271"/>
        <v>0</v>
      </c>
      <c r="U1433" s="52">
        <f t="shared" si="272"/>
        <v>0</v>
      </c>
      <c r="V1433" s="53" t="str">
        <f t="shared" si="273"/>
        <v>OK</v>
      </c>
      <c r="W1433" s="53" t="str">
        <f t="shared" si="274"/>
        <v>OK</v>
      </c>
      <c r="X1433" s="62" t="str">
        <f t="shared" si="275"/>
        <v>ok</v>
      </c>
      <c r="Y1433" s="62">
        <v>1</v>
      </c>
    </row>
    <row r="1434" spans="1:25" ht="85.5" x14ac:dyDescent="0.25">
      <c r="A1434" s="81">
        <v>1431</v>
      </c>
      <c r="B1434" s="59">
        <v>82</v>
      </c>
      <c r="C1434" s="33" t="s">
        <v>1303</v>
      </c>
      <c r="D1434" s="72" t="s">
        <v>891</v>
      </c>
      <c r="E1434" s="42" t="s">
        <v>12</v>
      </c>
      <c r="F1434" s="19" t="s">
        <v>2132</v>
      </c>
      <c r="G1434" s="13" t="s">
        <v>2872</v>
      </c>
      <c r="H1434" s="12" t="s">
        <v>3227</v>
      </c>
      <c r="I1434" s="12"/>
      <c r="J1434" s="12"/>
      <c r="K1434" s="19" t="s">
        <v>996</v>
      </c>
      <c r="L1434" s="51">
        <v>1</v>
      </c>
      <c r="M1434" s="51">
        <f t="shared" si="264"/>
        <v>0</v>
      </c>
      <c r="N1434" s="52">
        <f t="shared" si="265"/>
        <v>0</v>
      </c>
      <c r="O1434" s="52">
        <f t="shared" si="266"/>
        <v>1</v>
      </c>
      <c r="P1434" s="52">
        <f t="shared" si="267"/>
        <v>0</v>
      </c>
      <c r="Q1434" s="52">
        <f t="shared" si="268"/>
        <v>0</v>
      </c>
      <c r="R1434" s="52">
        <f t="shared" si="269"/>
        <v>0</v>
      </c>
      <c r="S1434" s="52">
        <f t="shared" si="270"/>
        <v>0</v>
      </c>
      <c r="T1434" s="52">
        <f t="shared" si="271"/>
        <v>0</v>
      </c>
      <c r="U1434" s="52">
        <f t="shared" si="272"/>
        <v>0</v>
      </c>
      <c r="V1434" s="53" t="str">
        <f t="shared" si="273"/>
        <v>OK</v>
      </c>
      <c r="W1434" s="53" t="str">
        <f t="shared" si="274"/>
        <v>OK</v>
      </c>
      <c r="X1434" s="62" t="str">
        <f t="shared" si="275"/>
        <v>ok</v>
      </c>
      <c r="Y1434" s="62">
        <v>1</v>
      </c>
    </row>
    <row r="1435" spans="1:25" ht="185.25" x14ac:dyDescent="0.25">
      <c r="A1435" s="81">
        <v>1432</v>
      </c>
      <c r="B1435" s="59">
        <v>82</v>
      </c>
      <c r="C1435" s="33" t="s">
        <v>1303</v>
      </c>
      <c r="D1435" s="72" t="s">
        <v>891</v>
      </c>
      <c r="E1435" s="42" t="s">
        <v>8</v>
      </c>
      <c r="F1435" s="19" t="s">
        <v>2133</v>
      </c>
      <c r="G1435" s="13" t="s">
        <v>2872</v>
      </c>
      <c r="H1435" s="12" t="s">
        <v>3227</v>
      </c>
      <c r="I1435" s="12"/>
      <c r="J1435" s="12"/>
      <c r="K1435" s="19" t="s">
        <v>1028</v>
      </c>
      <c r="L1435" s="51">
        <v>1</v>
      </c>
      <c r="M1435" s="51">
        <f t="shared" si="264"/>
        <v>0</v>
      </c>
      <c r="N1435" s="52">
        <f t="shared" si="265"/>
        <v>0</v>
      </c>
      <c r="O1435" s="52">
        <f t="shared" si="266"/>
        <v>1</v>
      </c>
      <c r="P1435" s="52">
        <f t="shared" si="267"/>
        <v>0</v>
      </c>
      <c r="Q1435" s="52">
        <f t="shared" si="268"/>
        <v>0</v>
      </c>
      <c r="R1435" s="52">
        <f t="shared" si="269"/>
        <v>0</v>
      </c>
      <c r="S1435" s="52">
        <f t="shared" si="270"/>
        <v>0</v>
      </c>
      <c r="T1435" s="52">
        <f t="shared" si="271"/>
        <v>0</v>
      </c>
      <c r="U1435" s="52">
        <f t="shared" si="272"/>
        <v>0</v>
      </c>
      <c r="V1435" s="53" t="str">
        <f t="shared" si="273"/>
        <v>OK</v>
      </c>
      <c r="W1435" s="53" t="str">
        <f t="shared" si="274"/>
        <v>OK</v>
      </c>
      <c r="X1435" s="62" t="str">
        <f t="shared" si="275"/>
        <v>ok</v>
      </c>
      <c r="Y1435" s="62">
        <v>1</v>
      </c>
    </row>
    <row r="1436" spans="1:25" ht="185.25" x14ac:dyDescent="0.25">
      <c r="A1436" s="81">
        <v>1433</v>
      </c>
      <c r="B1436" s="59">
        <v>82</v>
      </c>
      <c r="C1436" s="33" t="s">
        <v>1303</v>
      </c>
      <c r="D1436" s="72" t="s">
        <v>891</v>
      </c>
      <c r="E1436" s="42" t="s">
        <v>12</v>
      </c>
      <c r="F1436" s="19" t="s">
        <v>2134</v>
      </c>
      <c r="G1436" s="13" t="s">
        <v>2872</v>
      </c>
      <c r="H1436" s="12" t="s">
        <v>3227</v>
      </c>
      <c r="I1436" s="12"/>
      <c r="J1436" s="12"/>
      <c r="K1436" s="19" t="s">
        <v>1028</v>
      </c>
      <c r="L1436" s="51">
        <v>1</v>
      </c>
      <c r="M1436" s="51">
        <f t="shared" si="264"/>
        <v>0</v>
      </c>
      <c r="N1436" s="52">
        <f t="shared" si="265"/>
        <v>0</v>
      </c>
      <c r="O1436" s="52">
        <f t="shared" si="266"/>
        <v>1</v>
      </c>
      <c r="P1436" s="52">
        <f t="shared" si="267"/>
        <v>0</v>
      </c>
      <c r="Q1436" s="52">
        <f t="shared" si="268"/>
        <v>0</v>
      </c>
      <c r="R1436" s="52">
        <f t="shared" si="269"/>
        <v>0</v>
      </c>
      <c r="S1436" s="52">
        <f t="shared" si="270"/>
        <v>0</v>
      </c>
      <c r="T1436" s="52">
        <f t="shared" si="271"/>
        <v>0</v>
      </c>
      <c r="U1436" s="52">
        <f t="shared" si="272"/>
        <v>0</v>
      </c>
      <c r="V1436" s="53" t="str">
        <f t="shared" si="273"/>
        <v>OK</v>
      </c>
      <c r="W1436" s="53" t="str">
        <f t="shared" si="274"/>
        <v>OK</v>
      </c>
      <c r="X1436" s="62" t="str">
        <f t="shared" si="275"/>
        <v>ok</v>
      </c>
      <c r="Y1436" s="62">
        <v>1</v>
      </c>
    </row>
    <row r="1437" spans="1:25" ht="185.25" x14ac:dyDescent="0.25">
      <c r="A1437" s="81">
        <v>1434</v>
      </c>
      <c r="B1437" s="59">
        <v>82</v>
      </c>
      <c r="C1437" s="33" t="s">
        <v>1303</v>
      </c>
      <c r="D1437" s="72" t="s">
        <v>891</v>
      </c>
      <c r="E1437" s="42" t="s">
        <v>12</v>
      </c>
      <c r="F1437" s="19" t="s">
        <v>2135</v>
      </c>
      <c r="G1437" s="13" t="s">
        <v>2872</v>
      </c>
      <c r="H1437" s="12" t="s">
        <v>3227</v>
      </c>
      <c r="I1437" s="12"/>
      <c r="J1437" s="12"/>
      <c r="K1437" s="19" t="s">
        <v>1028</v>
      </c>
      <c r="L1437" s="51">
        <v>1</v>
      </c>
      <c r="M1437" s="51">
        <f t="shared" si="264"/>
        <v>0</v>
      </c>
      <c r="N1437" s="52">
        <f t="shared" si="265"/>
        <v>0</v>
      </c>
      <c r="O1437" s="52">
        <f t="shared" si="266"/>
        <v>1</v>
      </c>
      <c r="P1437" s="52">
        <f t="shared" si="267"/>
        <v>0</v>
      </c>
      <c r="Q1437" s="52">
        <f t="shared" si="268"/>
        <v>0</v>
      </c>
      <c r="R1437" s="52">
        <f t="shared" si="269"/>
        <v>0</v>
      </c>
      <c r="S1437" s="52">
        <f t="shared" si="270"/>
        <v>0</v>
      </c>
      <c r="T1437" s="52">
        <f t="shared" si="271"/>
        <v>0</v>
      </c>
      <c r="U1437" s="52">
        <f t="shared" si="272"/>
        <v>0</v>
      </c>
      <c r="V1437" s="53" t="str">
        <f t="shared" si="273"/>
        <v>OK</v>
      </c>
      <c r="W1437" s="53" t="str">
        <f t="shared" si="274"/>
        <v>OK</v>
      </c>
      <c r="X1437" s="62" t="str">
        <f t="shared" si="275"/>
        <v>ok</v>
      </c>
      <c r="Y1437" s="62">
        <v>1</v>
      </c>
    </row>
    <row r="1438" spans="1:25" ht="99.75" x14ac:dyDescent="0.25">
      <c r="A1438" s="75">
        <v>1435</v>
      </c>
      <c r="B1438" s="59">
        <v>82</v>
      </c>
      <c r="C1438" s="33" t="s">
        <v>1303</v>
      </c>
      <c r="D1438" s="72" t="s">
        <v>1640</v>
      </c>
      <c r="E1438" s="42" t="s">
        <v>12</v>
      </c>
      <c r="F1438" s="19" t="s">
        <v>2136</v>
      </c>
      <c r="G1438" s="13" t="s">
        <v>2370</v>
      </c>
      <c r="H1438" s="12"/>
      <c r="I1438" s="12"/>
      <c r="J1438" s="12"/>
      <c r="K1438" s="19" t="s">
        <v>1305</v>
      </c>
      <c r="L1438" s="51">
        <v>1</v>
      </c>
      <c r="M1438" s="51">
        <f t="shared" si="264"/>
        <v>0</v>
      </c>
      <c r="N1438" s="52">
        <f t="shared" si="265"/>
        <v>0</v>
      </c>
      <c r="O1438" s="52">
        <f t="shared" si="266"/>
        <v>0</v>
      </c>
      <c r="P1438" s="52">
        <f t="shared" si="267"/>
        <v>0</v>
      </c>
      <c r="Q1438" s="52">
        <f t="shared" si="268"/>
        <v>0</v>
      </c>
      <c r="R1438" s="52">
        <f t="shared" si="269"/>
        <v>0</v>
      </c>
      <c r="S1438" s="52">
        <f t="shared" si="270"/>
        <v>0</v>
      </c>
      <c r="T1438" s="52">
        <f t="shared" si="271"/>
        <v>0</v>
      </c>
      <c r="U1438" s="52">
        <f t="shared" si="272"/>
        <v>1</v>
      </c>
      <c r="V1438" s="53" t="str">
        <f t="shared" si="273"/>
        <v>OK</v>
      </c>
      <c r="W1438" s="53" t="str">
        <f t="shared" si="274"/>
        <v>OK</v>
      </c>
      <c r="X1438" s="62" t="str">
        <f t="shared" si="275"/>
        <v>ok</v>
      </c>
      <c r="Y1438" s="62">
        <v>1</v>
      </c>
    </row>
    <row r="1439" spans="1:25" ht="85.5" x14ac:dyDescent="0.25">
      <c r="A1439" s="75">
        <v>1436</v>
      </c>
      <c r="B1439" s="59">
        <v>82</v>
      </c>
      <c r="C1439" s="33" t="s">
        <v>1303</v>
      </c>
      <c r="D1439" s="72" t="s">
        <v>1640</v>
      </c>
      <c r="E1439" s="42" t="s">
        <v>12</v>
      </c>
      <c r="F1439" s="19" t="s">
        <v>2137</v>
      </c>
      <c r="G1439" s="13" t="s">
        <v>2370</v>
      </c>
      <c r="H1439" s="12"/>
      <c r="I1439" s="12"/>
      <c r="J1439" s="12"/>
      <c r="K1439" s="19" t="s">
        <v>1305</v>
      </c>
      <c r="L1439" s="51">
        <v>1</v>
      </c>
      <c r="M1439" s="51">
        <f t="shared" si="264"/>
        <v>0</v>
      </c>
      <c r="N1439" s="52">
        <f t="shared" si="265"/>
        <v>0</v>
      </c>
      <c r="O1439" s="52">
        <f t="shared" si="266"/>
        <v>0</v>
      </c>
      <c r="P1439" s="52">
        <f t="shared" si="267"/>
        <v>0</v>
      </c>
      <c r="Q1439" s="52">
        <f t="shared" si="268"/>
        <v>0</v>
      </c>
      <c r="R1439" s="52">
        <f t="shared" si="269"/>
        <v>0</v>
      </c>
      <c r="S1439" s="52">
        <f t="shared" si="270"/>
        <v>0</v>
      </c>
      <c r="T1439" s="52">
        <f t="shared" si="271"/>
        <v>0</v>
      </c>
      <c r="U1439" s="52">
        <f t="shared" si="272"/>
        <v>1</v>
      </c>
      <c r="V1439" s="53" t="str">
        <f t="shared" si="273"/>
        <v>OK</v>
      </c>
      <c r="W1439" s="53" t="str">
        <f t="shared" si="274"/>
        <v>OK</v>
      </c>
      <c r="X1439" s="62" t="str">
        <f t="shared" si="275"/>
        <v>ok</v>
      </c>
      <c r="Y1439" s="62">
        <v>1</v>
      </c>
    </row>
    <row r="1440" spans="1:25" ht="85.5" x14ac:dyDescent="0.25">
      <c r="A1440" s="76">
        <v>1437</v>
      </c>
      <c r="B1440" s="59">
        <v>82</v>
      </c>
      <c r="C1440" s="33" t="s">
        <v>1303</v>
      </c>
      <c r="D1440" s="72" t="s">
        <v>1640</v>
      </c>
      <c r="E1440" s="42" t="s">
        <v>12</v>
      </c>
      <c r="F1440" s="19" t="s">
        <v>2138</v>
      </c>
      <c r="G1440" s="13" t="s">
        <v>2370</v>
      </c>
      <c r="H1440" s="12"/>
      <c r="I1440" s="12"/>
      <c r="J1440" s="12"/>
      <c r="K1440" s="19" t="s">
        <v>1305</v>
      </c>
      <c r="L1440" s="51">
        <v>1</v>
      </c>
      <c r="M1440" s="51">
        <f t="shared" si="264"/>
        <v>0</v>
      </c>
      <c r="N1440" s="52">
        <f t="shared" si="265"/>
        <v>0</v>
      </c>
      <c r="O1440" s="52">
        <f t="shared" si="266"/>
        <v>0</v>
      </c>
      <c r="P1440" s="52">
        <f t="shared" si="267"/>
        <v>0</v>
      </c>
      <c r="Q1440" s="52">
        <f t="shared" si="268"/>
        <v>0</v>
      </c>
      <c r="R1440" s="52">
        <f t="shared" si="269"/>
        <v>0</v>
      </c>
      <c r="S1440" s="52">
        <f t="shared" si="270"/>
        <v>0</v>
      </c>
      <c r="T1440" s="52">
        <f t="shared" si="271"/>
        <v>0</v>
      </c>
      <c r="U1440" s="52">
        <f t="shared" si="272"/>
        <v>1</v>
      </c>
      <c r="V1440" s="53" t="str">
        <f t="shared" si="273"/>
        <v>OK</v>
      </c>
      <c r="W1440" s="53" t="str">
        <f t="shared" si="274"/>
        <v>OK</v>
      </c>
      <c r="X1440" s="62" t="str">
        <f t="shared" si="275"/>
        <v>ok</v>
      </c>
      <c r="Y1440" s="62">
        <v>1</v>
      </c>
    </row>
    <row r="1441" spans="1:25" ht="57" x14ac:dyDescent="0.25">
      <c r="A1441" s="81">
        <v>1438</v>
      </c>
      <c r="B1441" s="59">
        <v>82</v>
      </c>
      <c r="C1441" s="33" t="s">
        <v>1303</v>
      </c>
      <c r="D1441" s="72" t="s">
        <v>892</v>
      </c>
      <c r="E1441" s="42" t="s">
        <v>8</v>
      </c>
      <c r="F1441" s="19" t="s">
        <v>2139</v>
      </c>
      <c r="G1441" s="13" t="s">
        <v>2363</v>
      </c>
      <c r="H1441" s="12" t="s">
        <v>3198</v>
      </c>
      <c r="I1441" s="12"/>
      <c r="J1441" s="12"/>
      <c r="K1441" s="19"/>
      <c r="L1441" s="51">
        <v>1</v>
      </c>
      <c r="M1441" s="51">
        <f t="shared" si="264"/>
        <v>1</v>
      </c>
      <c r="N1441" s="52">
        <f t="shared" si="265"/>
        <v>0</v>
      </c>
      <c r="O1441" s="52">
        <f t="shared" si="266"/>
        <v>0</v>
      </c>
      <c r="P1441" s="52">
        <f t="shared" si="267"/>
        <v>0</v>
      </c>
      <c r="Q1441" s="52">
        <f t="shared" si="268"/>
        <v>0</v>
      </c>
      <c r="R1441" s="52">
        <f t="shared" si="269"/>
        <v>0</v>
      </c>
      <c r="S1441" s="52">
        <f t="shared" si="270"/>
        <v>0</v>
      </c>
      <c r="T1441" s="52">
        <f t="shared" si="271"/>
        <v>0</v>
      </c>
      <c r="U1441" s="52">
        <f t="shared" si="272"/>
        <v>0</v>
      </c>
      <c r="V1441" s="53" t="str">
        <f t="shared" si="273"/>
        <v>OK</v>
      </c>
      <c r="W1441" s="53" t="str">
        <f t="shared" si="274"/>
        <v>OK</v>
      </c>
      <c r="X1441" s="62" t="str">
        <f t="shared" si="275"/>
        <v>ok</v>
      </c>
      <c r="Y1441" s="62">
        <v>1</v>
      </c>
    </row>
    <row r="1442" spans="1:25" ht="99.75" x14ac:dyDescent="0.25">
      <c r="A1442" s="81">
        <v>1439</v>
      </c>
      <c r="B1442" s="59">
        <v>82</v>
      </c>
      <c r="C1442" s="33" t="s">
        <v>1303</v>
      </c>
      <c r="D1442" s="72" t="s">
        <v>893</v>
      </c>
      <c r="E1442" s="42" t="s">
        <v>8</v>
      </c>
      <c r="F1442" s="19" t="s">
        <v>2140</v>
      </c>
      <c r="G1442" s="13" t="s">
        <v>2369</v>
      </c>
      <c r="H1442" s="12" t="s">
        <v>3395</v>
      </c>
      <c r="I1442" s="12"/>
      <c r="J1442" s="12"/>
      <c r="K1442" s="19"/>
      <c r="L1442" s="51">
        <v>1</v>
      </c>
      <c r="M1442" s="51">
        <f t="shared" si="264"/>
        <v>0</v>
      </c>
      <c r="N1442" s="52">
        <f t="shared" si="265"/>
        <v>0</v>
      </c>
      <c r="O1442" s="52">
        <f t="shared" si="266"/>
        <v>0</v>
      </c>
      <c r="P1442" s="52">
        <f t="shared" si="267"/>
        <v>0</v>
      </c>
      <c r="Q1442" s="52">
        <f t="shared" si="268"/>
        <v>0</v>
      </c>
      <c r="R1442" s="52">
        <f t="shared" si="269"/>
        <v>0</v>
      </c>
      <c r="S1442" s="52">
        <f t="shared" si="270"/>
        <v>0</v>
      </c>
      <c r="T1442" s="52">
        <f t="shared" si="271"/>
        <v>1</v>
      </c>
      <c r="U1442" s="52">
        <f t="shared" si="272"/>
        <v>0</v>
      </c>
      <c r="V1442" s="53" t="str">
        <f t="shared" si="273"/>
        <v>OK</v>
      </c>
      <c r="W1442" s="53" t="str">
        <f t="shared" si="274"/>
        <v>OK</v>
      </c>
      <c r="X1442" s="62" t="str">
        <f t="shared" si="275"/>
        <v>ok</v>
      </c>
      <c r="Y1442" s="62">
        <v>1</v>
      </c>
    </row>
    <row r="1443" spans="1:25" ht="85.5" x14ac:dyDescent="0.25">
      <c r="A1443" s="75">
        <v>1440</v>
      </c>
      <c r="B1443" s="59">
        <v>82</v>
      </c>
      <c r="C1443" s="33" t="s">
        <v>1303</v>
      </c>
      <c r="D1443" s="72" t="s">
        <v>1640</v>
      </c>
      <c r="E1443" s="42" t="s">
        <v>12</v>
      </c>
      <c r="F1443" s="19" t="s">
        <v>2141</v>
      </c>
      <c r="G1443" s="13" t="s">
        <v>2370</v>
      </c>
      <c r="H1443" s="12"/>
      <c r="I1443" s="12"/>
      <c r="J1443" s="12"/>
      <c r="K1443" s="19" t="s">
        <v>1305</v>
      </c>
      <c r="L1443" s="51">
        <v>1</v>
      </c>
      <c r="M1443" s="51">
        <f t="shared" si="264"/>
        <v>0</v>
      </c>
      <c r="N1443" s="52">
        <f t="shared" si="265"/>
        <v>0</v>
      </c>
      <c r="O1443" s="52">
        <f t="shared" si="266"/>
        <v>0</v>
      </c>
      <c r="P1443" s="52">
        <f t="shared" si="267"/>
        <v>0</v>
      </c>
      <c r="Q1443" s="52">
        <f t="shared" si="268"/>
        <v>0</v>
      </c>
      <c r="R1443" s="52">
        <f t="shared" si="269"/>
        <v>0</v>
      </c>
      <c r="S1443" s="52">
        <f t="shared" si="270"/>
        <v>0</v>
      </c>
      <c r="T1443" s="52">
        <f t="shared" si="271"/>
        <v>0</v>
      </c>
      <c r="U1443" s="52">
        <f t="shared" si="272"/>
        <v>1</v>
      </c>
      <c r="V1443" s="53" t="str">
        <f t="shared" si="273"/>
        <v>OK</v>
      </c>
      <c r="W1443" s="53" t="str">
        <f t="shared" si="274"/>
        <v>OK</v>
      </c>
      <c r="X1443" s="62" t="str">
        <f t="shared" si="275"/>
        <v>ok</v>
      </c>
      <c r="Y1443" s="62">
        <v>1</v>
      </c>
    </row>
    <row r="1444" spans="1:25" ht="28.5" x14ac:dyDescent="0.25">
      <c r="A1444" s="81">
        <v>1441</v>
      </c>
      <c r="B1444" s="59">
        <v>82</v>
      </c>
      <c r="C1444" s="33" t="s">
        <v>1303</v>
      </c>
      <c r="D1444" s="72" t="s">
        <v>894</v>
      </c>
      <c r="E1444" s="42" t="s">
        <v>8</v>
      </c>
      <c r="F1444" s="19" t="s">
        <v>2142</v>
      </c>
      <c r="G1444" s="13" t="s">
        <v>2872</v>
      </c>
      <c r="H1444" s="12" t="s">
        <v>3209</v>
      </c>
      <c r="I1444" s="12"/>
      <c r="J1444" s="12"/>
      <c r="K1444" s="19"/>
      <c r="L1444" s="51">
        <v>1</v>
      </c>
      <c r="M1444" s="51">
        <f t="shared" si="264"/>
        <v>0</v>
      </c>
      <c r="N1444" s="52">
        <f t="shared" si="265"/>
        <v>0</v>
      </c>
      <c r="O1444" s="52">
        <f t="shared" si="266"/>
        <v>1</v>
      </c>
      <c r="P1444" s="52">
        <f t="shared" si="267"/>
        <v>0</v>
      </c>
      <c r="Q1444" s="52">
        <f t="shared" si="268"/>
        <v>0</v>
      </c>
      <c r="R1444" s="52">
        <f t="shared" si="269"/>
        <v>0</v>
      </c>
      <c r="S1444" s="52">
        <f t="shared" si="270"/>
        <v>0</v>
      </c>
      <c r="T1444" s="52">
        <f t="shared" si="271"/>
        <v>0</v>
      </c>
      <c r="U1444" s="52">
        <f t="shared" si="272"/>
        <v>0</v>
      </c>
      <c r="V1444" s="53" t="str">
        <f t="shared" si="273"/>
        <v>OK</v>
      </c>
      <c r="W1444" s="53" t="str">
        <f t="shared" si="274"/>
        <v>OK</v>
      </c>
      <c r="X1444" s="62" t="str">
        <f t="shared" si="275"/>
        <v>ok</v>
      </c>
      <c r="Y1444" s="62">
        <v>1</v>
      </c>
    </row>
    <row r="1445" spans="1:25" ht="128.25" x14ac:dyDescent="0.25">
      <c r="A1445" s="81">
        <v>1442</v>
      </c>
      <c r="B1445" s="59">
        <v>82</v>
      </c>
      <c r="C1445" s="33" t="s">
        <v>1303</v>
      </c>
      <c r="D1445" s="72" t="s">
        <v>894</v>
      </c>
      <c r="E1445" s="42" t="s">
        <v>8</v>
      </c>
      <c r="F1445" s="19" t="s">
        <v>2143</v>
      </c>
      <c r="G1445" s="13" t="s">
        <v>2872</v>
      </c>
      <c r="H1445" s="12" t="s">
        <v>3209</v>
      </c>
      <c r="I1445" s="12"/>
      <c r="J1445" s="12"/>
      <c r="K1445" s="19"/>
      <c r="L1445" s="51">
        <v>1</v>
      </c>
      <c r="M1445" s="51">
        <f t="shared" si="264"/>
        <v>0</v>
      </c>
      <c r="N1445" s="52">
        <f t="shared" si="265"/>
        <v>0</v>
      </c>
      <c r="O1445" s="52">
        <f t="shared" si="266"/>
        <v>1</v>
      </c>
      <c r="P1445" s="52">
        <f t="shared" si="267"/>
        <v>0</v>
      </c>
      <c r="Q1445" s="52">
        <f t="shared" si="268"/>
        <v>0</v>
      </c>
      <c r="R1445" s="52">
        <f t="shared" si="269"/>
        <v>0</v>
      </c>
      <c r="S1445" s="52">
        <f t="shared" si="270"/>
        <v>0</v>
      </c>
      <c r="T1445" s="52">
        <f t="shared" si="271"/>
        <v>0</v>
      </c>
      <c r="U1445" s="52">
        <f t="shared" si="272"/>
        <v>0</v>
      </c>
      <c r="V1445" s="53" t="str">
        <f t="shared" si="273"/>
        <v>OK</v>
      </c>
      <c r="W1445" s="53" t="str">
        <f t="shared" si="274"/>
        <v>OK</v>
      </c>
      <c r="X1445" s="62" t="str">
        <f t="shared" si="275"/>
        <v>ok</v>
      </c>
      <c r="Y1445" s="62">
        <v>1</v>
      </c>
    </row>
    <row r="1446" spans="1:25" ht="85.5" x14ac:dyDescent="0.25">
      <c r="A1446" s="81">
        <v>1443</v>
      </c>
      <c r="B1446" s="59">
        <v>82</v>
      </c>
      <c r="C1446" s="33" t="s">
        <v>1303</v>
      </c>
      <c r="D1446" s="72" t="s">
        <v>1640</v>
      </c>
      <c r="E1446" s="42" t="s">
        <v>8</v>
      </c>
      <c r="F1446" s="19" t="s">
        <v>2144</v>
      </c>
      <c r="G1446" s="13" t="s">
        <v>2369</v>
      </c>
      <c r="H1446" s="12" t="s">
        <v>3324</v>
      </c>
      <c r="I1446" s="12"/>
      <c r="J1446" s="12"/>
      <c r="K1446" s="19" t="s">
        <v>1305</v>
      </c>
      <c r="L1446" s="51">
        <v>1</v>
      </c>
      <c r="M1446" s="51">
        <f t="shared" si="264"/>
        <v>0</v>
      </c>
      <c r="N1446" s="52">
        <f t="shared" si="265"/>
        <v>0</v>
      </c>
      <c r="O1446" s="52">
        <f t="shared" si="266"/>
        <v>0</v>
      </c>
      <c r="P1446" s="52">
        <f t="shared" si="267"/>
        <v>0</v>
      </c>
      <c r="Q1446" s="52">
        <f t="shared" si="268"/>
        <v>0</v>
      </c>
      <c r="R1446" s="52">
        <f t="shared" si="269"/>
        <v>0</v>
      </c>
      <c r="S1446" s="52">
        <f t="shared" si="270"/>
        <v>0</v>
      </c>
      <c r="T1446" s="52">
        <f t="shared" si="271"/>
        <v>1</v>
      </c>
      <c r="U1446" s="52">
        <f t="shared" si="272"/>
        <v>0</v>
      </c>
      <c r="V1446" s="53" t="str">
        <f t="shared" si="273"/>
        <v>OK</v>
      </c>
      <c r="W1446" s="53" t="str">
        <f t="shared" si="274"/>
        <v>OK</v>
      </c>
      <c r="X1446" s="62" t="str">
        <f t="shared" si="275"/>
        <v>ok</v>
      </c>
      <c r="Y1446" s="62">
        <v>1</v>
      </c>
    </row>
    <row r="1447" spans="1:25" ht="114" x14ac:dyDescent="0.25">
      <c r="A1447" s="81">
        <v>1444</v>
      </c>
      <c r="B1447" s="59">
        <v>82</v>
      </c>
      <c r="C1447" s="33" t="s">
        <v>1303</v>
      </c>
      <c r="D1447" s="72" t="s">
        <v>1640</v>
      </c>
      <c r="E1447" s="42" t="s">
        <v>8</v>
      </c>
      <c r="F1447" s="19" t="s">
        <v>2145</v>
      </c>
      <c r="G1447" s="13" t="s">
        <v>2369</v>
      </c>
      <c r="H1447" s="12" t="s">
        <v>3325</v>
      </c>
      <c r="I1447" s="12"/>
      <c r="J1447" s="12"/>
      <c r="K1447" s="19" t="s">
        <v>1305</v>
      </c>
      <c r="L1447" s="51">
        <v>1</v>
      </c>
      <c r="M1447" s="51">
        <f t="shared" si="264"/>
        <v>0</v>
      </c>
      <c r="N1447" s="52">
        <f t="shared" si="265"/>
        <v>0</v>
      </c>
      <c r="O1447" s="52">
        <f t="shared" si="266"/>
        <v>0</v>
      </c>
      <c r="P1447" s="52">
        <f t="shared" si="267"/>
        <v>0</v>
      </c>
      <c r="Q1447" s="52">
        <f t="shared" si="268"/>
        <v>0</v>
      </c>
      <c r="R1447" s="52">
        <f t="shared" si="269"/>
        <v>0</v>
      </c>
      <c r="S1447" s="52">
        <f t="shared" si="270"/>
        <v>0</v>
      </c>
      <c r="T1447" s="52">
        <f t="shared" si="271"/>
        <v>1</v>
      </c>
      <c r="U1447" s="52">
        <f t="shared" si="272"/>
        <v>0</v>
      </c>
      <c r="V1447" s="53" t="str">
        <f t="shared" si="273"/>
        <v>OK</v>
      </c>
      <c r="W1447" s="53" t="str">
        <f t="shared" si="274"/>
        <v>OK</v>
      </c>
      <c r="X1447" s="62" t="str">
        <f t="shared" si="275"/>
        <v>ok</v>
      </c>
      <c r="Y1447" s="62">
        <v>1</v>
      </c>
    </row>
    <row r="1448" spans="1:25" ht="71.25" x14ac:dyDescent="0.25">
      <c r="A1448" s="81">
        <v>1445</v>
      </c>
      <c r="B1448" s="59">
        <v>82</v>
      </c>
      <c r="C1448" s="33" t="s">
        <v>1303</v>
      </c>
      <c r="D1448" s="72" t="s">
        <v>2147</v>
      </c>
      <c r="E1448" s="42" t="s">
        <v>8</v>
      </c>
      <c r="F1448" s="19" t="s">
        <v>2146</v>
      </c>
      <c r="G1448" s="13" t="s">
        <v>2872</v>
      </c>
      <c r="H1448" s="12" t="s">
        <v>3326</v>
      </c>
      <c r="I1448" s="12"/>
      <c r="J1448" s="12"/>
      <c r="K1448" s="19"/>
      <c r="L1448" s="51">
        <v>1</v>
      </c>
      <c r="M1448" s="51">
        <f t="shared" si="264"/>
        <v>0</v>
      </c>
      <c r="N1448" s="52">
        <f t="shared" si="265"/>
        <v>0</v>
      </c>
      <c r="O1448" s="52">
        <f t="shared" si="266"/>
        <v>1</v>
      </c>
      <c r="P1448" s="52">
        <f t="shared" si="267"/>
        <v>0</v>
      </c>
      <c r="Q1448" s="52">
        <f t="shared" si="268"/>
        <v>0</v>
      </c>
      <c r="R1448" s="52">
        <f t="shared" si="269"/>
        <v>0</v>
      </c>
      <c r="S1448" s="52">
        <f t="shared" si="270"/>
        <v>0</v>
      </c>
      <c r="T1448" s="52">
        <f t="shared" si="271"/>
        <v>0</v>
      </c>
      <c r="U1448" s="52">
        <f t="shared" si="272"/>
        <v>0</v>
      </c>
      <c r="V1448" s="53" t="str">
        <f t="shared" si="273"/>
        <v>OK</v>
      </c>
      <c r="W1448" s="53" t="str">
        <f t="shared" si="274"/>
        <v>OK</v>
      </c>
      <c r="X1448" s="62" t="str">
        <f t="shared" si="275"/>
        <v>ok</v>
      </c>
      <c r="Y1448" s="62">
        <v>1</v>
      </c>
    </row>
    <row r="1449" spans="1:25" ht="85.5" x14ac:dyDescent="0.25">
      <c r="A1449" s="75">
        <v>1446</v>
      </c>
      <c r="B1449" s="59">
        <v>82</v>
      </c>
      <c r="C1449" s="33" t="s">
        <v>1303</v>
      </c>
      <c r="D1449" s="72" t="s">
        <v>1640</v>
      </c>
      <c r="E1449" s="42" t="s">
        <v>12</v>
      </c>
      <c r="F1449" s="19" t="s">
        <v>2148</v>
      </c>
      <c r="G1449" s="13" t="s">
        <v>2370</v>
      </c>
      <c r="H1449" s="12"/>
      <c r="I1449" s="12"/>
      <c r="J1449" s="12"/>
      <c r="K1449" s="19" t="s">
        <v>1305</v>
      </c>
      <c r="L1449" s="51">
        <v>1</v>
      </c>
      <c r="M1449" s="51">
        <f t="shared" si="264"/>
        <v>0</v>
      </c>
      <c r="N1449" s="52">
        <f t="shared" si="265"/>
        <v>0</v>
      </c>
      <c r="O1449" s="52">
        <f t="shared" si="266"/>
        <v>0</v>
      </c>
      <c r="P1449" s="52">
        <f t="shared" si="267"/>
        <v>0</v>
      </c>
      <c r="Q1449" s="52">
        <f t="shared" si="268"/>
        <v>0</v>
      </c>
      <c r="R1449" s="52">
        <f t="shared" si="269"/>
        <v>0</v>
      </c>
      <c r="S1449" s="52">
        <f t="shared" si="270"/>
        <v>0</v>
      </c>
      <c r="T1449" s="52">
        <f t="shared" si="271"/>
        <v>0</v>
      </c>
      <c r="U1449" s="52">
        <f t="shared" si="272"/>
        <v>1</v>
      </c>
      <c r="V1449" s="53" t="str">
        <f t="shared" si="273"/>
        <v>OK</v>
      </c>
      <c r="W1449" s="53" t="str">
        <f t="shared" si="274"/>
        <v>OK</v>
      </c>
      <c r="X1449" s="62" t="str">
        <f t="shared" si="275"/>
        <v>ok</v>
      </c>
      <c r="Y1449" s="62">
        <v>1</v>
      </c>
    </row>
    <row r="1450" spans="1:25" ht="85.5" x14ac:dyDescent="0.25">
      <c r="A1450" s="75">
        <v>1447</v>
      </c>
      <c r="B1450" s="59">
        <v>82</v>
      </c>
      <c r="C1450" s="33" t="s">
        <v>1303</v>
      </c>
      <c r="D1450" s="72" t="s">
        <v>2150</v>
      </c>
      <c r="E1450" s="42" t="s">
        <v>12</v>
      </c>
      <c r="F1450" s="19" t="s">
        <v>2149</v>
      </c>
      <c r="G1450" s="13" t="s">
        <v>2370</v>
      </c>
      <c r="H1450" s="12"/>
      <c r="I1450" s="12"/>
      <c r="J1450" s="12"/>
      <c r="K1450" s="19" t="s">
        <v>1305</v>
      </c>
      <c r="L1450" s="51">
        <v>1</v>
      </c>
      <c r="M1450" s="51">
        <f t="shared" si="264"/>
        <v>0</v>
      </c>
      <c r="N1450" s="52">
        <f t="shared" si="265"/>
        <v>0</v>
      </c>
      <c r="O1450" s="52">
        <f t="shared" si="266"/>
        <v>0</v>
      </c>
      <c r="P1450" s="52">
        <f t="shared" si="267"/>
        <v>0</v>
      </c>
      <c r="Q1450" s="52">
        <f t="shared" si="268"/>
        <v>0</v>
      </c>
      <c r="R1450" s="52">
        <f t="shared" si="269"/>
        <v>0</v>
      </c>
      <c r="S1450" s="52">
        <f t="shared" si="270"/>
        <v>0</v>
      </c>
      <c r="T1450" s="52">
        <f t="shared" si="271"/>
        <v>0</v>
      </c>
      <c r="U1450" s="52">
        <f t="shared" si="272"/>
        <v>1</v>
      </c>
      <c r="V1450" s="53" t="str">
        <f t="shared" si="273"/>
        <v>OK</v>
      </c>
      <c r="W1450" s="53" t="str">
        <f t="shared" si="274"/>
        <v>OK</v>
      </c>
      <c r="X1450" s="62" t="str">
        <f t="shared" si="275"/>
        <v>ok</v>
      </c>
      <c r="Y1450" s="62">
        <v>1</v>
      </c>
    </row>
    <row r="1451" spans="1:25" ht="42.75" x14ac:dyDescent="0.25">
      <c r="A1451" s="75">
        <v>1448</v>
      </c>
      <c r="B1451" s="59">
        <v>82</v>
      </c>
      <c r="C1451" s="33" t="s">
        <v>1303</v>
      </c>
      <c r="D1451" s="72" t="s">
        <v>1640</v>
      </c>
      <c r="E1451" s="42" t="s">
        <v>12</v>
      </c>
      <c r="F1451" s="19" t="s">
        <v>2151</v>
      </c>
      <c r="G1451" s="13" t="s">
        <v>2370</v>
      </c>
      <c r="H1451" s="12"/>
      <c r="I1451" s="12"/>
      <c r="J1451" s="12"/>
      <c r="K1451" s="19" t="s">
        <v>1305</v>
      </c>
      <c r="L1451" s="51">
        <v>1</v>
      </c>
      <c r="M1451" s="51">
        <f t="shared" si="264"/>
        <v>0</v>
      </c>
      <c r="N1451" s="52">
        <f t="shared" si="265"/>
        <v>0</v>
      </c>
      <c r="O1451" s="52">
        <f t="shared" si="266"/>
        <v>0</v>
      </c>
      <c r="P1451" s="52">
        <f t="shared" si="267"/>
        <v>0</v>
      </c>
      <c r="Q1451" s="52">
        <f t="shared" si="268"/>
        <v>0</v>
      </c>
      <c r="R1451" s="52">
        <f t="shared" si="269"/>
        <v>0</v>
      </c>
      <c r="S1451" s="52">
        <f t="shared" si="270"/>
        <v>0</v>
      </c>
      <c r="T1451" s="52">
        <f t="shared" si="271"/>
        <v>0</v>
      </c>
      <c r="U1451" s="52">
        <f t="shared" si="272"/>
        <v>1</v>
      </c>
      <c r="V1451" s="53" t="str">
        <f t="shared" si="273"/>
        <v>OK</v>
      </c>
      <c r="W1451" s="53" t="str">
        <f t="shared" si="274"/>
        <v>OK</v>
      </c>
      <c r="X1451" s="62" t="str">
        <f t="shared" si="275"/>
        <v>ok</v>
      </c>
      <c r="Y1451" s="62">
        <v>1</v>
      </c>
    </row>
    <row r="1452" spans="1:25" ht="57" x14ac:dyDescent="0.25">
      <c r="A1452" s="76">
        <v>1449</v>
      </c>
      <c r="B1452" s="59">
        <v>82</v>
      </c>
      <c r="C1452" s="33" t="s">
        <v>1303</v>
      </c>
      <c r="D1452" s="72" t="s">
        <v>1565</v>
      </c>
      <c r="E1452" s="42" t="s">
        <v>12</v>
      </c>
      <c r="F1452" s="19" t="s">
        <v>2152</v>
      </c>
      <c r="G1452" s="13" t="s">
        <v>2370</v>
      </c>
      <c r="H1452" s="12"/>
      <c r="I1452" s="12"/>
      <c r="J1452" s="12"/>
      <c r="K1452" s="19" t="s">
        <v>1305</v>
      </c>
      <c r="L1452" s="51">
        <v>1</v>
      </c>
      <c r="M1452" s="51">
        <f t="shared" si="264"/>
        <v>0</v>
      </c>
      <c r="N1452" s="52">
        <f t="shared" si="265"/>
        <v>0</v>
      </c>
      <c r="O1452" s="52">
        <f t="shared" si="266"/>
        <v>0</v>
      </c>
      <c r="P1452" s="52">
        <f t="shared" si="267"/>
        <v>0</v>
      </c>
      <c r="Q1452" s="52">
        <f t="shared" si="268"/>
        <v>0</v>
      </c>
      <c r="R1452" s="52">
        <f t="shared" si="269"/>
        <v>0</v>
      </c>
      <c r="S1452" s="52">
        <f t="shared" si="270"/>
        <v>0</v>
      </c>
      <c r="T1452" s="52">
        <f t="shared" si="271"/>
        <v>0</v>
      </c>
      <c r="U1452" s="52">
        <f t="shared" si="272"/>
        <v>1</v>
      </c>
      <c r="V1452" s="53" t="str">
        <f t="shared" si="273"/>
        <v>OK</v>
      </c>
      <c r="W1452" s="53" t="str">
        <f t="shared" si="274"/>
        <v>OK</v>
      </c>
      <c r="X1452" s="62" t="str">
        <f t="shared" si="275"/>
        <v>ok</v>
      </c>
      <c r="Y1452" s="62">
        <v>1</v>
      </c>
    </row>
    <row r="1453" spans="1:25" ht="42.75" x14ac:dyDescent="0.25">
      <c r="A1453" s="75">
        <v>1450</v>
      </c>
      <c r="B1453" s="59">
        <v>82</v>
      </c>
      <c r="C1453" s="33" t="s">
        <v>1303</v>
      </c>
      <c r="D1453" s="72" t="s">
        <v>1640</v>
      </c>
      <c r="E1453" s="42" t="s">
        <v>12</v>
      </c>
      <c r="F1453" s="19" t="s">
        <v>2153</v>
      </c>
      <c r="G1453" s="13" t="s">
        <v>2370</v>
      </c>
      <c r="H1453" s="12"/>
      <c r="I1453" s="12"/>
      <c r="J1453" s="12"/>
      <c r="K1453" s="19" t="s">
        <v>1305</v>
      </c>
      <c r="L1453" s="51">
        <v>1</v>
      </c>
      <c r="M1453" s="51">
        <f t="shared" si="264"/>
        <v>0</v>
      </c>
      <c r="N1453" s="52">
        <f t="shared" si="265"/>
        <v>0</v>
      </c>
      <c r="O1453" s="52">
        <f t="shared" si="266"/>
        <v>0</v>
      </c>
      <c r="P1453" s="52">
        <f t="shared" si="267"/>
        <v>0</v>
      </c>
      <c r="Q1453" s="52">
        <f t="shared" si="268"/>
        <v>0</v>
      </c>
      <c r="R1453" s="52">
        <f t="shared" si="269"/>
        <v>0</v>
      </c>
      <c r="S1453" s="52">
        <f t="shared" si="270"/>
        <v>0</v>
      </c>
      <c r="T1453" s="52">
        <f t="shared" si="271"/>
        <v>0</v>
      </c>
      <c r="U1453" s="52">
        <f t="shared" si="272"/>
        <v>1</v>
      </c>
      <c r="V1453" s="53" t="str">
        <f t="shared" si="273"/>
        <v>OK</v>
      </c>
      <c r="W1453" s="53" t="str">
        <f t="shared" si="274"/>
        <v>OK</v>
      </c>
      <c r="X1453" s="62" t="str">
        <f t="shared" si="275"/>
        <v>ok</v>
      </c>
      <c r="Y1453" s="62">
        <v>1</v>
      </c>
    </row>
    <row r="1454" spans="1:25" ht="42.75" x14ac:dyDescent="0.25">
      <c r="A1454" s="75">
        <v>1451</v>
      </c>
      <c r="B1454" s="59">
        <v>82</v>
      </c>
      <c r="C1454" s="33" t="s">
        <v>1303</v>
      </c>
      <c r="D1454" s="72" t="s">
        <v>1640</v>
      </c>
      <c r="E1454" s="42" t="s">
        <v>12</v>
      </c>
      <c r="F1454" s="19" t="s">
        <v>2154</v>
      </c>
      <c r="G1454" s="13" t="s">
        <v>2370</v>
      </c>
      <c r="H1454" s="12"/>
      <c r="I1454" s="12"/>
      <c r="J1454" s="12"/>
      <c r="K1454" s="19" t="s">
        <v>1305</v>
      </c>
      <c r="L1454" s="51">
        <v>1</v>
      </c>
      <c r="M1454" s="51">
        <f t="shared" si="264"/>
        <v>0</v>
      </c>
      <c r="N1454" s="52">
        <f t="shared" si="265"/>
        <v>0</v>
      </c>
      <c r="O1454" s="52">
        <f t="shared" si="266"/>
        <v>0</v>
      </c>
      <c r="P1454" s="52">
        <f t="shared" si="267"/>
        <v>0</v>
      </c>
      <c r="Q1454" s="52">
        <f t="shared" si="268"/>
        <v>0</v>
      </c>
      <c r="R1454" s="52">
        <f t="shared" si="269"/>
        <v>0</v>
      </c>
      <c r="S1454" s="52">
        <f t="shared" si="270"/>
        <v>0</v>
      </c>
      <c r="T1454" s="52">
        <f t="shared" si="271"/>
        <v>0</v>
      </c>
      <c r="U1454" s="52">
        <f t="shared" si="272"/>
        <v>1</v>
      </c>
      <c r="V1454" s="53" t="str">
        <f t="shared" si="273"/>
        <v>OK</v>
      </c>
      <c r="W1454" s="53" t="str">
        <f t="shared" si="274"/>
        <v>OK</v>
      </c>
      <c r="X1454" s="62" t="str">
        <f t="shared" si="275"/>
        <v>ok</v>
      </c>
      <c r="Y1454" s="62">
        <v>1</v>
      </c>
    </row>
    <row r="1455" spans="1:25" ht="57" x14ac:dyDescent="0.25">
      <c r="A1455" s="75">
        <v>1452</v>
      </c>
      <c r="B1455" s="59">
        <v>82</v>
      </c>
      <c r="C1455" s="33" t="s">
        <v>1303</v>
      </c>
      <c r="D1455" s="72" t="s">
        <v>1640</v>
      </c>
      <c r="E1455" s="42" t="s">
        <v>12</v>
      </c>
      <c r="F1455" s="19" t="s">
        <v>2155</v>
      </c>
      <c r="G1455" s="13" t="s">
        <v>2370</v>
      </c>
      <c r="H1455" s="12"/>
      <c r="I1455" s="12"/>
      <c r="J1455" s="12"/>
      <c r="K1455" s="19" t="s">
        <v>1305</v>
      </c>
      <c r="L1455" s="51">
        <v>1</v>
      </c>
      <c r="M1455" s="51">
        <f t="shared" si="264"/>
        <v>0</v>
      </c>
      <c r="N1455" s="52">
        <f t="shared" si="265"/>
        <v>0</v>
      </c>
      <c r="O1455" s="52">
        <f t="shared" si="266"/>
        <v>0</v>
      </c>
      <c r="P1455" s="52">
        <f t="shared" si="267"/>
        <v>0</v>
      </c>
      <c r="Q1455" s="52">
        <f t="shared" si="268"/>
        <v>0</v>
      </c>
      <c r="R1455" s="52">
        <f t="shared" si="269"/>
        <v>0</v>
      </c>
      <c r="S1455" s="52">
        <f t="shared" si="270"/>
        <v>0</v>
      </c>
      <c r="T1455" s="52">
        <f t="shared" si="271"/>
        <v>0</v>
      </c>
      <c r="U1455" s="52">
        <f t="shared" si="272"/>
        <v>1</v>
      </c>
      <c r="V1455" s="53" t="str">
        <f t="shared" si="273"/>
        <v>OK</v>
      </c>
      <c r="W1455" s="53" t="str">
        <f t="shared" si="274"/>
        <v>OK</v>
      </c>
      <c r="X1455" s="62" t="str">
        <f t="shared" si="275"/>
        <v>ok</v>
      </c>
      <c r="Y1455" s="62">
        <v>1</v>
      </c>
    </row>
    <row r="1456" spans="1:25" ht="114" x14ac:dyDescent="0.25">
      <c r="A1456" s="81">
        <v>1453</v>
      </c>
      <c r="B1456" s="59">
        <v>82</v>
      </c>
      <c r="C1456" s="33" t="s">
        <v>1303</v>
      </c>
      <c r="D1456" s="72" t="s">
        <v>1640</v>
      </c>
      <c r="E1456" s="42" t="s">
        <v>8</v>
      </c>
      <c r="F1456" s="19" t="s">
        <v>2156</v>
      </c>
      <c r="G1456" s="13" t="s">
        <v>2369</v>
      </c>
      <c r="H1456" s="12" t="s">
        <v>3327</v>
      </c>
      <c r="I1456" s="12"/>
      <c r="J1456" s="12"/>
      <c r="K1456" s="19" t="s">
        <v>1340</v>
      </c>
      <c r="L1456" s="51">
        <v>1</v>
      </c>
      <c r="M1456" s="51">
        <f t="shared" si="264"/>
        <v>0</v>
      </c>
      <c r="N1456" s="52">
        <f t="shared" si="265"/>
        <v>0</v>
      </c>
      <c r="O1456" s="52">
        <f t="shared" si="266"/>
        <v>0</v>
      </c>
      <c r="P1456" s="52">
        <f t="shared" si="267"/>
        <v>0</v>
      </c>
      <c r="Q1456" s="52">
        <f t="shared" si="268"/>
        <v>0</v>
      </c>
      <c r="R1456" s="52">
        <f t="shared" si="269"/>
        <v>0</v>
      </c>
      <c r="S1456" s="52">
        <f t="shared" si="270"/>
        <v>0</v>
      </c>
      <c r="T1456" s="52">
        <f t="shared" si="271"/>
        <v>1</v>
      </c>
      <c r="U1456" s="52">
        <f t="shared" si="272"/>
        <v>0</v>
      </c>
      <c r="V1456" s="53" t="str">
        <f t="shared" si="273"/>
        <v>OK</v>
      </c>
      <c r="W1456" s="53" t="str">
        <f t="shared" si="274"/>
        <v>OK</v>
      </c>
      <c r="X1456" s="62" t="str">
        <f t="shared" si="275"/>
        <v>ok</v>
      </c>
      <c r="Y1456" s="62">
        <v>1</v>
      </c>
    </row>
    <row r="1457" spans="1:25" ht="99.75" x14ac:dyDescent="0.25">
      <c r="A1457" s="81">
        <v>1454</v>
      </c>
      <c r="B1457" s="59">
        <v>82</v>
      </c>
      <c r="C1457" s="33" t="s">
        <v>1303</v>
      </c>
      <c r="D1457" s="72" t="s">
        <v>1640</v>
      </c>
      <c r="E1457" s="42" t="s">
        <v>8</v>
      </c>
      <c r="F1457" s="19" t="s">
        <v>2157</v>
      </c>
      <c r="G1457" s="13" t="s">
        <v>2369</v>
      </c>
      <c r="H1457" s="12" t="s">
        <v>3328</v>
      </c>
      <c r="I1457" s="12"/>
      <c r="J1457" s="12"/>
      <c r="K1457" s="19" t="s">
        <v>1340</v>
      </c>
      <c r="L1457" s="51">
        <v>1</v>
      </c>
      <c r="M1457" s="51">
        <f t="shared" si="264"/>
        <v>0</v>
      </c>
      <c r="N1457" s="52">
        <f t="shared" si="265"/>
        <v>0</v>
      </c>
      <c r="O1457" s="52">
        <f t="shared" si="266"/>
        <v>0</v>
      </c>
      <c r="P1457" s="52">
        <f t="shared" si="267"/>
        <v>0</v>
      </c>
      <c r="Q1457" s="52">
        <f t="shared" si="268"/>
        <v>0</v>
      </c>
      <c r="R1457" s="52">
        <f t="shared" si="269"/>
        <v>0</v>
      </c>
      <c r="S1457" s="52">
        <f t="shared" si="270"/>
        <v>0</v>
      </c>
      <c r="T1457" s="52">
        <f t="shared" si="271"/>
        <v>1</v>
      </c>
      <c r="U1457" s="52">
        <f t="shared" si="272"/>
        <v>0</v>
      </c>
      <c r="V1457" s="53" t="str">
        <f t="shared" si="273"/>
        <v>OK</v>
      </c>
      <c r="W1457" s="53" t="str">
        <f t="shared" si="274"/>
        <v>OK</v>
      </c>
      <c r="X1457" s="62" t="str">
        <f t="shared" si="275"/>
        <v>ok</v>
      </c>
      <c r="Y1457" s="62">
        <v>1</v>
      </c>
    </row>
    <row r="1458" spans="1:25" ht="85.5" x14ac:dyDescent="0.25">
      <c r="A1458" s="81">
        <v>1455</v>
      </c>
      <c r="B1458" s="59">
        <v>82</v>
      </c>
      <c r="C1458" s="33" t="s">
        <v>1303</v>
      </c>
      <c r="D1458" s="72" t="s">
        <v>1640</v>
      </c>
      <c r="E1458" s="42" t="s">
        <v>8</v>
      </c>
      <c r="F1458" s="19" t="s">
        <v>2158</v>
      </c>
      <c r="G1458" s="13" t="s">
        <v>2369</v>
      </c>
      <c r="H1458" s="12" t="s">
        <v>3329</v>
      </c>
      <c r="I1458" s="12"/>
      <c r="J1458" s="12"/>
      <c r="K1458" s="19" t="s">
        <v>1340</v>
      </c>
      <c r="L1458" s="51">
        <v>1</v>
      </c>
      <c r="M1458" s="51">
        <f t="shared" si="264"/>
        <v>0</v>
      </c>
      <c r="N1458" s="52">
        <f t="shared" si="265"/>
        <v>0</v>
      </c>
      <c r="O1458" s="52">
        <f t="shared" si="266"/>
        <v>0</v>
      </c>
      <c r="P1458" s="52">
        <f t="shared" si="267"/>
        <v>0</v>
      </c>
      <c r="Q1458" s="52">
        <f t="shared" si="268"/>
        <v>0</v>
      </c>
      <c r="R1458" s="52">
        <f t="shared" si="269"/>
        <v>0</v>
      </c>
      <c r="S1458" s="52">
        <f t="shared" si="270"/>
        <v>0</v>
      </c>
      <c r="T1458" s="52">
        <f t="shared" si="271"/>
        <v>1</v>
      </c>
      <c r="U1458" s="52">
        <f t="shared" si="272"/>
        <v>0</v>
      </c>
      <c r="V1458" s="53" t="str">
        <f t="shared" si="273"/>
        <v>OK</v>
      </c>
      <c r="W1458" s="53" t="str">
        <f t="shared" si="274"/>
        <v>OK</v>
      </c>
      <c r="X1458" s="62" t="str">
        <f t="shared" si="275"/>
        <v>ok</v>
      </c>
      <c r="Y1458" s="62">
        <v>1</v>
      </c>
    </row>
    <row r="1459" spans="1:25" ht="256.5" x14ac:dyDescent="0.25">
      <c r="A1459" s="81">
        <v>1456</v>
      </c>
      <c r="B1459" s="59">
        <v>82</v>
      </c>
      <c r="C1459" s="33" t="s">
        <v>1303</v>
      </c>
      <c r="D1459" s="33" t="s">
        <v>2160</v>
      </c>
      <c r="E1459" s="42" t="s">
        <v>8</v>
      </c>
      <c r="F1459" s="19" t="s">
        <v>2159</v>
      </c>
      <c r="G1459" s="13" t="s">
        <v>2366</v>
      </c>
      <c r="H1459" s="12" t="s">
        <v>3330</v>
      </c>
      <c r="I1459" s="12"/>
      <c r="J1459" s="12"/>
      <c r="K1459" s="19" t="s">
        <v>1305</v>
      </c>
      <c r="L1459" s="51">
        <v>1</v>
      </c>
      <c r="M1459" s="51">
        <f t="shared" si="264"/>
        <v>0</v>
      </c>
      <c r="N1459" s="52">
        <f t="shared" si="265"/>
        <v>0</v>
      </c>
      <c r="O1459" s="52">
        <f t="shared" si="266"/>
        <v>0</v>
      </c>
      <c r="P1459" s="52">
        <f t="shared" si="267"/>
        <v>0</v>
      </c>
      <c r="Q1459" s="52">
        <f t="shared" si="268"/>
        <v>1</v>
      </c>
      <c r="R1459" s="52">
        <f t="shared" si="269"/>
        <v>0</v>
      </c>
      <c r="S1459" s="52">
        <f t="shared" si="270"/>
        <v>0</v>
      </c>
      <c r="T1459" s="52">
        <f t="shared" si="271"/>
        <v>0</v>
      </c>
      <c r="U1459" s="52">
        <f t="shared" si="272"/>
        <v>0</v>
      </c>
      <c r="V1459" s="53" t="str">
        <f t="shared" si="273"/>
        <v>OK</v>
      </c>
      <c r="W1459" s="53" t="str">
        <f t="shared" si="274"/>
        <v>OK</v>
      </c>
      <c r="X1459" s="62" t="str">
        <f t="shared" si="275"/>
        <v>ok</v>
      </c>
      <c r="Y1459" s="62">
        <v>1</v>
      </c>
    </row>
    <row r="1460" spans="1:25" ht="142.5" x14ac:dyDescent="0.25">
      <c r="A1460" s="81">
        <v>1457</v>
      </c>
      <c r="B1460" s="59">
        <v>82</v>
      </c>
      <c r="C1460" s="33" t="s">
        <v>1303</v>
      </c>
      <c r="D1460" s="33" t="s">
        <v>2160</v>
      </c>
      <c r="E1460" s="42" t="s">
        <v>8</v>
      </c>
      <c r="F1460" s="19" t="s">
        <v>2161</v>
      </c>
      <c r="G1460" s="13" t="s">
        <v>2872</v>
      </c>
      <c r="H1460" s="12" t="s">
        <v>3395</v>
      </c>
      <c r="I1460" s="12"/>
      <c r="J1460" s="12"/>
      <c r="K1460" s="19" t="s">
        <v>1305</v>
      </c>
      <c r="L1460" s="51">
        <v>1</v>
      </c>
      <c r="M1460" s="51">
        <f t="shared" si="264"/>
        <v>0</v>
      </c>
      <c r="N1460" s="52">
        <f t="shared" si="265"/>
        <v>0</v>
      </c>
      <c r="O1460" s="52">
        <f t="shared" si="266"/>
        <v>1</v>
      </c>
      <c r="P1460" s="52">
        <f t="shared" si="267"/>
        <v>0</v>
      </c>
      <c r="Q1460" s="52">
        <f t="shared" si="268"/>
        <v>0</v>
      </c>
      <c r="R1460" s="52">
        <f t="shared" si="269"/>
        <v>0</v>
      </c>
      <c r="S1460" s="52">
        <f t="shared" si="270"/>
        <v>0</v>
      </c>
      <c r="T1460" s="52">
        <f t="shared" si="271"/>
        <v>0</v>
      </c>
      <c r="U1460" s="52">
        <f t="shared" si="272"/>
        <v>0</v>
      </c>
      <c r="V1460" s="53" t="str">
        <f t="shared" si="273"/>
        <v>OK</v>
      </c>
      <c r="W1460" s="53" t="str">
        <f t="shared" si="274"/>
        <v>OK</v>
      </c>
      <c r="X1460" s="62" t="str">
        <f t="shared" si="275"/>
        <v>ok</v>
      </c>
      <c r="Y1460" s="62">
        <v>1</v>
      </c>
    </row>
    <row r="1461" spans="1:25" ht="213.75" x14ac:dyDescent="0.25">
      <c r="A1461" s="81">
        <v>1458</v>
      </c>
      <c r="B1461" s="59">
        <v>82</v>
      </c>
      <c r="C1461" s="33" t="s">
        <v>1303</v>
      </c>
      <c r="D1461" s="33" t="s">
        <v>2160</v>
      </c>
      <c r="E1461" s="42" t="s">
        <v>8</v>
      </c>
      <c r="F1461" s="19" t="s">
        <v>2162</v>
      </c>
      <c r="G1461" s="13" t="s">
        <v>2366</v>
      </c>
      <c r="H1461" s="12" t="s">
        <v>3330</v>
      </c>
      <c r="I1461" s="12"/>
      <c r="J1461" s="12"/>
      <c r="K1461" s="19" t="s">
        <v>1305</v>
      </c>
      <c r="L1461" s="51">
        <v>1</v>
      </c>
      <c r="M1461" s="51">
        <f t="shared" si="264"/>
        <v>0</v>
      </c>
      <c r="N1461" s="52">
        <f t="shared" si="265"/>
        <v>0</v>
      </c>
      <c r="O1461" s="52">
        <f t="shared" si="266"/>
        <v>0</v>
      </c>
      <c r="P1461" s="52">
        <f t="shared" si="267"/>
        <v>0</v>
      </c>
      <c r="Q1461" s="52">
        <f t="shared" si="268"/>
        <v>1</v>
      </c>
      <c r="R1461" s="52">
        <f t="shared" si="269"/>
        <v>0</v>
      </c>
      <c r="S1461" s="52">
        <f t="shared" si="270"/>
        <v>0</v>
      </c>
      <c r="T1461" s="52">
        <f t="shared" si="271"/>
        <v>0</v>
      </c>
      <c r="U1461" s="52">
        <f t="shared" si="272"/>
        <v>0</v>
      </c>
      <c r="V1461" s="53" t="str">
        <f t="shared" si="273"/>
        <v>OK</v>
      </c>
      <c r="W1461" s="53" t="str">
        <f t="shared" si="274"/>
        <v>OK</v>
      </c>
      <c r="X1461" s="62" t="str">
        <f t="shared" si="275"/>
        <v>ok</v>
      </c>
      <c r="Y1461" s="62">
        <v>1</v>
      </c>
    </row>
    <row r="1462" spans="1:25" ht="171" x14ac:dyDescent="0.25">
      <c r="A1462" s="83">
        <v>1459</v>
      </c>
      <c r="B1462" s="59">
        <v>82</v>
      </c>
      <c r="C1462" s="33" t="s">
        <v>1303</v>
      </c>
      <c r="D1462" s="33" t="s">
        <v>2164</v>
      </c>
      <c r="E1462" s="42" t="s">
        <v>8</v>
      </c>
      <c r="F1462" s="19" t="s">
        <v>2163</v>
      </c>
      <c r="G1462" s="13" t="s">
        <v>2370</v>
      </c>
      <c r="H1462" s="12" t="s">
        <v>3331</v>
      </c>
      <c r="I1462" s="12"/>
      <c r="J1462" s="12"/>
      <c r="K1462" s="19" t="s">
        <v>1305</v>
      </c>
      <c r="L1462" s="51">
        <v>1</v>
      </c>
      <c r="M1462" s="51">
        <f t="shared" si="264"/>
        <v>0</v>
      </c>
      <c r="N1462" s="52">
        <f t="shared" si="265"/>
        <v>0</v>
      </c>
      <c r="O1462" s="52">
        <f t="shared" si="266"/>
        <v>0</v>
      </c>
      <c r="P1462" s="52">
        <f t="shared" si="267"/>
        <v>0</v>
      </c>
      <c r="Q1462" s="52">
        <f t="shared" si="268"/>
        <v>0</v>
      </c>
      <c r="R1462" s="52">
        <f t="shared" si="269"/>
        <v>0</v>
      </c>
      <c r="S1462" s="52">
        <f t="shared" si="270"/>
        <v>0</v>
      </c>
      <c r="T1462" s="52">
        <f t="shared" si="271"/>
        <v>0</v>
      </c>
      <c r="U1462" s="52">
        <f t="shared" si="272"/>
        <v>1</v>
      </c>
      <c r="V1462" s="53" t="str">
        <f t="shared" si="273"/>
        <v>OK</v>
      </c>
      <c r="W1462" s="53" t="str">
        <f t="shared" si="274"/>
        <v>OK</v>
      </c>
      <c r="X1462" s="62" t="str">
        <f t="shared" si="275"/>
        <v>ok</v>
      </c>
      <c r="Y1462" s="62">
        <v>1</v>
      </c>
    </row>
    <row r="1463" spans="1:25" ht="128.25" x14ac:dyDescent="0.25">
      <c r="A1463" s="75">
        <v>1460</v>
      </c>
      <c r="B1463" s="59">
        <v>82</v>
      </c>
      <c r="C1463" s="33" t="s">
        <v>1303</v>
      </c>
      <c r="D1463" s="33" t="s">
        <v>2166</v>
      </c>
      <c r="E1463" s="42" t="s">
        <v>8</v>
      </c>
      <c r="F1463" s="19" t="s">
        <v>2165</v>
      </c>
      <c r="G1463" s="13" t="s">
        <v>2363</v>
      </c>
      <c r="H1463" s="12" t="s">
        <v>3463</v>
      </c>
      <c r="I1463" s="12"/>
      <c r="J1463" s="12"/>
      <c r="K1463" s="19" t="s">
        <v>1305</v>
      </c>
      <c r="L1463" s="51">
        <v>1</v>
      </c>
      <c r="M1463" s="51">
        <f t="shared" si="264"/>
        <v>1</v>
      </c>
      <c r="N1463" s="52">
        <f t="shared" si="265"/>
        <v>0</v>
      </c>
      <c r="O1463" s="52">
        <f t="shared" si="266"/>
        <v>0</v>
      </c>
      <c r="P1463" s="52">
        <f t="shared" si="267"/>
        <v>0</v>
      </c>
      <c r="Q1463" s="52">
        <f t="shared" si="268"/>
        <v>0</v>
      </c>
      <c r="R1463" s="52">
        <f t="shared" si="269"/>
        <v>0</v>
      </c>
      <c r="S1463" s="52">
        <f t="shared" si="270"/>
        <v>0</v>
      </c>
      <c r="T1463" s="52">
        <f t="shared" si="271"/>
        <v>0</v>
      </c>
      <c r="U1463" s="52">
        <f t="shared" si="272"/>
        <v>0</v>
      </c>
      <c r="V1463" s="53" t="str">
        <f t="shared" si="273"/>
        <v>OK</v>
      </c>
      <c r="W1463" s="53" t="str">
        <f t="shared" si="274"/>
        <v>OK</v>
      </c>
      <c r="X1463" s="62" t="str">
        <f t="shared" si="275"/>
        <v>ok</v>
      </c>
      <c r="Y1463" s="62">
        <v>1</v>
      </c>
    </row>
    <row r="1464" spans="1:25" ht="409.5" x14ac:dyDescent="0.25">
      <c r="A1464" s="81">
        <v>1461</v>
      </c>
      <c r="B1464" s="59">
        <v>82</v>
      </c>
      <c r="C1464" s="33" t="s">
        <v>1303</v>
      </c>
      <c r="D1464" s="42" t="s">
        <v>1044</v>
      </c>
      <c r="E1464" s="42" t="s">
        <v>8</v>
      </c>
      <c r="F1464" s="19" t="s">
        <v>1307</v>
      </c>
      <c r="G1464" s="13" t="s">
        <v>2363</v>
      </c>
      <c r="H1464" s="12"/>
      <c r="I1464" s="12"/>
      <c r="J1464" s="12"/>
      <c r="K1464" s="19" t="s">
        <v>1305</v>
      </c>
      <c r="L1464" s="51">
        <v>1</v>
      </c>
      <c r="M1464" s="51">
        <f t="shared" si="264"/>
        <v>1</v>
      </c>
      <c r="N1464" s="52">
        <f t="shared" si="265"/>
        <v>0</v>
      </c>
      <c r="O1464" s="52">
        <f t="shared" si="266"/>
        <v>0</v>
      </c>
      <c r="P1464" s="52">
        <f t="shared" si="267"/>
        <v>0</v>
      </c>
      <c r="Q1464" s="52">
        <f t="shared" si="268"/>
        <v>0</v>
      </c>
      <c r="R1464" s="52">
        <f t="shared" si="269"/>
        <v>0</v>
      </c>
      <c r="S1464" s="52">
        <f t="shared" si="270"/>
        <v>0</v>
      </c>
      <c r="T1464" s="52">
        <f t="shared" si="271"/>
        <v>0</v>
      </c>
      <c r="U1464" s="52">
        <f t="shared" si="272"/>
        <v>0</v>
      </c>
      <c r="V1464" s="53" t="str">
        <f t="shared" si="273"/>
        <v>OK</v>
      </c>
      <c r="W1464" s="53" t="str">
        <f t="shared" si="274"/>
        <v>OK</v>
      </c>
      <c r="X1464" s="62" t="str">
        <f t="shared" si="275"/>
        <v>ok</v>
      </c>
      <c r="Y1464" s="62">
        <v>1</v>
      </c>
    </row>
    <row r="1465" spans="1:25" ht="213.75" x14ac:dyDescent="0.25">
      <c r="A1465" s="81">
        <v>1462</v>
      </c>
      <c r="B1465" s="59">
        <v>82</v>
      </c>
      <c r="C1465" s="33" t="s">
        <v>1303</v>
      </c>
      <c r="D1465" s="42" t="s">
        <v>1044</v>
      </c>
      <c r="E1465" s="42" t="s">
        <v>8</v>
      </c>
      <c r="F1465" s="19" t="s">
        <v>1308</v>
      </c>
      <c r="G1465" s="13" t="s">
        <v>2363</v>
      </c>
      <c r="H1465" s="12"/>
      <c r="I1465" s="12"/>
      <c r="J1465" s="12"/>
      <c r="K1465" s="19" t="s">
        <v>1305</v>
      </c>
      <c r="L1465" s="51">
        <v>1</v>
      </c>
      <c r="M1465" s="51">
        <f t="shared" si="264"/>
        <v>1</v>
      </c>
      <c r="N1465" s="52">
        <f t="shared" si="265"/>
        <v>0</v>
      </c>
      <c r="O1465" s="52">
        <f t="shared" si="266"/>
        <v>0</v>
      </c>
      <c r="P1465" s="52">
        <f t="shared" si="267"/>
        <v>0</v>
      </c>
      <c r="Q1465" s="52">
        <f t="shared" si="268"/>
        <v>0</v>
      </c>
      <c r="R1465" s="52">
        <f t="shared" si="269"/>
        <v>0</v>
      </c>
      <c r="S1465" s="52">
        <f t="shared" si="270"/>
        <v>0</v>
      </c>
      <c r="T1465" s="52">
        <f t="shared" si="271"/>
        <v>0</v>
      </c>
      <c r="U1465" s="52">
        <f t="shared" si="272"/>
        <v>0</v>
      </c>
      <c r="V1465" s="53" t="str">
        <f t="shared" si="273"/>
        <v>OK</v>
      </c>
      <c r="W1465" s="53" t="str">
        <f t="shared" si="274"/>
        <v>OK</v>
      </c>
      <c r="X1465" s="62" t="str">
        <f t="shared" si="275"/>
        <v>ok</v>
      </c>
      <c r="Y1465" s="62">
        <v>1</v>
      </c>
    </row>
    <row r="1466" spans="1:25" ht="99.75" x14ac:dyDescent="0.25">
      <c r="A1466" s="81">
        <v>1463</v>
      </c>
      <c r="B1466" s="59">
        <v>82</v>
      </c>
      <c r="C1466" s="33" t="s">
        <v>1303</v>
      </c>
      <c r="D1466" s="42" t="s">
        <v>1044</v>
      </c>
      <c r="E1466" s="42" t="s">
        <v>8</v>
      </c>
      <c r="F1466" s="19" t="s">
        <v>1309</v>
      </c>
      <c r="G1466" s="13" t="s">
        <v>2366</v>
      </c>
      <c r="H1466" s="12" t="s">
        <v>3332</v>
      </c>
      <c r="I1466" s="12"/>
      <c r="J1466" s="12"/>
      <c r="K1466" s="19" t="s">
        <v>1305</v>
      </c>
      <c r="L1466" s="51">
        <v>1</v>
      </c>
      <c r="M1466" s="51">
        <f t="shared" si="264"/>
        <v>0</v>
      </c>
      <c r="N1466" s="52">
        <f t="shared" si="265"/>
        <v>0</v>
      </c>
      <c r="O1466" s="52">
        <f t="shared" si="266"/>
        <v>0</v>
      </c>
      <c r="P1466" s="52">
        <f t="shared" si="267"/>
        <v>0</v>
      </c>
      <c r="Q1466" s="52">
        <f t="shared" si="268"/>
        <v>1</v>
      </c>
      <c r="R1466" s="52">
        <f t="shared" si="269"/>
        <v>0</v>
      </c>
      <c r="S1466" s="52">
        <f t="shared" si="270"/>
        <v>0</v>
      </c>
      <c r="T1466" s="52">
        <f t="shared" si="271"/>
        <v>0</v>
      </c>
      <c r="U1466" s="52">
        <f t="shared" si="272"/>
        <v>0</v>
      </c>
      <c r="V1466" s="53" t="str">
        <f t="shared" si="273"/>
        <v>OK</v>
      </c>
      <c r="W1466" s="53" t="str">
        <f t="shared" si="274"/>
        <v>OK</v>
      </c>
      <c r="X1466" s="62" t="str">
        <f t="shared" si="275"/>
        <v>ok</v>
      </c>
      <c r="Y1466" s="62">
        <v>1</v>
      </c>
    </row>
    <row r="1467" spans="1:25" ht="171" x14ac:dyDescent="0.25">
      <c r="A1467" s="81">
        <v>1464</v>
      </c>
      <c r="B1467" s="59">
        <v>82</v>
      </c>
      <c r="C1467" s="33" t="s">
        <v>1303</v>
      </c>
      <c r="D1467" s="33" t="s">
        <v>2167</v>
      </c>
      <c r="E1467" s="42" t="s">
        <v>8</v>
      </c>
      <c r="F1467" s="19" t="s">
        <v>1310</v>
      </c>
      <c r="G1467" s="13" t="s">
        <v>2366</v>
      </c>
      <c r="H1467" s="12" t="s">
        <v>2881</v>
      </c>
      <c r="I1467" s="12"/>
      <c r="J1467" s="12"/>
      <c r="K1467" s="19" t="s">
        <v>1305</v>
      </c>
      <c r="L1467" s="51">
        <v>1</v>
      </c>
      <c r="M1467" s="51">
        <f t="shared" si="264"/>
        <v>0</v>
      </c>
      <c r="N1467" s="52">
        <f t="shared" si="265"/>
        <v>0</v>
      </c>
      <c r="O1467" s="52">
        <f t="shared" si="266"/>
        <v>0</v>
      </c>
      <c r="P1467" s="52">
        <f t="shared" si="267"/>
        <v>0</v>
      </c>
      <c r="Q1467" s="52">
        <f t="shared" si="268"/>
        <v>1</v>
      </c>
      <c r="R1467" s="52">
        <f t="shared" si="269"/>
        <v>0</v>
      </c>
      <c r="S1467" s="52">
        <f t="shared" si="270"/>
        <v>0</v>
      </c>
      <c r="T1467" s="52">
        <f t="shared" si="271"/>
        <v>0</v>
      </c>
      <c r="U1467" s="52">
        <f t="shared" si="272"/>
        <v>0</v>
      </c>
      <c r="V1467" s="53" t="str">
        <f t="shared" si="273"/>
        <v>OK</v>
      </c>
      <c r="W1467" s="53" t="str">
        <f t="shared" si="274"/>
        <v>OK</v>
      </c>
      <c r="X1467" s="62" t="str">
        <f t="shared" si="275"/>
        <v>ok</v>
      </c>
      <c r="Y1467" s="62">
        <v>1</v>
      </c>
    </row>
    <row r="1468" spans="1:25" ht="199.5" x14ac:dyDescent="0.25">
      <c r="A1468" s="81">
        <v>1465</v>
      </c>
      <c r="B1468" s="59">
        <v>82</v>
      </c>
      <c r="C1468" s="33" t="s">
        <v>1303</v>
      </c>
      <c r="D1468" s="33" t="s">
        <v>1212</v>
      </c>
      <c r="E1468" s="42" t="s">
        <v>8</v>
      </c>
      <c r="F1468" s="19" t="s">
        <v>2168</v>
      </c>
      <c r="G1468" s="13" t="s">
        <v>2366</v>
      </c>
      <c r="H1468" s="12" t="s">
        <v>3333</v>
      </c>
      <c r="I1468" s="12"/>
      <c r="J1468" s="12"/>
      <c r="K1468" s="19" t="s">
        <v>1305</v>
      </c>
      <c r="L1468" s="51">
        <v>1</v>
      </c>
      <c r="M1468" s="51">
        <f t="shared" si="264"/>
        <v>0</v>
      </c>
      <c r="N1468" s="52">
        <f t="shared" si="265"/>
        <v>0</v>
      </c>
      <c r="O1468" s="52">
        <f t="shared" si="266"/>
        <v>0</v>
      </c>
      <c r="P1468" s="52">
        <f t="shared" si="267"/>
        <v>0</v>
      </c>
      <c r="Q1468" s="52">
        <f t="shared" si="268"/>
        <v>1</v>
      </c>
      <c r="R1468" s="52">
        <f t="shared" si="269"/>
        <v>0</v>
      </c>
      <c r="S1468" s="52">
        <f t="shared" si="270"/>
        <v>0</v>
      </c>
      <c r="T1468" s="52">
        <f t="shared" si="271"/>
        <v>0</v>
      </c>
      <c r="U1468" s="52">
        <f t="shared" si="272"/>
        <v>0</v>
      </c>
      <c r="V1468" s="53" t="str">
        <f t="shared" si="273"/>
        <v>OK</v>
      </c>
      <c r="W1468" s="53" t="str">
        <f t="shared" si="274"/>
        <v>OK</v>
      </c>
      <c r="X1468" s="62" t="str">
        <f t="shared" si="275"/>
        <v>ok</v>
      </c>
      <c r="Y1468" s="62">
        <v>1</v>
      </c>
    </row>
    <row r="1469" spans="1:25" ht="213.75" x14ac:dyDescent="0.25">
      <c r="A1469" s="81">
        <v>1466</v>
      </c>
      <c r="B1469" s="59">
        <v>82</v>
      </c>
      <c r="C1469" s="33" t="s">
        <v>1303</v>
      </c>
      <c r="D1469" s="33" t="s">
        <v>1113</v>
      </c>
      <c r="E1469" s="42" t="s">
        <v>8</v>
      </c>
      <c r="F1469" s="19" t="s">
        <v>2169</v>
      </c>
      <c r="G1469" s="13" t="s">
        <v>2366</v>
      </c>
      <c r="H1469" s="12" t="s">
        <v>3333</v>
      </c>
      <c r="I1469" s="12"/>
      <c r="J1469" s="12"/>
      <c r="K1469" s="19" t="s">
        <v>1305</v>
      </c>
      <c r="L1469" s="51">
        <v>1</v>
      </c>
      <c r="M1469" s="51">
        <f t="shared" si="264"/>
        <v>0</v>
      </c>
      <c r="N1469" s="52">
        <f t="shared" si="265"/>
        <v>0</v>
      </c>
      <c r="O1469" s="52">
        <f t="shared" si="266"/>
        <v>0</v>
      </c>
      <c r="P1469" s="52">
        <f t="shared" si="267"/>
        <v>0</v>
      </c>
      <c r="Q1469" s="52">
        <f t="shared" si="268"/>
        <v>1</v>
      </c>
      <c r="R1469" s="52">
        <f t="shared" si="269"/>
        <v>0</v>
      </c>
      <c r="S1469" s="52">
        <f t="shared" si="270"/>
        <v>0</v>
      </c>
      <c r="T1469" s="52">
        <f t="shared" si="271"/>
        <v>0</v>
      </c>
      <c r="U1469" s="52">
        <f t="shared" si="272"/>
        <v>0</v>
      </c>
      <c r="V1469" s="53" t="str">
        <f t="shared" si="273"/>
        <v>OK</v>
      </c>
      <c r="W1469" s="53" t="str">
        <f t="shared" si="274"/>
        <v>OK</v>
      </c>
      <c r="X1469" s="62" t="str">
        <f t="shared" si="275"/>
        <v>ok</v>
      </c>
      <c r="Y1469" s="62">
        <v>1</v>
      </c>
    </row>
    <row r="1470" spans="1:25" ht="128.25" x14ac:dyDescent="0.25">
      <c r="A1470" s="81">
        <v>1467</v>
      </c>
      <c r="B1470" s="59">
        <v>82</v>
      </c>
      <c r="C1470" s="33" t="s">
        <v>1303</v>
      </c>
      <c r="D1470" s="33" t="s">
        <v>1638</v>
      </c>
      <c r="E1470" s="42" t="s">
        <v>8</v>
      </c>
      <c r="F1470" s="19" t="s">
        <v>1311</v>
      </c>
      <c r="G1470" s="13" t="s">
        <v>2363</v>
      </c>
      <c r="H1470" s="12"/>
      <c r="I1470" s="12"/>
      <c r="J1470" s="12"/>
      <c r="K1470" s="19" t="s">
        <v>1305</v>
      </c>
      <c r="L1470" s="51">
        <v>1</v>
      </c>
      <c r="M1470" s="51">
        <f t="shared" si="264"/>
        <v>1</v>
      </c>
      <c r="N1470" s="52">
        <f t="shared" si="265"/>
        <v>0</v>
      </c>
      <c r="O1470" s="52">
        <f t="shared" si="266"/>
        <v>0</v>
      </c>
      <c r="P1470" s="52">
        <f t="shared" si="267"/>
        <v>0</v>
      </c>
      <c r="Q1470" s="52">
        <f t="shared" si="268"/>
        <v>0</v>
      </c>
      <c r="R1470" s="52">
        <f t="shared" si="269"/>
        <v>0</v>
      </c>
      <c r="S1470" s="52">
        <f t="shared" si="270"/>
        <v>0</v>
      </c>
      <c r="T1470" s="52">
        <f t="shared" si="271"/>
        <v>0</v>
      </c>
      <c r="U1470" s="52">
        <f t="shared" si="272"/>
        <v>0</v>
      </c>
      <c r="V1470" s="53" t="str">
        <f t="shared" si="273"/>
        <v>OK</v>
      </c>
      <c r="W1470" s="53" t="str">
        <f t="shared" si="274"/>
        <v>OK</v>
      </c>
      <c r="X1470" s="62" t="str">
        <f t="shared" si="275"/>
        <v>ok</v>
      </c>
      <c r="Y1470" s="62">
        <v>1</v>
      </c>
    </row>
    <row r="1471" spans="1:25" ht="85.5" x14ac:dyDescent="0.25">
      <c r="A1471" s="81">
        <v>1468</v>
      </c>
      <c r="B1471" s="59">
        <v>82</v>
      </c>
      <c r="C1471" s="33" t="s">
        <v>1303</v>
      </c>
      <c r="D1471" s="33" t="s">
        <v>1855</v>
      </c>
      <c r="E1471" s="42" t="s">
        <v>8</v>
      </c>
      <c r="F1471" s="19" t="s">
        <v>1312</v>
      </c>
      <c r="G1471" s="13" t="s">
        <v>2363</v>
      </c>
      <c r="H1471" s="12"/>
      <c r="I1471" s="12"/>
      <c r="J1471" s="12"/>
      <c r="K1471" s="19" t="s">
        <v>1305</v>
      </c>
      <c r="L1471" s="51">
        <v>1</v>
      </c>
      <c r="M1471" s="51">
        <f t="shared" si="264"/>
        <v>1</v>
      </c>
      <c r="N1471" s="52">
        <f t="shared" si="265"/>
        <v>0</v>
      </c>
      <c r="O1471" s="52">
        <f t="shared" si="266"/>
        <v>0</v>
      </c>
      <c r="P1471" s="52">
        <f t="shared" si="267"/>
        <v>0</v>
      </c>
      <c r="Q1471" s="52">
        <f t="shared" si="268"/>
        <v>0</v>
      </c>
      <c r="R1471" s="52">
        <f t="shared" si="269"/>
        <v>0</v>
      </c>
      <c r="S1471" s="52">
        <f t="shared" si="270"/>
        <v>0</v>
      </c>
      <c r="T1471" s="52">
        <f t="shared" si="271"/>
        <v>0</v>
      </c>
      <c r="U1471" s="52">
        <f t="shared" si="272"/>
        <v>0</v>
      </c>
      <c r="V1471" s="53" t="str">
        <f t="shared" si="273"/>
        <v>OK</v>
      </c>
      <c r="W1471" s="53" t="str">
        <f t="shared" si="274"/>
        <v>OK</v>
      </c>
      <c r="X1471" s="62" t="str">
        <f t="shared" si="275"/>
        <v>ok</v>
      </c>
      <c r="Y1471" s="62">
        <v>1</v>
      </c>
    </row>
    <row r="1472" spans="1:25" ht="128.25" x14ac:dyDescent="0.25">
      <c r="A1472" s="81">
        <v>1469</v>
      </c>
      <c r="B1472" s="59">
        <v>82</v>
      </c>
      <c r="C1472" s="33" t="s">
        <v>1303</v>
      </c>
      <c r="D1472" s="33" t="s">
        <v>2171</v>
      </c>
      <c r="E1472" s="42" t="s">
        <v>8</v>
      </c>
      <c r="F1472" s="19" t="s">
        <v>2170</v>
      </c>
      <c r="G1472" s="13" t="s">
        <v>2366</v>
      </c>
      <c r="H1472" s="12" t="s">
        <v>2881</v>
      </c>
      <c r="I1472" s="12"/>
      <c r="J1472" s="12"/>
      <c r="K1472" s="19" t="s">
        <v>1305</v>
      </c>
      <c r="L1472" s="51">
        <v>1</v>
      </c>
      <c r="M1472" s="51">
        <f t="shared" si="264"/>
        <v>0</v>
      </c>
      <c r="N1472" s="52">
        <f t="shared" si="265"/>
        <v>0</v>
      </c>
      <c r="O1472" s="52">
        <f t="shared" si="266"/>
        <v>0</v>
      </c>
      <c r="P1472" s="52">
        <f t="shared" si="267"/>
        <v>0</v>
      </c>
      <c r="Q1472" s="52">
        <f t="shared" si="268"/>
        <v>1</v>
      </c>
      <c r="R1472" s="52">
        <f t="shared" si="269"/>
        <v>0</v>
      </c>
      <c r="S1472" s="52">
        <f t="shared" si="270"/>
        <v>0</v>
      </c>
      <c r="T1472" s="52">
        <f t="shared" si="271"/>
        <v>0</v>
      </c>
      <c r="U1472" s="52">
        <f t="shared" si="272"/>
        <v>0</v>
      </c>
      <c r="V1472" s="53" t="str">
        <f t="shared" si="273"/>
        <v>OK</v>
      </c>
      <c r="W1472" s="53" t="str">
        <f t="shared" si="274"/>
        <v>OK</v>
      </c>
      <c r="X1472" s="62" t="str">
        <f t="shared" si="275"/>
        <v>ok</v>
      </c>
      <c r="Y1472" s="62">
        <v>1</v>
      </c>
    </row>
    <row r="1473" spans="1:25" ht="356.25" x14ac:dyDescent="0.25">
      <c r="A1473" s="81">
        <v>1470</v>
      </c>
      <c r="B1473" s="59">
        <v>82</v>
      </c>
      <c r="C1473" s="33" t="s">
        <v>1303</v>
      </c>
      <c r="D1473" s="33" t="s">
        <v>2172</v>
      </c>
      <c r="E1473" s="42" t="s">
        <v>8</v>
      </c>
      <c r="F1473" s="19" t="s">
        <v>1313</v>
      </c>
      <c r="G1473" s="13" t="s">
        <v>2366</v>
      </c>
      <c r="H1473" s="12" t="s">
        <v>3334</v>
      </c>
      <c r="I1473" s="12"/>
      <c r="J1473" s="12"/>
      <c r="K1473" s="19" t="s">
        <v>1305</v>
      </c>
      <c r="L1473" s="51">
        <v>1</v>
      </c>
      <c r="M1473" s="51">
        <f t="shared" si="264"/>
        <v>0</v>
      </c>
      <c r="N1473" s="52">
        <f t="shared" si="265"/>
        <v>0</v>
      </c>
      <c r="O1473" s="52">
        <f t="shared" si="266"/>
        <v>0</v>
      </c>
      <c r="P1473" s="52">
        <f t="shared" si="267"/>
        <v>0</v>
      </c>
      <c r="Q1473" s="52">
        <f t="shared" si="268"/>
        <v>1</v>
      </c>
      <c r="R1473" s="52">
        <f t="shared" si="269"/>
        <v>0</v>
      </c>
      <c r="S1473" s="52">
        <f t="shared" si="270"/>
        <v>0</v>
      </c>
      <c r="T1473" s="52">
        <f t="shared" si="271"/>
        <v>0</v>
      </c>
      <c r="U1473" s="52">
        <f t="shared" si="272"/>
        <v>0</v>
      </c>
      <c r="V1473" s="53" t="str">
        <f t="shared" si="273"/>
        <v>OK</v>
      </c>
      <c r="W1473" s="53" t="str">
        <f t="shared" si="274"/>
        <v>OK</v>
      </c>
      <c r="X1473" s="62" t="str">
        <f t="shared" si="275"/>
        <v>ok</v>
      </c>
      <c r="Y1473" s="62">
        <v>1</v>
      </c>
    </row>
    <row r="1474" spans="1:25" ht="42.75" x14ac:dyDescent="0.25">
      <c r="A1474" s="81">
        <v>1471</v>
      </c>
      <c r="B1474" s="59">
        <v>82</v>
      </c>
      <c r="C1474" s="33" t="s">
        <v>1303</v>
      </c>
      <c r="D1474" s="33" t="s">
        <v>2079</v>
      </c>
      <c r="E1474" s="42" t="s">
        <v>8</v>
      </c>
      <c r="F1474" s="19" t="s">
        <v>2173</v>
      </c>
      <c r="G1474" s="13" t="s">
        <v>2366</v>
      </c>
      <c r="H1474" s="12" t="s">
        <v>3335</v>
      </c>
      <c r="I1474" s="12"/>
      <c r="J1474" s="12"/>
      <c r="K1474" s="19" t="s">
        <v>1305</v>
      </c>
      <c r="L1474" s="51">
        <v>1</v>
      </c>
      <c r="M1474" s="51">
        <f t="shared" si="264"/>
        <v>0</v>
      </c>
      <c r="N1474" s="52">
        <f t="shared" si="265"/>
        <v>0</v>
      </c>
      <c r="O1474" s="52">
        <f t="shared" si="266"/>
        <v>0</v>
      </c>
      <c r="P1474" s="52">
        <f t="shared" si="267"/>
        <v>0</v>
      </c>
      <c r="Q1474" s="52">
        <f t="shared" si="268"/>
        <v>1</v>
      </c>
      <c r="R1474" s="52">
        <f t="shared" si="269"/>
        <v>0</v>
      </c>
      <c r="S1474" s="52">
        <f t="shared" si="270"/>
        <v>0</v>
      </c>
      <c r="T1474" s="52">
        <f t="shared" si="271"/>
        <v>0</v>
      </c>
      <c r="U1474" s="52">
        <f t="shared" si="272"/>
        <v>0</v>
      </c>
      <c r="V1474" s="53" t="str">
        <f t="shared" si="273"/>
        <v>OK</v>
      </c>
      <c r="W1474" s="53" t="str">
        <f t="shared" si="274"/>
        <v>OK</v>
      </c>
      <c r="X1474" s="62" t="str">
        <f t="shared" si="275"/>
        <v>ok</v>
      </c>
      <c r="Y1474" s="62">
        <v>1</v>
      </c>
    </row>
    <row r="1475" spans="1:25" ht="384.75" x14ac:dyDescent="0.25">
      <c r="A1475" s="81">
        <v>1472</v>
      </c>
      <c r="B1475" s="59">
        <v>82</v>
      </c>
      <c r="C1475" s="33" t="s">
        <v>1303</v>
      </c>
      <c r="D1475" s="33" t="s">
        <v>2175</v>
      </c>
      <c r="E1475" s="42" t="s">
        <v>8</v>
      </c>
      <c r="F1475" s="19" t="s">
        <v>2174</v>
      </c>
      <c r="G1475" s="13" t="s">
        <v>2366</v>
      </c>
      <c r="H1475" s="12" t="s">
        <v>3172</v>
      </c>
      <c r="I1475" s="12"/>
      <c r="J1475" s="12"/>
      <c r="K1475" s="19" t="s">
        <v>1305</v>
      </c>
      <c r="L1475" s="51">
        <v>1</v>
      </c>
      <c r="M1475" s="51">
        <f t="shared" si="264"/>
        <v>0</v>
      </c>
      <c r="N1475" s="52">
        <f t="shared" si="265"/>
        <v>0</v>
      </c>
      <c r="O1475" s="52">
        <f t="shared" si="266"/>
        <v>0</v>
      </c>
      <c r="P1475" s="52">
        <f t="shared" si="267"/>
        <v>0</v>
      </c>
      <c r="Q1475" s="52">
        <f t="shared" si="268"/>
        <v>1</v>
      </c>
      <c r="R1475" s="52">
        <f t="shared" si="269"/>
        <v>0</v>
      </c>
      <c r="S1475" s="52">
        <f t="shared" si="270"/>
        <v>0</v>
      </c>
      <c r="T1475" s="52">
        <f t="shared" si="271"/>
        <v>0</v>
      </c>
      <c r="U1475" s="52">
        <f t="shared" si="272"/>
        <v>0</v>
      </c>
      <c r="V1475" s="53" t="str">
        <f t="shared" si="273"/>
        <v>OK</v>
      </c>
      <c r="W1475" s="53" t="str">
        <f t="shared" si="274"/>
        <v>OK</v>
      </c>
      <c r="X1475" s="62" t="str">
        <f t="shared" si="275"/>
        <v>ok</v>
      </c>
      <c r="Y1475" s="62">
        <v>1</v>
      </c>
    </row>
    <row r="1476" spans="1:25" ht="156.75" x14ac:dyDescent="0.25">
      <c r="A1476" s="81">
        <v>1473</v>
      </c>
      <c r="B1476" s="59">
        <v>82</v>
      </c>
      <c r="C1476" s="33" t="s">
        <v>1303</v>
      </c>
      <c r="D1476" s="33" t="s">
        <v>1173</v>
      </c>
      <c r="E1476" s="42" t="s">
        <v>8</v>
      </c>
      <c r="F1476" s="19" t="s">
        <v>2176</v>
      </c>
      <c r="G1476" s="13" t="s">
        <v>2366</v>
      </c>
      <c r="H1476" s="12" t="s">
        <v>3172</v>
      </c>
      <c r="I1476" s="12"/>
      <c r="J1476" s="12"/>
      <c r="K1476" s="19" t="s">
        <v>1305</v>
      </c>
      <c r="L1476" s="51">
        <v>1</v>
      </c>
      <c r="M1476" s="51">
        <f t="shared" si="264"/>
        <v>0</v>
      </c>
      <c r="N1476" s="52">
        <f t="shared" si="265"/>
        <v>0</v>
      </c>
      <c r="O1476" s="52">
        <f t="shared" si="266"/>
        <v>0</v>
      </c>
      <c r="P1476" s="52">
        <f t="shared" si="267"/>
        <v>0</v>
      </c>
      <c r="Q1476" s="52">
        <f t="shared" si="268"/>
        <v>1</v>
      </c>
      <c r="R1476" s="52">
        <f t="shared" si="269"/>
        <v>0</v>
      </c>
      <c r="S1476" s="52">
        <f t="shared" si="270"/>
        <v>0</v>
      </c>
      <c r="T1476" s="52">
        <f t="shared" si="271"/>
        <v>0</v>
      </c>
      <c r="U1476" s="52">
        <f t="shared" si="272"/>
        <v>0</v>
      </c>
      <c r="V1476" s="53" t="str">
        <f t="shared" si="273"/>
        <v>OK</v>
      </c>
      <c r="W1476" s="53" t="str">
        <f t="shared" si="274"/>
        <v>OK</v>
      </c>
      <c r="X1476" s="62" t="str">
        <f t="shared" si="275"/>
        <v>ok</v>
      </c>
      <c r="Y1476" s="62">
        <v>1</v>
      </c>
    </row>
    <row r="1477" spans="1:25" ht="71.25" x14ac:dyDescent="0.25">
      <c r="A1477" s="83">
        <v>1474</v>
      </c>
      <c r="B1477" s="59">
        <v>82</v>
      </c>
      <c r="C1477" s="33" t="s">
        <v>1303</v>
      </c>
      <c r="D1477" s="33" t="s">
        <v>1180</v>
      </c>
      <c r="E1477" s="42" t="s">
        <v>8</v>
      </c>
      <c r="F1477" s="19" t="s">
        <v>2177</v>
      </c>
      <c r="G1477" s="13" t="s">
        <v>2366</v>
      </c>
      <c r="H1477" s="12" t="s">
        <v>3285</v>
      </c>
      <c r="I1477" s="12"/>
      <c r="J1477" s="12"/>
      <c r="K1477" s="19" t="s">
        <v>1305</v>
      </c>
      <c r="L1477" s="51">
        <v>1</v>
      </c>
      <c r="M1477" s="51">
        <f t="shared" ref="M1477:M1540" si="276">IF(G1477="Akceptováno",1,0)</f>
        <v>0</v>
      </c>
      <c r="N1477" s="52">
        <f t="shared" ref="N1477:N1540" si="277">IF(G1477="Akceptováno částečně",1,0)</f>
        <v>0</v>
      </c>
      <c r="O1477" s="52">
        <f t="shared" ref="O1477:O1540" si="278">IF(G1477="Akceptováno jinak",1,0)</f>
        <v>0</v>
      </c>
      <c r="P1477" s="52">
        <f t="shared" ref="P1477:P1540" si="279">IF(G1477="Důvodová zpráva",1,0)</f>
        <v>0</v>
      </c>
      <c r="Q1477" s="52">
        <f t="shared" ref="Q1477:Q1540" si="280">IF(G1477="Neakceptováno",1,0)</f>
        <v>1</v>
      </c>
      <c r="R1477" s="52">
        <f t="shared" ref="R1477:R1540" si="281">IF(G1477="Přechodná ustanovení",1,0)</f>
        <v>0</v>
      </c>
      <c r="S1477" s="52">
        <f t="shared" ref="S1477:S1540" si="282">IF(G1477="Přestupky",1,0)</f>
        <v>0</v>
      </c>
      <c r="T1477" s="52">
        <f t="shared" ref="T1477:T1540" si="283">IF(G1477="Vysvětleno",1,0)</f>
        <v>0</v>
      </c>
      <c r="U1477" s="52">
        <f t="shared" ref="U1477:U1540" si="284">IF(G1477="Vzato na vědomí",1,0)</f>
        <v>0</v>
      </c>
      <c r="V1477" s="53" t="str">
        <f t="shared" ref="V1477:V1540" si="285">IF((M1477+N1477+O1477+P1477+Q1477+R1477+S1477+T1477+U1477)=0,"Nevypořádáno","OK")</f>
        <v>OK</v>
      </c>
      <c r="W1477" s="53" t="str">
        <f t="shared" ref="W1477:W1540" si="286">IF(G1477="","Sloupec G je třeba vyplnit",IF(AND(H1477="",(OR(G1477="Akceptováno částečně",G1477="Akceptováno jinak",G1477="Neakceptováno",G1477="Vysvětleno"))),"Doplnit text do sloupce H","OK"))</f>
        <v>OK</v>
      </c>
      <c r="X1477" s="62" t="str">
        <f t="shared" ref="X1477:X1540" si="287">IF(A1478-A1477=1,"ok","error")</f>
        <v>ok</v>
      </c>
      <c r="Y1477" s="62">
        <v>1</v>
      </c>
    </row>
    <row r="1478" spans="1:25" ht="199.5" x14ac:dyDescent="0.25">
      <c r="A1478" s="81">
        <v>1475</v>
      </c>
      <c r="B1478" s="59">
        <v>82</v>
      </c>
      <c r="C1478" s="33" t="s">
        <v>1303</v>
      </c>
      <c r="D1478" s="33" t="s">
        <v>1088</v>
      </c>
      <c r="E1478" s="42" t="s">
        <v>8</v>
      </c>
      <c r="F1478" s="19" t="s">
        <v>2178</v>
      </c>
      <c r="G1478" s="13" t="s">
        <v>2366</v>
      </c>
      <c r="H1478" s="12" t="s">
        <v>3285</v>
      </c>
      <c r="I1478" s="12"/>
      <c r="J1478" s="12"/>
      <c r="K1478" s="19" t="s">
        <v>1305</v>
      </c>
      <c r="L1478" s="51">
        <v>1</v>
      </c>
      <c r="M1478" s="51">
        <f t="shared" si="276"/>
        <v>0</v>
      </c>
      <c r="N1478" s="52">
        <f t="shared" si="277"/>
        <v>0</v>
      </c>
      <c r="O1478" s="52">
        <f t="shared" si="278"/>
        <v>0</v>
      </c>
      <c r="P1478" s="52">
        <f t="shared" si="279"/>
        <v>0</v>
      </c>
      <c r="Q1478" s="52">
        <f t="shared" si="280"/>
        <v>1</v>
      </c>
      <c r="R1478" s="52">
        <f t="shared" si="281"/>
        <v>0</v>
      </c>
      <c r="S1478" s="52">
        <f t="shared" si="282"/>
        <v>0</v>
      </c>
      <c r="T1478" s="52">
        <f t="shared" si="283"/>
        <v>0</v>
      </c>
      <c r="U1478" s="52">
        <f t="shared" si="284"/>
        <v>0</v>
      </c>
      <c r="V1478" s="53" t="str">
        <f t="shared" si="285"/>
        <v>OK</v>
      </c>
      <c r="W1478" s="53" t="str">
        <f t="shared" si="286"/>
        <v>OK</v>
      </c>
      <c r="X1478" s="62" t="str">
        <f t="shared" si="287"/>
        <v>ok</v>
      </c>
      <c r="Y1478" s="62">
        <v>1</v>
      </c>
    </row>
    <row r="1479" spans="1:25" ht="42.75" x14ac:dyDescent="0.25">
      <c r="A1479" s="81">
        <v>1476</v>
      </c>
      <c r="B1479" s="59">
        <v>82</v>
      </c>
      <c r="C1479" s="33" t="s">
        <v>1303</v>
      </c>
      <c r="D1479" s="33" t="s">
        <v>2180</v>
      </c>
      <c r="E1479" s="42" t="s">
        <v>8</v>
      </c>
      <c r="F1479" s="19" t="s">
        <v>2179</v>
      </c>
      <c r="G1479" s="13" t="s">
        <v>2366</v>
      </c>
      <c r="H1479" s="12" t="s">
        <v>3285</v>
      </c>
      <c r="I1479" s="12"/>
      <c r="J1479" s="12"/>
      <c r="K1479" s="19" t="s">
        <v>1305</v>
      </c>
      <c r="L1479" s="51">
        <v>1</v>
      </c>
      <c r="M1479" s="51">
        <f t="shared" si="276"/>
        <v>0</v>
      </c>
      <c r="N1479" s="52">
        <f t="shared" si="277"/>
        <v>0</v>
      </c>
      <c r="O1479" s="52">
        <f t="shared" si="278"/>
        <v>0</v>
      </c>
      <c r="P1479" s="52">
        <f t="shared" si="279"/>
        <v>0</v>
      </c>
      <c r="Q1479" s="52">
        <f t="shared" si="280"/>
        <v>1</v>
      </c>
      <c r="R1479" s="52">
        <f t="shared" si="281"/>
        <v>0</v>
      </c>
      <c r="S1479" s="52">
        <f t="shared" si="282"/>
        <v>0</v>
      </c>
      <c r="T1479" s="52">
        <f t="shared" si="283"/>
        <v>0</v>
      </c>
      <c r="U1479" s="52">
        <f t="shared" si="284"/>
        <v>0</v>
      </c>
      <c r="V1479" s="53" t="str">
        <f t="shared" si="285"/>
        <v>OK</v>
      </c>
      <c r="W1479" s="53" t="str">
        <f t="shared" si="286"/>
        <v>OK</v>
      </c>
      <c r="X1479" s="62" t="str">
        <f t="shared" si="287"/>
        <v>ok</v>
      </c>
      <c r="Y1479" s="62">
        <v>1</v>
      </c>
    </row>
    <row r="1480" spans="1:25" ht="42.75" x14ac:dyDescent="0.25">
      <c r="A1480" s="83">
        <v>1477</v>
      </c>
      <c r="B1480" s="59">
        <v>82</v>
      </c>
      <c r="C1480" s="33" t="s">
        <v>1303</v>
      </c>
      <c r="D1480" s="33" t="s">
        <v>1190</v>
      </c>
      <c r="E1480" s="42" t="s">
        <v>8</v>
      </c>
      <c r="F1480" s="19" t="s">
        <v>2181</v>
      </c>
      <c r="G1480" s="13" t="s">
        <v>2366</v>
      </c>
      <c r="H1480" s="12" t="s">
        <v>3285</v>
      </c>
      <c r="I1480" s="12"/>
      <c r="J1480" s="12"/>
      <c r="K1480" s="19" t="s">
        <v>1305</v>
      </c>
      <c r="L1480" s="51">
        <v>1</v>
      </c>
      <c r="M1480" s="51">
        <f t="shared" si="276"/>
        <v>0</v>
      </c>
      <c r="N1480" s="52">
        <f t="shared" si="277"/>
        <v>0</v>
      </c>
      <c r="O1480" s="52">
        <f t="shared" si="278"/>
        <v>0</v>
      </c>
      <c r="P1480" s="52">
        <f t="shared" si="279"/>
        <v>0</v>
      </c>
      <c r="Q1480" s="52">
        <f t="shared" si="280"/>
        <v>1</v>
      </c>
      <c r="R1480" s="52">
        <f t="shared" si="281"/>
        <v>0</v>
      </c>
      <c r="S1480" s="52">
        <f t="shared" si="282"/>
        <v>0</v>
      </c>
      <c r="T1480" s="52">
        <f t="shared" si="283"/>
        <v>0</v>
      </c>
      <c r="U1480" s="52">
        <f t="shared" si="284"/>
        <v>0</v>
      </c>
      <c r="V1480" s="53" t="str">
        <f t="shared" si="285"/>
        <v>OK</v>
      </c>
      <c r="W1480" s="53" t="str">
        <f t="shared" si="286"/>
        <v>OK</v>
      </c>
      <c r="X1480" s="62" t="str">
        <f t="shared" si="287"/>
        <v>ok</v>
      </c>
      <c r="Y1480" s="62">
        <v>1</v>
      </c>
    </row>
    <row r="1481" spans="1:25" ht="42.75" x14ac:dyDescent="0.25">
      <c r="A1481" s="81">
        <v>1478</v>
      </c>
      <c r="B1481" s="59">
        <v>82</v>
      </c>
      <c r="C1481" s="33" t="s">
        <v>1303</v>
      </c>
      <c r="D1481" s="33" t="s">
        <v>1192</v>
      </c>
      <c r="E1481" s="42" t="s">
        <v>8</v>
      </c>
      <c r="F1481" s="19" t="s">
        <v>2182</v>
      </c>
      <c r="G1481" s="13" t="s">
        <v>2366</v>
      </c>
      <c r="H1481" s="12" t="s">
        <v>3285</v>
      </c>
      <c r="I1481" s="12"/>
      <c r="J1481" s="12"/>
      <c r="K1481" s="19" t="s">
        <v>1305</v>
      </c>
      <c r="L1481" s="51">
        <v>1</v>
      </c>
      <c r="M1481" s="51">
        <f t="shared" si="276"/>
        <v>0</v>
      </c>
      <c r="N1481" s="52">
        <f t="shared" si="277"/>
        <v>0</v>
      </c>
      <c r="O1481" s="52">
        <f t="shared" si="278"/>
        <v>0</v>
      </c>
      <c r="P1481" s="52">
        <f t="shared" si="279"/>
        <v>0</v>
      </c>
      <c r="Q1481" s="52">
        <f t="shared" si="280"/>
        <v>1</v>
      </c>
      <c r="R1481" s="52">
        <f t="shared" si="281"/>
        <v>0</v>
      </c>
      <c r="S1481" s="52">
        <f t="shared" si="282"/>
        <v>0</v>
      </c>
      <c r="T1481" s="52">
        <f t="shared" si="283"/>
        <v>0</v>
      </c>
      <c r="U1481" s="52">
        <f t="shared" si="284"/>
        <v>0</v>
      </c>
      <c r="V1481" s="53" t="str">
        <f t="shared" si="285"/>
        <v>OK</v>
      </c>
      <c r="W1481" s="53" t="str">
        <f t="shared" si="286"/>
        <v>OK</v>
      </c>
      <c r="X1481" s="62" t="str">
        <f t="shared" si="287"/>
        <v>ok</v>
      </c>
      <c r="Y1481" s="62">
        <v>1</v>
      </c>
    </row>
    <row r="1482" spans="1:25" ht="42.75" x14ac:dyDescent="0.25">
      <c r="A1482" s="81">
        <v>1479</v>
      </c>
      <c r="B1482" s="59">
        <v>82</v>
      </c>
      <c r="C1482" s="33" t="s">
        <v>1303</v>
      </c>
      <c r="D1482" s="33" t="s">
        <v>1199</v>
      </c>
      <c r="E1482" s="42" t="s">
        <v>8</v>
      </c>
      <c r="F1482" s="19" t="s">
        <v>2183</v>
      </c>
      <c r="G1482" s="13" t="s">
        <v>2363</v>
      </c>
      <c r="H1482" s="12"/>
      <c r="I1482" s="12"/>
      <c r="J1482" s="12"/>
      <c r="K1482" s="19" t="s">
        <v>1305</v>
      </c>
      <c r="L1482" s="51">
        <v>1</v>
      </c>
      <c r="M1482" s="51">
        <f t="shared" si="276"/>
        <v>1</v>
      </c>
      <c r="N1482" s="52">
        <f t="shared" si="277"/>
        <v>0</v>
      </c>
      <c r="O1482" s="52">
        <f t="shared" si="278"/>
        <v>0</v>
      </c>
      <c r="P1482" s="52">
        <f t="shared" si="279"/>
        <v>0</v>
      </c>
      <c r="Q1482" s="52">
        <f t="shared" si="280"/>
        <v>0</v>
      </c>
      <c r="R1482" s="52">
        <f t="shared" si="281"/>
        <v>0</v>
      </c>
      <c r="S1482" s="52">
        <f t="shared" si="282"/>
        <v>0</v>
      </c>
      <c r="T1482" s="52">
        <f t="shared" si="283"/>
        <v>0</v>
      </c>
      <c r="U1482" s="52">
        <f t="shared" si="284"/>
        <v>0</v>
      </c>
      <c r="V1482" s="53" t="str">
        <f t="shared" si="285"/>
        <v>OK</v>
      </c>
      <c r="W1482" s="53" t="str">
        <f t="shared" si="286"/>
        <v>OK</v>
      </c>
      <c r="X1482" s="62" t="str">
        <f t="shared" si="287"/>
        <v>ok</v>
      </c>
      <c r="Y1482" s="62">
        <v>1</v>
      </c>
    </row>
    <row r="1483" spans="1:25" ht="85.5" x14ac:dyDescent="0.25">
      <c r="A1483" s="81">
        <v>1480</v>
      </c>
      <c r="B1483" s="59">
        <v>82</v>
      </c>
      <c r="C1483" s="33" t="s">
        <v>1303</v>
      </c>
      <c r="D1483" s="42" t="s">
        <v>1244</v>
      </c>
      <c r="E1483" s="42" t="s">
        <v>8</v>
      </c>
      <c r="F1483" s="19" t="s">
        <v>1314</v>
      </c>
      <c r="G1483" s="13" t="s">
        <v>2366</v>
      </c>
      <c r="H1483" s="12" t="s">
        <v>3336</v>
      </c>
      <c r="I1483" s="12"/>
      <c r="J1483" s="12"/>
      <c r="K1483" s="19" t="s">
        <v>1305</v>
      </c>
      <c r="L1483" s="51">
        <v>1</v>
      </c>
      <c r="M1483" s="51">
        <f t="shared" si="276"/>
        <v>0</v>
      </c>
      <c r="N1483" s="52">
        <f t="shared" si="277"/>
        <v>0</v>
      </c>
      <c r="O1483" s="52">
        <f t="shared" si="278"/>
        <v>0</v>
      </c>
      <c r="P1483" s="52">
        <f t="shared" si="279"/>
        <v>0</v>
      </c>
      <c r="Q1483" s="52">
        <f t="shared" si="280"/>
        <v>1</v>
      </c>
      <c r="R1483" s="52">
        <f t="shared" si="281"/>
        <v>0</v>
      </c>
      <c r="S1483" s="52">
        <f t="shared" si="282"/>
        <v>0</v>
      </c>
      <c r="T1483" s="52">
        <f t="shared" si="283"/>
        <v>0</v>
      </c>
      <c r="U1483" s="52">
        <f t="shared" si="284"/>
        <v>0</v>
      </c>
      <c r="V1483" s="53" t="str">
        <f t="shared" si="285"/>
        <v>OK</v>
      </c>
      <c r="W1483" s="53" t="str">
        <f t="shared" si="286"/>
        <v>OK</v>
      </c>
      <c r="X1483" s="62" t="str">
        <f t="shared" si="287"/>
        <v>ok</v>
      </c>
      <c r="Y1483" s="62">
        <v>1</v>
      </c>
    </row>
    <row r="1484" spans="1:25" ht="142.5" x14ac:dyDescent="0.25">
      <c r="A1484" s="81">
        <v>1481</v>
      </c>
      <c r="B1484" s="59">
        <v>82</v>
      </c>
      <c r="C1484" s="65" t="s">
        <v>1303</v>
      </c>
      <c r="D1484" s="91" t="s">
        <v>1244</v>
      </c>
      <c r="E1484" s="91" t="s">
        <v>8</v>
      </c>
      <c r="F1484" s="26" t="s">
        <v>1315</v>
      </c>
      <c r="G1484" s="13" t="s">
        <v>2366</v>
      </c>
      <c r="H1484" s="12" t="s">
        <v>3145</v>
      </c>
      <c r="I1484" s="12"/>
      <c r="J1484" s="12"/>
      <c r="K1484" s="26" t="s">
        <v>1305</v>
      </c>
      <c r="L1484" s="51">
        <v>1</v>
      </c>
      <c r="M1484" s="51">
        <f t="shared" si="276"/>
        <v>0</v>
      </c>
      <c r="N1484" s="52">
        <f t="shared" si="277"/>
        <v>0</v>
      </c>
      <c r="O1484" s="52">
        <f t="shared" si="278"/>
        <v>0</v>
      </c>
      <c r="P1484" s="52">
        <f t="shared" si="279"/>
        <v>0</v>
      </c>
      <c r="Q1484" s="52">
        <f t="shared" si="280"/>
        <v>1</v>
      </c>
      <c r="R1484" s="52">
        <f t="shared" si="281"/>
        <v>0</v>
      </c>
      <c r="S1484" s="52">
        <f t="shared" si="282"/>
        <v>0</v>
      </c>
      <c r="T1484" s="52">
        <f t="shared" si="283"/>
        <v>0</v>
      </c>
      <c r="U1484" s="52">
        <f t="shared" si="284"/>
        <v>0</v>
      </c>
      <c r="V1484" s="53" t="str">
        <f t="shared" si="285"/>
        <v>OK</v>
      </c>
      <c r="W1484" s="53" t="str">
        <f t="shared" si="286"/>
        <v>OK</v>
      </c>
      <c r="X1484" s="62" t="str">
        <f t="shared" si="287"/>
        <v>ok</v>
      </c>
      <c r="Y1484" s="62">
        <v>1</v>
      </c>
    </row>
    <row r="1485" spans="1:25" ht="71.25" x14ac:dyDescent="0.25">
      <c r="A1485" s="81">
        <v>1482</v>
      </c>
      <c r="B1485" s="59">
        <v>82</v>
      </c>
      <c r="C1485" s="33" t="s">
        <v>1303</v>
      </c>
      <c r="D1485" s="42" t="s">
        <v>1244</v>
      </c>
      <c r="E1485" s="42" t="s">
        <v>8</v>
      </c>
      <c r="F1485" s="19" t="s">
        <v>1316</v>
      </c>
      <c r="G1485" s="13" t="s">
        <v>2366</v>
      </c>
      <c r="H1485" s="12" t="s">
        <v>3145</v>
      </c>
      <c r="I1485" s="12"/>
      <c r="J1485" s="12"/>
      <c r="K1485" s="19" t="s">
        <v>1305</v>
      </c>
      <c r="L1485" s="51">
        <v>1</v>
      </c>
      <c r="M1485" s="51">
        <f t="shared" si="276"/>
        <v>0</v>
      </c>
      <c r="N1485" s="52">
        <f t="shared" si="277"/>
        <v>0</v>
      </c>
      <c r="O1485" s="52">
        <f t="shared" si="278"/>
        <v>0</v>
      </c>
      <c r="P1485" s="52">
        <f t="shared" si="279"/>
        <v>0</v>
      </c>
      <c r="Q1485" s="52">
        <f t="shared" si="280"/>
        <v>1</v>
      </c>
      <c r="R1485" s="52">
        <f t="shared" si="281"/>
        <v>0</v>
      </c>
      <c r="S1485" s="52">
        <f t="shared" si="282"/>
        <v>0</v>
      </c>
      <c r="T1485" s="52">
        <f t="shared" si="283"/>
        <v>0</v>
      </c>
      <c r="U1485" s="52">
        <f t="shared" si="284"/>
        <v>0</v>
      </c>
      <c r="V1485" s="53" t="str">
        <f t="shared" si="285"/>
        <v>OK</v>
      </c>
      <c r="W1485" s="53" t="str">
        <f t="shared" si="286"/>
        <v>OK</v>
      </c>
      <c r="X1485" s="62" t="str">
        <f t="shared" si="287"/>
        <v>ok</v>
      </c>
      <c r="Y1485" s="62">
        <v>1</v>
      </c>
    </row>
    <row r="1486" spans="1:25" ht="142.5" x14ac:dyDescent="0.25">
      <c r="A1486" s="81">
        <v>1483</v>
      </c>
      <c r="B1486" s="59">
        <v>82</v>
      </c>
      <c r="C1486" s="33" t="s">
        <v>1303</v>
      </c>
      <c r="D1486" s="42" t="s">
        <v>1244</v>
      </c>
      <c r="E1486" s="42" t="s">
        <v>8</v>
      </c>
      <c r="F1486" s="19" t="s">
        <v>1317</v>
      </c>
      <c r="G1486" s="13" t="s">
        <v>2366</v>
      </c>
      <c r="H1486" s="12" t="s">
        <v>3284</v>
      </c>
      <c r="I1486" s="12"/>
      <c r="J1486" s="12"/>
      <c r="K1486" s="19" t="s">
        <v>1305</v>
      </c>
      <c r="L1486" s="51">
        <v>1</v>
      </c>
      <c r="M1486" s="51">
        <f t="shared" si="276"/>
        <v>0</v>
      </c>
      <c r="N1486" s="52">
        <f t="shared" si="277"/>
        <v>0</v>
      </c>
      <c r="O1486" s="52">
        <f t="shared" si="278"/>
        <v>0</v>
      </c>
      <c r="P1486" s="52">
        <f t="shared" si="279"/>
        <v>0</v>
      </c>
      <c r="Q1486" s="52">
        <f t="shared" si="280"/>
        <v>1</v>
      </c>
      <c r="R1486" s="52">
        <f t="shared" si="281"/>
        <v>0</v>
      </c>
      <c r="S1486" s="52">
        <f t="shared" si="282"/>
        <v>0</v>
      </c>
      <c r="T1486" s="52">
        <f t="shared" si="283"/>
        <v>0</v>
      </c>
      <c r="U1486" s="52">
        <f t="shared" si="284"/>
        <v>0</v>
      </c>
      <c r="V1486" s="53" t="str">
        <f t="shared" si="285"/>
        <v>OK</v>
      </c>
      <c r="W1486" s="53" t="str">
        <f t="shared" si="286"/>
        <v>OK</v>
      </c>
      <c r="X1486" s="62" t="str">
        <f t="shared" si="287"/>
        <v>ok</v>
      </c>
      <c r="Y1486" s="62">
        <v>1</v>
      </c>
    </row>
    <row r="1487" spans="1:25" ht="142.5" x14ac:dyDescent="0.25">
      <c r="A1487" s="83">
        <v>1484</v>
      </c>
      <c r="B1487" s="59">
        <v>82</v>
      </c>
      <c r="C1487" s="33" t="s">
        <v>1303</v>
      </c>
      <c r="D1487" s="33" t="s">
        <v>2185</v>
      </c>
      <c r="E1487" s="42" t="s">
        <v>8</v>
      </c>
      <c r="F1487" s="19" t="s">
        <v>2184</v>
      </c>
      <c r="G1487" s="13" t="s">
        <v>2363</v>
      </c>
      <c r="H1487" s="12"/>
      <c r="I1487" s="12"/>
      <c r="J1487" s="12"/>
      <c r="K1487" s="19" t="s">
        <v>1305</v>
      </c>
      <c r="L1487" s="51">
        <v>1</v>
      </c>
      <c r="M1487" s="51">
        <f t="shared" si="276"/>
        <v>1</v>
      </c>
      <c r="N1487" s="52">
        <f t="shared" si="277"/>
        <v>0</v>
      </c>
      <c r="O1487" s="52">
        <f t="shared" si="278"/>
        <v>0</v>
      </c>
      <c r="P1487" s="52">
        <f t="shared" si="279"/>
        <v>0</v>
      </c>
      <c r="Q1487" s="52">
        <f t="shared" si="280"/>
        <v>0</v>
      </c>
      <c r="R1487" s="52">
        <f t="shared" si="281"/>
        <v>0</v>
      </c>
      <c r="S1487" s="52">
        <f t="shared" si="282"/>
        <v>0</v>
      </c>
      <c r="T1487" s="52">
        <f t="shared" si="283"/>
        <v>0</v>
      </c>
      <c r="U1487" s="52">
        <f t="shared" si="284"/>
        <v>0</v>
      </c>
      <c r="V1487" s="53" t="str">
        <f t="shared" si="285"/>
        <v>OK</v>
      </c>
      <c r="W1487" s="53" t="str">
        <f t="shared" si="286"/>
        <v>OK</v>
      </c>
      <c r="X1487" s="62" t="str">
        <f t="shared" si="287"/>
        <v>ok</v>
      </c>
      <c r="Y1487" s="62">
        <v>1</v>
      </c>
    </row>
    <row r="1488" spans="1:25" ht="42.75" x14ac:dyDescent="0.25">
      <c r="A1488" s="81">
        <v>1485</v>
      </c>
      <c r="B1488" s="59">
        <v>82</v>
      </c>
      <c r="C1488" s="33" t="s">
        <v>1303</v>
      </c>
      <c r="D1488" s="33" t="s">
        <v>569</v>
      </c>
      <c r="E1488" s="42" t="s">
        <v>8</v>
      </c>
      <c r="F1488" s="19" t="s">
        <v>2186</v>
      </c>
      <c r="G1488" s="13" t="s">
        <v>2363</v>
      </c>
      <c r="H1488" s="12"/>
      <c r="I1488" s="12"/>
      <c r="J1488" s="12"/>
      <c r="K1488" s="19" t="s">
        <v>1305</v>
      </c>
      <c r="L1488" s="51">
        <v>1</v>
      </c>
      <c r="M1488" s="51">
        <f t="shared" si="276"/>
        <v>1</v>
      </c>
      <c r="N1488" s="52">
        <f t="shared" si="277"/>
        <v>0</v>
      </c>
      <c r="O1488" s="52">
        <f t="shared" si="278"/>
        <v>0</v>
      </c>
      <c r="P1488" s="52">
        <f t="shared" si="279"/>
        <v>0</v>
      </c>
      <c r="Q1488" s="52">
        <f t="shared" si="280"/>
        <v>0</v>
      </c>
      <c r="R1488" s="52">
        <f t="shared" si="281"/>
        <v>0</v>
      </c>
      <c r="S1488" s="52">
        <f t="shared" si="282"/>
        <v>0</v>
      </c>
      <c r="T1488" s="52">
        <f t="shared" si="283"/>
        <v>0</v>
      </c>
      <c r="U1488" s="52">
        <f t="shared" si="284"/>
        <v>0</v>
      </c>
      <c r="V1488" s="53" t="str">
        <f t="shared" si="285"/>
        <v>OK</v>
      </c>
      <c r="W1488" s="53" t="str">
        <f t="shared" si="286"/>
        <v>OK</v>
      </c>
      <c r="X1488" s="62" t="str">
        <f t="shared" si="287"/>
        <v>ok</v>
      </c>
      <c r="Y1488" s="62">
        <v>1</v>
      </c>
    </row>
    <row r="1489" spans="1:25" ht="71.25" x14ac:dyDescent="0.25">
      <c r="A1489" s="81">
        <v>1486</v>
      </c>
      <c r="B1489" s="59">
        <v>82</v>
      </c>
      <c r="C1489" s="33" t="s">
        <v>1303</v>
      </c>
      <c r="D1489" s="33" t="s">
        <v>2064</v>
      </c>
      <c r="E1489" s="42" t="s">
        <v>8</v>
      </c>
      <c r="F1489" s="19" t="s">
        <v>2187</v>
      </c>
      <c r="G1489" s="13" t="s">
        <v>2363</v>
      </c>
      <c r="H1489" s="12"/>
      <c r="I1489" s="12"/>
      <c r="J1489" s="12"/>
      <c r="K1489" s="19" t="s">
        <v>1305</v>
      </c>
      <c r="L1489" s="51">
        <v>1</v>
      </c>
      <c r="M1489" s="51">
        <f t="shared" si="276"/>
        <v>1</v>
      </c>
      <c r="N1489" s="52">
        <f t="shared" si="277"/>
        <v>0</v>
      </c>
      <c r="O1489" s="52">
        <f t="shared" si="278"/>
        <v>0</v>
      </c>
      <c r="P1489" s="52">
        <f t="shared" si="279"/>
        <v>0</v>
      </c>
      <c r="Q1489" s="52">
        <f t="shared" si="280"/>
        <v>0</v>
      </c>
      <c r="R1489" s="52">
        <f t="shared" si="281"/>
        <v>0</v>
      </c>
      <c r="S1489" s="52">
        <f t="shared" si="282"/>
        <v>0</v>
      </c>
      <c r="T1489" s="52">
        <f t="shared" si="283"/>
        <v>0</v>
      </c>
      <c r="U1489" s="52">
        <f t="shared" si="284"/>
        <v>0</v>
      </c>
      <c r="V1489" s="53" t="str">
        <f t="shared" si="285"/>
        <v>OK</v>
      </c>
      <c r="W1489" s="53" t="str">
        <f t="shared" si="286"/>
        <v>OK</v>
      </c>
      <c r="X1489" s="62" t="str">
        <f t="shared" si="287"/>
        <v>ok</v>
      </c>
      <c r="Y1489" s="62">
        <v>1</v>
      </c>
    </row>
    <row r="1490" spans="1:25" ht="85.5" x14ac:dyDescent="0.25">
      <c r="A1490" s="83">
        <v>1487</v>
      </c>
      <c r="B1490" s="59">
        <v>82</v>
      </c>
      <c r="C1490" s="33" t="s">
        <v>1303</v>
      </c>
      <c r="D1490" s="33" t="s">
        <v>2064</v>
      </c>
      <c r="E1490" s="42" t="s">
        <v>8</v>
      </c>
      <c r="F1490" s="19" t="s">
        <v>2188</v>
      </c>
      <c r="G1490" s="13" t="s">
        <v>2363</v>
      </c>
      <c r="H1490" s="12"/>
      <c r="I1490" s="12"/>
      <c r="J1490" s="12"/>
      <c r="K1490" s="19" t="s">
        <v>1305</v>
      </c>
      <c r="L1490" s="51">
        <v>1</v>
      </c>
      <c r="M1490" s="51">
        <f t="shared" si="276"/>
        <v>1</v>
      </c>
      <c r="N1490" s="52">
        <f t="shared" si="277"/>
        <v>0</v>
      </c>
      <c r="O1490" s="52">
        <f t="shared" si="278"/>
        <v>0</v>
      </c>
      <c r="P1490" s="52">
        <f t="shared" si="279"/>
        <v>0</v>
      </c>
      <c r="Q1490" s="52">
        <f t="shared" si="280"/>
        <v>0</v>
      </c>
      <c r="R1490" s="52">
        <f t="shared" si="281"/>
        <v>0</v>
      </c>
      <c r="S1490" s="52">
        <f t="shared" si="282"/>
        <v>0</v>
      </c>
      <c r="T1490" s="52">
        <f t="shared" si="283"/>
        <v>0</v>
      </c>
      <c r="U1490" s="52">
        <f t="shared" si="284"/>
        <v>0</v>
      </c>
      <c r="V1490" s="53" t="str">
        <f t="shared" si="285"/>
        <v>OK</v>
      </c>
      <c r="W1490" s="53" t="str">
        <f t="shared" si="286"/>
        <v>OK</v>
      </c>
      <c r="X1490" s="62" t="str">
        <f t="shared" si="287"/>
        <v>ok</v>
      </c>
      <c r="Y1490" s="62">
        <v>1</v>
      </c>
    </row>
    <row r="1491" spans="1:25" ht="85.5" x14ac:dyDescent="0.25">
      <c r="A1491" s="81">
        <v>1488</v>
      </c>
      <c r="B1491" s="59">
        <v>82</v>
      </c>
      <c r="C1491" s="33" t="s">
        <v>1303</v>
      </c>
      <c r="D1491" s="33" t="s">
        <v>2064</v>
      </c>
      <c r="E1491" s="42" t="s">
        <v>8</v>
      </c>
      <c r="F1491" s="19" t="s">
        <v>2189</v>
      </c>
      <c r="G1491" s="13" t="s">
        <v>2363</v>
      </c>
      <c r="H1491" s="12"/>
      <c r="I1491" s="12"/>
      <c r="J1491" s="12"/>
      <c r="K1491" s="19" t="s">
        <v>1305</v>
      </c>
      <c r="L1491" s="51">
        <v>1</v>
      </c>
      <c r="M1491" s="51">
        <f t="shared" si="276"/>
        <v>1</v>
      </c>
      <c r="N1491" s="52">
        <f t="shared" si="277"/>
        <v>0</v>
      </c>
      <c r="O1491" s="52">
        <f t="shared" si="278"/>
        <v>0</v>
      </c>
      <c r="P1491" s="52">
        <f t="shared" si="279"/>
        <v>0</v>
      </c>
      <c r="Q1491" s="52">
        <f t="shared" si="280"/>
        <v>0</v>
      </c>
      <c r="R1491" s="52">
        <f t="shared" si="281"/>
        <v>0</v>
      </c>
      <c r="S1491" s="52">
        <f t="shared" si="282"/>
        <v>0</v>
      </c>
      <c r="T1491" s="52">
        <f t="shared" si="283"/>
        <v>0</v>
      </c>
      <c r="U1491" s="52">
        <f t="shared" si="284"/>
        <v>0</v>
      </c>
      <c r="V1491" s="53" t="str">
        <f t="shared" si="285"/>
        <v>OK</v>
      </c>
      <c r="W1491" s="53" t="str">
        <f t="shared" si="286"/>
        <v>OK</v>
      </c>
      <c r="X1491" s="62" t="str">
        <f t="shared" si="287"/>
        <v>ok</v>
      </c>
      <c r="Y1491" s="62">
        <v>1</v>
      </c>
    </row>
    <row r="1492" spans="1:25" ht="85.5" x14ac:dyDescent="0.25">
      <c r="A1492" s="81">
        <v>1489</v>
      </c>
      <c r="B1492" s="59">
        <v>82</v>
      </c>
      <c r="C1492" s="33" t="s">
        <v>1303</v>
      </c>
      <c r="D1492" s="33" t="s">
        <v>605</v>
      </c>
      <c r="E1492" s="42" t="s">
        <v>8</v>
      </c>
      <c r="F1492" s="19" t="s">
        <v>2190</v>
      </c>
      <c r="G1492" s="13" t="s">
        <v>2366</v>
      </c>
      <c r="H1492" s="12" t="s">
        <v>3303</v>
      </c>
      <c r="I1492" s="12"/>
      <c r="J1492" s="12"/>
      <c r="K1492" s="19" t="s">
        <v>1305</v>
      </c>
      <c r="L1492" s="51">
        <v>1</v>
      </c>
      <c r="M1492" s="51">
        <f t="shared" si="276"/>
        <v>0</v>
      </c>
      <c r="N1492" s="52">
        <f t="shared" si="277"/>
        <v>0</v>
      </c>
      <c r="O1492" s="52">
        <f t="shared" si="278"/>
        <v>0</v>
      </c>
      <c r="P1492" s="52">
        <f t="shared" si="279"/>
        <v>0</v>
      </c>
      <c r="Q1492" s="52">
        <f t="shared" si="280"/>
        <v>1</v>
      </c>
      <c r="R1492" s="52">
        <f t="shared" si="281"/>
        <v>0</v>
      </c>
      <c r="S1492" s="52">
        <f t="shared" si="282"/>
        <v>0</v>
      </c>
      <c r="T1492" s="52">
        <f t="shared" si="283"/>
        <v>0</v>
      </c>
      <c r="U1492" s="52">
        <f t="shared" si="284"/>
        <v>0</v>
      </c>
      <c r="V1492" s="53" t="str">
        <f t="shared" si="285"/>
        <v>OK</v>
      </c>
      <c r="W1492" s="53" t="str">
        <f t="shared" si="286"/>
        <v>OK</v>
      </c>
      <c r="X1492" s="62" t="str">
        <f t="shared" si="287"/>
        <v>ok</v>
      </c>
      <c r="Y1492" s="62">
        <v>1</v>
      </c>
    </row>
    <row r="1493" spans="1:25" ht="71.25" x14ac:dyDescent="0.25">
      <c r="A1493" s="81">
        <v>1490</v>
      </c>
      <c r="B1493" s="59">
        <v>82</v>
      </c>
      <c r="C1493" s="33" t="s">
        <v>1303</v>
      </c>
      <c r="D1493" s="33" t="s">
        <v>683</v>
      </c>
      <c r="E1493" s="42" t="s">
        <v>8</v>
      </c>
      <c r="F1493" s="19" t="s">
        <v>2191</v>
      </c>
      <c r="G1493" s="13" t="s">
        <v>2363</v>
      </c>
      <c r="H1493" s="12"/>
      <c r="I1493" s="12"/>
      <c r="J1493" s="12"/>
      <c r="K1493" s="19" t="s">
        <v>1305</v>
      </c>
      <c r="L1493" s="51">
        <v>1</v>
      </c>
      <c r="M1493" s="51">
        <f t="shared" si="276"/>
        <v>1</v>
      </c>
      <c r="N1493" s="52">
        <f t="shared" si="277"/>
        <v>0</v>
      </c>
      <c r="O1493" s="52">
        <f t="shared" si="278"/>
        <v>0</v>
      </c>
      <c r="P1493" s="52">
        <f t="shared" si="279"/>
        <v>0</v>
      </c>
      <c r="Q1493" s="52">
        <f t="shared" si="280"/>
        <v>0</v>
      </c>
      <c r="R1493" s="52">
        <f t="shared" si="281"/>
        <v>0</v>
      </c>
      <c r="S1493" s="52">
        <f t="shared" si="282"/>
        <v>0</v>
      </c>
      <c r="T1493" s="52">
        <f t="shared" si="283"/>
        <v>0</v>
      </c>
      <c r="U1493" s="52">
        <f t="shared" si="284"/>
        <v>0</v>
      </c>
      <c r="V1493" s="53" t="str">
        <f t="shared" si="285"/>
        <v>OK</v>
      </c>
      <c r="W1493" s="53" t="str">
        <f t="shared" si="286"/>
        <v>OK</v>
      </c>
      <c r="X1493" s="62" t="str">
        <f t="shared" si="287"/>
        <v>ok</v>
      </c>
      <c r="Y1493" s="62">
        <v>1</v>
      </c>
    </row>
    <row r="1494" spans="1:25" ht="57" x14ac:dyDescent="0.25">
      <c r="A1494" s="75">
        <v>1491</v>
      </c>
      <c r="B1494" s="59">
        <v>83</v>
      </c>
      <c r="C1494" s="33" t="s">
        <v>1303</v>
      </c>
      <c r="D1494" s="42" t="s">
        <v>1318</v>
      </c>
      <c r="E1494" s="42" t="s">
        <v>8</v>
      </c>
      <c r="F1494" s="19" t="s">
        <v>1319</v>
      </c>
      <c r="G1494" s="13" t="s">
        <v>2366</v>
      </c>
      <c r="H1494" s="12" t="s">
        <v>3111</v>
      </c>
      <c r="I1494" s="12"/>
      <c r="J1494" s="12"/>
      <c r="K1494" s="19" t="s">
        <v>1305</v>
      </c>
      <c r="L1494" s="51">
        <v>1</v>
      </c>
      <c r="M1494" s="51">
        <f t="shared" si="276"/>
        <v>0</v>
      </c>
      <c r="N1494" s="52">
        <f t="shared" si="277"/>
        <v>0</v>
      </c>
      <c r="O1494" s="52">
        <f t="shared" si="278"/>
        <v>0</v>
      </c>
      <c r="P1494" s="52">
        <f t="shared" si="279"/>
        <v>0</v>
      </c>
      <c r="Q1494" s="52">
        <f t="shared" si="280"/>
        <v>1</v>
      </c>
      <c r="R1494" s="52">
        <f t="shared" si="281"/>
        <v>0</v>
      </c>
      <c r="S1494" s="52">
        <f t="shared" si="282"/>
        <v>0</v>
      </c>
      <c r="T1494" s="52">
        <f t="shared" si="283"/>
        <v>0</v>
      </c>
      <c r="U1494" s="52">
        <f t="shared" si="284"/>
        <v>0</v>
      </c>
      <c r="V1494" s="53" t="str">
        <f t="shared" si="285"/>
        <v>OK</v>
      </c>
      <c r="W1494" s="53" t="str">
        <f t="shared" si="286"/>
        <v>OK</v>
      </c>
      <c r="X1494" s="62" t="str">
        <f t="shared" si="287"/>
        <v>ok</v>
      </c>
      <c r="Y1494" s="62">
        <v>1</v>
      </c>
    </row>
    <row r="1495" spans="1:25" ht="71.25" x14ac:dyDescent="0.25">
      <c r="A1495" s="75">
        <v>1492</v>
      </c>
      <c r="B1495" s="59" t="s">
        <v>2932</v>
      </c>
      <c r="C1495" s="33" t="s">
        <v>1303</v>
      </c>
      <c r="D1495" s="33" t="s">
        <v>1205</v>
      </c>
      <c r="E1495" s="42" t="s">
        <v>8</v>
      </c>
      <c r="F1495" s="19" t="s">
        <v>2192</v>
      </c>
      <c r="G1495" s="13" t="s">
        <v>2364</v>
      </c>
      <c r="H1495" s="12" t="s">
        <v>3112</v>
      </c>
      <c r="I1495" s="12"/>
      <c r="J1495" s="12"/>
      <c r="K1495" s="19" t="s">
        <v>1305</v>
      </c>
      <c r="L1495" s="51">
        <v>1</v>
      </c>
      <c r="M1495" s="51">
        <f t="shared" si="276"/>
        <v>0</v>
      </c>
      <c r="N1495" s="52">
        <f t="shared" si="277"/>
        <v>1</v>
      </c>
      <c r="O1495" s="52">
        <f t="shared" si="278"/>
        <v>0</v>
      </c>
      <c r="P1495" s="52">
        <f t="shared" si="279"/>
        <v>0</v>
      </c>
      <c r="Q1495" s="52">
        <f t="shared" si="280"/>
        <v>0</v>
      </c>
      <c r="R1495" s="52">
        <f t="shared" si="281"/>
        <v>0</v>
      </c>
      <c r="S1495" s="52">
        <f t="shared" si="282"/>
        <v>0</v>
      </c>
      <c r="T1495" s="52">
        <f t="shared" si="283"/>
        <v>0</v>
      </c>
      <c r="U1495" s="52">
        <f t="shared" si="284"/>
        <v>0</v>
      </c>
      <c r="V1495" s="53" t="str">
        <f t="shared" si="285"/>
        <v>OK</v>
      </c>
      <c r="W1495" s="53" t="str">
        <f t="shared" si="286"/>
        <v>OK</v>
      </c>
      <c r="X1495" s="62" t="str">
        <f t="shared" si="287"/>
        <v>ok</v>
      </c>
      <c r="Y1495" s="62">
        <v>1</v>
      </c>
    </row>
    <row r="1496" spans="1:25" ht="57" x14ac:dyDescent="0.25">
      <c r="A1496" s="81">
        <v>1493</v>
      </c>
      <c r="B1496" s="59">
        <v>82</v>
      </c>
      <c r="C1496" s="33" t="s">
        <v>1303</v>
      </c>
      <c r="D1496" s="42" t="s">
        <v>1142</v>
      </c>
      <c r="E1496" s="42" t="s">
        <v>8</v>
      </c>
      <c r="F1496" s="19" t="s">
        <v>1320</v>
      </c>
      <c r="G1496" s="13" t="s">
        <v>2363</v>
      </c>
      <c r="H1496" s="12"/>
      <c r="I1496" s="12"/>
      <c r="J1496" s="12"/>
      <c r="K1496" s="19" t="s">
        <v>1305</v>
      </c>
      <c r="L1496" s="51">
        <v>1</v>
      </c>
      <c r="M1496" s="51">
        <f t="shared" si="276"/>
        <v>1</v>
      </c>
      <c r="N1496" s="52">
        <f t="shared" si="277"/>
        <v>0</v>
      </c>
      <c r="O1496" s="52">
        <f t="shared" si="278"/>
        <v>0</v>
      </c>
      <c r="P1496" s="52">
        <f t="shared" si="279"/>
        <v>0</v>
      </c>
      <c r="Q1496" s="52">
        <f t="shared" si="280"/>
        <v>0</v>
      </c>
      <c r="R1496" s="52">
        <f t="shared" si="281"/>
        <v>0</v>
      </c>
      <c r="S1496" s="52">
        <f t="shared" si="282"/>
        <v>0</v>
      </c>
      <c r="T1496" s="52">
        <f t="shared" si="283"/>
        <v>0</v>
      </c>
      <c r="U1496" s="52">
        <f t="shared" si="284"/>
        <v>0</v>
      </c>
      <c r="V1496" s="53" t="str">
        <f t="shared" si="285"/>
        <v>OK</v>
      </c>
      <c r="W1496" s="53" t="str">
        <f t="shared" si="286"/>
        <v>OK</v>
      </c>
      <c r="X1496" s="62" t="str">
        <f t="shared" si="287"/>
        <v>ok</v>
      </c>
      <c r="Y1496" s="62">
        <v>1</v>
      </c>
    </row>
    <row r="1497" spans="1:25" ht="142.5" x14ac:dyDescent="0.25">
      <c r="A1497" s="81">
        <v>1494</v>
      </c>
      <c r="B1497" s="59">
        <v>82</v>
      </c>
      <c r="C1497" s="33" t="s">
        <v>1303</v>
      </c>
      <c r="D1497" s="42" t="s">
        <v>269</v>
      </c>
      <c r="E1497" s="42" t="s">
        <v>8</v>
      </c>
      <c r="F1497" s="19" t="s">
        <v>1321</v>
      </c>
      <c r="G1497" s="13" t="s">
        <v>2363</v>
      </c>
      <c r="H1497" s="12"/>
      <c r="I1497" s="12"/>
      <c r="J1497" s="12"/>
      <c r="K1497" s="19" t="s">
        <v>1305</v>
      </c>
      <c r="L1497" s="51">
        <v>1</v>
      </c>
      <c r="M1497" s="51">
        <f t="shared" si="276"/>
        <v>1</v>
      </c>
      <c r="N1497" s="52">
        <f t="shared" si="277"/>
        <v>0</v>
      </c>
      <c r="O1497" s="52">
        <f t="shared" si="278"/>
        <v>0</v>
      </c>
      <c r="P1497" s="52">
        <f t="shared" si="279"/>
        <v>0</v>
      </c>
      <c r="Q1497" s="52">
        <f t="shared" si="280"/>
        <v>0</v>
      </c>
      <c r="R1497" s="52">
        <f t="shared" si="281"/>
        <v>0</v>
      </c>
      <c r="S1497" s="52">
        <f t="shared" si="282"/>
        <v>0</v>
      </c>
      <c r="T1497" s="52">
        <f t="shared" si="283"/>
        <v>0</v>
      </c>
      <c r="U1497" s="52">
        <f t="shared" si="284"/>
        <v>0</v>
      </c>
      <c r="V1497" s="53" t="str">
        <f t="shared" si="285"/>
        <v>OK</v>
      </c>
      <c r="W1497" s="53" t="str">
        <f t="shared" si="286"/>
        <v>OK</v>
      </c>
      <c r="X1497" s="62" t="str">
        <f t="shared" si="287"/>
        <v>ok</v>
      </c>
      <c r="Y1497" s="62">
        <v>1</v>
      </c>
    </row>
    <row r="1498" spans="1:25" ht="42.75" x14ac:dyDescent="0.25">
      <c r="A1498" s="81">
        <v>1495</v>
      </c>
      <c r="B1498" s="59">
        <v>82</v>
      </c>
      <c r="C1498" s="33" t="s">
        <v>1303</v>
      </c>
      <c r="D1498" s="42" t="s">
        <v>272</v>
      </c>
      <c r="E1498" s="42" t="s">
        <v>8</v>
      </c>
      <c r="F1498" s="19" t="s">
        <v>1322</v>
      </c>
      <c r="G1498" s="13" t="s">
        <v>2363</v>
      </c>
      <c r="H1498" s="12"/>
      <c r="I1498" s="12"/>
      <c r="J1498" s="12"/>
      <c r="K1498" s="19" t="s">
        <v>1305</v>
      </c>
      <c r="L1498" s="51">
        <v>1</v>
      </c>
      <c r="M1498" s="51">
        <f t="shared" si="276"/>
        <v>1</v>
      </c>
      <c r="N1498" s="52">
        <f t="shared" si="277"/>
        <v>0</v>
      </c>
      <c r="O1498" s="52">
        <f t="shared" si="278"/>
        <v>0</v>
      </c>
      <c r="P1498" s="52">
        <f t="shared" si="279"/>
        <v>0</v>
      </c>
      <c r="Q1498" s="52">
        <f t="shared" si="280"/>
        <v>0</v>
      </c>
      <c r="R1498" s="52">
        <f t="shared" si="281"/>
        <v>0</v>
      </c>
      <c r="S1498" s="52">
        <f t="shared" si="282"/>
        <v>0</v>
      </c>
      <c r="T1498" s="52">
        <f t="shared" si="283"/>
        <v>0</v>
      </c>
      <c r="U1498" s="52">
        <f t="shared" si="284"/>
        <v>0</v>
      </c>
      <c r="V1498" s="53" t="str">
        <f t="shared" si="285"/>
        <v>OK</v>
      </c>
      <c r="W1498" s="53" t="str">
        <f t="shared" si="286"/>
        <v>OK</v>
      </c>
      <c r="X1498" s="62" t="str">
        <f t="shared" si="287"/>
        <v>ok</v>
      </c>
      <c r="Y1498" s="62">
        <v>1</v>
      </c>
    </row>
    <row r="1499" spans="1:25" ht="57" x14ac:dyDescent="0.25">
      <c r="A1499" s="81">
        <v>1496</v>
      </c>
      <c r="B1499" s="59">
        <v>82</v>
      </c>
      <c r="C1499" s="33" t="s">
        <v>1303</v>
      </c>
      <c r="D1499" s="42" t="s">
        <v>273</v>
      </c>
      <c r="E1499" s="42" t="s">
        <v>8</v>
      </c>
      <c r="F1499" s="19" t="s">
        <v>1323</v>
      </c>
      <c r="G1499" s="13" t="s">
        <v>2363</v>
      </c>
      <c r="H1499" s="12"/>
      <c r="I1499" s="12"/>
      <c r="J1499" s="12"/>
      <c r="K1499" s="19" t="s">
        <v>1305</v>
      </c>
      <c r="L1499" s="51">
        <v>1</v>
      </c>
      <c r="M1499" s="51">
        <f t="shared" si="276"/>
        <v>1</v>
      </c>
      <c r="N1499" s="52">
        <f t="shared" si="277"/>
        <v>0</v>
      </c>
      <c r="O1499" s="52">
        <f t="shared" si="278"/>
        <v>0</v>
      </c>
      <c r="P1499" s="52">
        <f t="shared" si="279"/>
        <v>0</v>
      </c>
      <c r="Q1499" s="52">
        <f t="shared" si="280"/>
        <v>0</v>
      </c>
      <c r="R1499" s="52">
        <f t="shared" si="281"/>
        <v>0</v>
      </c>
      <c r="S1499" s="52">
        <f t="shared" si="282"/>
        <v>0</v>
      </c>
      <c r="T1499" s="52">
        <f t="shared" si="283"/>
        <v>0</v>
      </c>
      <c r="U1499" s="52">
        <f t="shared" si="284"/>
        <v>0</v>
      </c>
      <c r="V1499" s="53" t="str">
        <f t="shared" si="285"/>
        <v>OK</v>
      </c>
      <c r="W1499" s="53" t="str">
        <f t="shared" si="286"/>
        <v>OK</v>
      </c>
      <c r="X1499" s="62" t="str">
        <f t="shared" si="287"/>
        <v>ok</v>
      </c>
      <c r="Y1499" s="62">
        <v>1</v>
      </c>
    </row>
    <row r="1500" spans="1:25" ht="28.5" x14ac:dyDescent="0.25">
      <c r="A1500" s="83">
        <v>1497</v>
      </c>
      <c r="B1500" s="59">
        <v>82</v>
      </c>
      <c r="C1500" s="33" t="s">
        <v>1303</v>
      </c>
      <c r="D1500" s="42" t="s">
        <v>147</v>
      </c>
      <c r="E1500" s="42" t="s">
        <v>8</v>
      </c>
      <c r="F1500" s="19" t="s">
        <v>1324</v>
      </c>
      <c r="G1500" s="13" t="s">
        <v>2872</v>
      </c>
      <c r="H1500" s="12" t="s">
        <v>3127</v>
      </c>
      <c r="I1500" s="12"/>
      <c r="J1500" s="12"/>
      <c r="K1500" s="19" t="s">
        <v>1305</v>
      </c>
      <c r="L1500" s="51">
        <v>1</v>
      </c>
      <c r="M1500" s="51">
        <f t="shared" si="276"/>
        <v>0</v>
      </c>
      <c r="N1500" s="52">
        <f t="shared" si="277"/>
        <v>0</v>
      </c>
      <c r="O1500" s="52">
        <f t="shared" si="278"/>
        <v>1</v>
      </c>
      <c r="P1500" s="52">
        <f t="shared" si="279"/>
        <v>0</v>
      </c>
      <c r="Q1500" s="52">
        <f t="shared" si="280"/>
        <v>0</v>
      </c>
      <c r="R1500" s="52">
        <f t="shared" si="281"/>
        <v>0</v>
      </c>
      <c r="S1500" s="52">
        <f t="shared" si="282"/>
        <v>0</v>
      </c>
      <c r="T1500" s="52">
        <f t="shared" si="283"/>
        <v>0</v>
      </c>
      <c r="U1500" s="52">
        <f t="shared" si="284"/>
        <v>0</v>
      </c>
      <c r="V1500" s="53" t="str">
        <f t="shared" si="285"/>
        <v>OK</v>
      </c>
      <c r="W1500" s="53" t="str">
        <f t="shared" si="286"/>
        <v>OK</v>
      </c>
      <c r="X1500" s="62" t="str">
        <f t="shared" si="287"/>
        <v>ok</v>
      </c>
      <c r="Y1500" s="62">
        <v>1</v>
      </c>
    </row>
    <row r="1501" spans="1:25" ht="185.25" x14ac:dyDescent="0.25">
      <c r="A1501" s="81">
        <v>1498</v>
      </c>
      <c r="B1501" s="59">
        <v>82</v>
      </c>
      <c r="C1501" s="33" t="s">
        <v>1303</v>
      </c>
      <c r="D1501" s="42" t="s">
        <v>277</v>
      </c>
      <c r="E1501" s="42" t="s">
        <v>8</v>
      </c>
      <c r="F1501" s="19" t="s">
        <v>1325</v>
      </c>
      <c r="G1501" s="13" t="s">
        <v>2872</v>
      </c>
      <c r="H1501" s="12" t="s">
        <v>3127</v>
      </c>
      <c r="I1501" s="12"/>
      <c r="J1501" s="12"/>
      <c r="K1501" s="19" t="s">
        <v>1305</v>
      </c>
      <c r="L1501" s="51">
        <v>1</v>
      </c>
      <c r="M1501" s="51">
        <f t="shared" si="276"/>
        <v>0</v>
      </c>
      <c r="N1501" s="52">
        <f t="shared" si="277"/>
        <v>0</v>
      </c>
      <c r="O1501" s="52">
        <f t="shared" si="278"/>
        <v>1</v>
      </c>
      <c r="P1501" s="52">
        <f t="shared" si="279"/>
        <v>0</v>
      </c>
      <c r="Q1501" s="52">
        <f t="shared" si="280"/>
        <v>0</v>
      </c>
      <c r="R1501" s="52">
        <f t="shared" si="281"/>
        <v>0</v>
      </c>
      <c r="S1501" s="52">
        <f t="shared" si="282"/>
        <v>0</v>
      </c>
      <c r="T1501" s="52">
        <f t="shared" si="283"/>
        <v>0</v>
      </c>
      <c r="U1501" s="52">
        <f t="shared" si="284"/>
        <v>0</v>
      </c>
      <c r="V1501" s="53" t="str">
        <f t="shared" si="285"/>
        <v>OK</v>
      </c>
      <c r="W1501" s="53" t="str">
        <f t="shared" si="286"/>
        <v>OK</v>
      </c>
      <c r="X1501" s="62" t="str">
        <f t="shared" si="287"/>
        <v>ok</v>
      </c>
      <c r="Y1501" s="62">
        <v>1</v>
      </c>
    </row>
    <row r="1502" spans="1:25" ht="99.75" x14ac:dyDescent="0.25">
      <c r="A1502" s="81">
        <v>1499</v>
      </c>
      <c r="B1502" s="59">
        <v>82</v>
      </c>
      <c r="C1502" s="33" t="s">
        <v>1303</v>
      </c>
      <c r="D1502" s="42" t="s">
        <v>280</v>
      </c>
      <c r="E1502" s="42" t="s">
        <v>8</v>
      </c>
      <c r="F1502" s="19" t="s">
        <v>1326</v>
      </c>
      <c r="G1502" s="13" t="s">
        <v>2872</v>
      </c>
      <c r="H1502" s="12" t="s">
        <v>3127</v>
      </c>
      <c r="I1502" s="12"/>
      <c r="J1502" s="12"/>
      <c r="K1502" s="19" t="s">
        <v>1305</v>
      </c>
      <c r="L1502" s="51">
        <v>1</v>
      </c>
      <c r="M1502" s="51">
        <f t="shared" si="276"/>
        <v>0</v>
      </c>
      <c r="N1502" s="52">
        <f t="shared" si="277"/>
        <v>0</v>
      </c>
      <c r="O1502" s="52">
        <f t="shared" si="278"/>
        <v>1</v>
      </c>
      <c r="P1502" s="52">
        <f t="shared" si="279"/>
        <v>0</v>
      </c>
      <c r="Q1502" s="52">
        <f t="shared" si="280"/>
        <v>0</v>
      </c>
      <c r="R1502" s="52">
        <f t="shared" si="281"/>
        <v>0</v>
      </c>
      <c r="S1502" s="52">
        <f t="shared" si="282"/>
        <v>0</v>
      </c>
      <c r="T1502" s="52">
        <f t="shared" si="283"/>
        <v>0</v>
      </c>
      <c r="U1502" s="52">
        <f t="shared" si="284"/>
        <v>0</v>
      </c>
      <c r="V1502" s="53" t="str">
        <f t="shared" si="285"/>
        <v>OK</v>
      </c>
      <c r="W1502" s="53" t="str">
        <f t="shared" si="286"/>
        <v>OK</v>
      </c>
      <c r="X1502" s="62" t="str">
        <f t="shared" si="287"/>
        <v>ok</v>
      </c>
      <c r="Y1502" s="62">
        <v>1</v>
      </c>
    </row>
    <row r="1503" spans="1:25" ht="213.75" x14ac:dyDescent="0.25">
      <c r="A1503" s="75">
        <v>1500</v>
      </c>
      <c r="B1503" s="59">
        <v>81</v>
      </c>
      <c r="C1503" s="33" t="s">
        <v>1303</v>
      </c>
      <c r="D1503" s="33" t="s">
        <v>542</v>
      </c>
      <c r="E1503" s="42" t="s">
        <v>8</v>
      </c>
      <c r="F1503" s="19" t="s">
        <v>2193</v>
      </c>
      <c r="G1503" s="13" t="s">
        <v>2872</v>
      </c>
      <c r="H1503" s="12" t="s">
        <v>2916</v>
      </c>
      <c r="I1503" s="12"/>
      <c r="J1503" s="12"/>
      <c r="K1503" s="19" t="s">
        <v>1305</v>
      </c>
      <c r="L1503" s="51">
        <v>1</v>
      </c>
      <c r="M1503" s="51">
        <f t="shared" si="276"/>
        <v>0</v>
      </c>
      <c r="N1503" s="52">
        <f t="shared" si="277"/>
        <v>0</v>
      </c>
      <c r="O1503" s="52">
        <f t="shared" si="278"/>
        <v>1</v>
      </c>
      <c r="P1503" s="52">
        <f t="shared" si="279"/>
        <v>0</v>
      </c>
      <c r="Q1503" s="52">
        <f t="shared" si="280"/>
        <v>0</v>
      </c>
      <c r="R1503" s="52">
        <f t="shared" si="281"/>
        <v>0</v>
      </c>
      <c r="S1503" s="52">
        <f t="shared" si="282"/>
        <v>0</v>
      </c>
      <c r="T1503" s="52">
        <f t="shared" si="283"/>
        <v>0</v>
      </c>
      <c r="U1503" s="52">
        <f t="shared" si="284"/>
        <v>0</v>
      </c>
      <c r="V1503" s="53" t="str">
        <f t="shared" si="285"/>
        <v>OK</v>
      </c>
      <c r="W1503" s="53" t="str">
        <f t="shared" si="286"/>
        <v>OK</v>
      </c>
      <c r="X1503" s="62" t="str">
        <f t="shared" si="287"/>
        <v>ok</v>
      </c>
      <c r="Y1503" s="62">
        <v>1</v>
      </c>
    </row>
    <row r="1504" spans="1:25" ht="142.5" x14ac:dyDescent="0.25">
      <c r="A1504" s="76">
        <v>1501</v>
      </c>
      <c r="B1504" s="59">
        <v>82</v>
      </c>
      <c r="C1504" s="33" t="s">
        <v>1303</v>
      </c>
      <c r="D1504" s="33" t="s">
        <v>2195</v>
      </c>
      <c r="E1504" s="42" t="s">
        <v>8</v>
      </c>
      <c r="F1504" s="19" t="s">
        <v>2194</v>
      </c>
      <c r="G1504" s="13" t="s">
        <v>2366</v>
      </c>
      <c r="H1504" s="68" t="s">
        <v>3031</v>
      </c>
      <c r="I1504" s="12"/>
      <c r="J1504" s="12"/>
      <c r="K1504" s="19" t="s">
        <v>1305</v>
      </c>
      <c r="L1504" s="51">
        <v>1</v>
      </c>
      <c r="M1504" s="51">
        <f t="shared" si="276"/>
        <v>0</v>
      </c>
      <c r="N1504" s="52">
        <f t="shared" si="277"/>
        <v>0</v>
      </c>
      <c r="O1504" s="52">
        <f t="shared" si="278"/>
        <v>0</v>
      </c>
      <c r="P1504" s="52">
        <f t="shared" si="279"/>
        <v>0</v>
      </c>
      <c r="Q1504" s="52">
        <f t="shared" si="280"/>
        <v>1</v>
      </c>
      <c r="R1504" s="52">
        <f t="shared" si="281"/>
        <v>0</v>
      </c>
      <c r="S1504" s="52">
        <f t="shared" si="282"/>
        <v>0</v>
      </c>
      <c r="T1504" s="52">
        <f t="shared" si="283"/>
        <v>0</v>
      </c>
      <c r="U1504" s="52">
        <f t="shared" si="284"/>
        <v>0</v>
      </c>
      <c r="V1504" s="53" t="str">
        <f t="shared" si="285"/>
        <v>OK</v>
      </c>
      <c r="W1504" s="53" t="str">
        <f t="shared" si="286"/>
        <v>OK</v>
      </c>
      <c r="X1504" s="62" t="str">
        <f t="shared" si="287"/>
        <v>ok</v>
      </c>
      <c r="Y1504" s="62">
        <v>1</v>
      </c>
    </row>
    <row r="1505" spans="1:25" ht="85.5" x14ac:dyDescent="0.25">
      <c r="A1505" s="75">
        <v>1502</v>
      </c>
      <c r="B1505" s="59">
        <v>82</v>
      </c>
      <c r="C1505" s="33" t="s">
        <v>1303</v>
      </c>
      <c r="D1505" s="33" t="s">
        <v>2197</v>
      </c>
      <c r="E1505" s="42" t="s">
        <v>8</v>
      </c>
      <c r="F1505" s="19" t="s">
        <v>2196</v>
      </c>
      <c r="G1505" s="13" t="s">
        <v>2366</v>
      </c>
      <c r="H1505" s="68" t="s">
        <v>3030</v>
      </c>
      <c r="I1505" s="12"/>
      <c r="J1505" s="12"/>
      <c r="K1505" s="19" t="s">
        <v>1305</v>
      </c>
      <c r="L1505" s="51">
        <v>1</v>
      </c>
      <c r="M1505" s="51">
        <f t="shared" si="276"/>
        <v>0</v>
      </c>
      <c r="N1505" s="52">
        <f t="shared" si="277"/>
        <v>0</v>
      </c>
      <c r="O1505" s="52">
        <f t="shared" si="278"/>
        <v>0</v>
      </c>
      <c r="P1505" s="52">
        <f t="shared" si="279"/>
        <v>0</v>
      </c>
      <c r="Q1505" s="52">
        <f t="shared" si="280"/>
        <v>1</v>
      </c>
      <c r="R1505" s="52">
        <f t="shared" si="281"/>
        <v>0</v>
      </c>
      <c r="S1505" s="52">
        <f t="shared" si="282"/>
        <v>0</v>
      </c>
      <c r="T1505" s="52">
        <f t="shared" si="283"/>
        <v>0</v>
      </c>
      <c r="U1505" s="52">
        <f t="shared" si="284"/>
        <v>0</v>
      </c>
      <c r="V1505" s="53" t="str">
        <f t="shared" si="285"/>
        <v>OK</v>
      </c>
      <c r="W1505" s="53" t="str">
        <f t="shared" si="286"/>
        <v>OK</v>
      </c>
      <c r="X1505" s="62" t="str">
        <f t="shared" si="287"/>
        <v>ok</v>
      </c>
      <c r="Y1505" s="62">
        <v>1</v>
      </c>
    </row>
    <row r="1506" spans="1:25" ht="409.5" x14ac:dyDescent="0.25">
      <c r="A1506" s="81">
        <v>1503</v>
      </c>
      <c r="B1506" s="59">
        <v>82</v>
      </c>
      <c r="C1506" s="33" t="s">
        <v>1303</v>
      </c>
      <c r="D1506" s="33" t="s">
        <v>2198</v>
      </c>
      <c r="E1506" s="42" t="s">
        <v>8</v>
      </c>
      <c r="F1506" s="19" t="s">
        <v>1327</v>
      </c>
      <c r="G1506" s="13" t="s">
        <v>2366</v>
      </c>
      <c r="H1506" s="12" t="s">
        <v>3337</v>
      </c>
      <c r="I1506" s="12"/>
      <c r="J1506" s="12"/>
      <c r="K1506" s="19" t="s">
        <v>1305</v>
      </c>
      <c r="L1506" s="51">
        <v>1</v>
      </c>
      <c r="M1506" s="51">
        <f t="shared" si="276"/>
        <v>0</v>
      </c>
      <c r="N1506" s="52">
        <f t="shared" si="277"/>
        <v>0</v>
      </c>
      <c r="O1506" s="52">
        <f t="shared" si="278"/>
        <v>0</v>
      </c>
      <c r="P1506" s="52">
        <f t="shared" si="279"/>
        <v>0</v>
      </c>
      <c r="Q1506" s="52">
        <f t="shared" si="280"/>
        <v>1</v>
      </c>
      <c r="R1506" s="52">
        <f t="shared" si="281"/>
        <v>0</v>
      </c>
      <c r="S1506" s="52">
        <f t="shared" si="282"/>
        <v>0</v>
      </c>
      <c r="T1506" s="52">
        <f t="shared" si="283"/>
        <v>0</v>
      </c>
      <c r="U1506" s="52">
        <f t="shared" si="284"/>
        <v>0</v>
      </c>
      <c r="V1506" s="53" t="str">
        <f t="shared" si="285"/>
        <v>OK</v>
      </c>
      <c r="W1506" s="53" t="str">
        <f t="shared" si="286"/>
        <v>OK</v>
      </c>
      <c r="X1506" s="62" t="str">
        <f t="shared" si="287"/>
        <v>ok</v>
      </c>
      <c r="Y1506" s="62">
        <v>1</v>
      </c>
    </row>
    <row r="1507" spans="1:25" ht="409.5" x14ac:dyDescent="0.25">
      <c r="A1507" s="81">
        <v>1504</v>
      </c>
      <c r="B1507" s="59">
        <v>82</v>
      </c>
      <c r="C1507" s="33" t="s">
        <v>1303</v>
      </c>
      <c r="D1507" s="33" t="s">
        <v>2198</v>
      </c>
      <c r="E1507" s="42" t="s">
        <v>8</v>
      </c>
      <c r="F1507" s="19" t="s">
        <v>2575</v>
      </c>
      <c r="G1507" s="13" t="s">
        <v>2366</v>
      </c>
      <c r="H1507" s="12" t="s">
        <v>3337</v>
      </c>
      <c r="I1507" s="12"/>
      <c r="J1507" s="12"/>
      <c r="K1507" s="19" t="s">
        <v>1305</v>
      </c>
      <c r="L1507" s="51">
        <v>1</v>
      </c>
      <c r="M1507" s="51">
        <f t="shared" si="276"/>
        <v>0</v>
      </c>
      <c r="N1507" s="52">
        <f t="shared" si="277"/>
        <v>0</v>
      </c>
      <c r="O1507" s="52">
        <f t="shared" si="278"/>
        <v>0</v>
      </c>
      <c r="P1507" s="52">
        <f t="shared" si="279"/>
        <v>0</v>
      </c>
      <c r="Q1507" s="52">
        <f t="shared" si="280"/>
        <v>1</v>
      </c>
      <c r="R1507" s="52">
        <f t="shared" si="281"/>
        <v>0</v>
      </c>
      <c r="S1507" s="52">
        <f t="shared" si="282"/>
        <v>0</v>
      </c>
      <c r="T1507" s="52">
        <f t="shared" si="283"/>
        <v>0</v>
      </c>
      <c r="U1507" s="52">
        <f t="shared" si="284"/>
        <v>0</v>
      </c>
      <c r="V1507" s="53" t="str">
        <f t="shared" si="285"/>
        <v>OK</v>
      </c>
      <c r="W1507" s="53" t="str">
        <f t="shared" si="286"/>
        <v>OK</v>
      </c>
      <c r="X1507" s="62" t="str">
        <f t="shared" si="287"/>
        <v>ok</v>
      </c>
      <c r="Y1507" s="62">
        <v>1</v>
      </c>
    </row>
    <row r="1508" spans="1:25" ht="409.5" x14ac:dyDescent="0.25">
      <c r="A1508" s="81">
        <v>1505</v>
      </c>
      <c r="B1508" s="59">
        <v>82</v>
      </c>
      <c r="C1508" s="33" t="s">
        <v>1303</v>
      </c>
      <c r="D1508" s="33" t="s">
        <v>2198</v>
      </c>
      <c r="E1508" s="42" t="s">
        <v>8</v>
      </c>
      <c r="F1508" s="19" t="s">
        <v>2576</v>
      </c>
      <c r="G1508" s="13" t="s">
        <v>2366</v>
      </c>
      <c r="H1508" s="12" t="s">
        <v>3337</v>
      </c>
      <c r="I1508" s="12"/>
      <c r="J1508" s="12"/>
      <c r="K1508" s="19" t="s">
        <v>1305</v>
      </c>
      <c r="L1508" s="51">
        <v>1</v>
      </c>
      <c r="M1508" s="51">
        <f t="shared" si="276"/>
        <v>0</v>
      </c>
      <c r="N1508" s="52">
        <f t="shared" si="277"/>
        <v>0</v>
      </c>
      <c r="O1508" s="52">
        <f t="shared" si="278"/>
        <v>0</v>
      </c>
      <c r="P1508" s="52">
        <f t="shared" si="279"/>
        <v>0</v>
      </c>
      <c r="Q1508" s="52">
        <f t="shared" si="280"/>
        <v>1</v>
      </c>
      <c r="R1508" s="52">
        <f t="shared" si="281"/>
        <v>0</v>
      </c>
      <c r="S1508" s="52">
        <f t="shared" si="282"/>
        <v>0</v>
      </c>
      <c r="T1508" s="52">
        <f t="shared" si="283"/>
        <v>0</v>
      </c>
      <c r="U1508" s="52">
        <f t="shared" si="284"/>
        <v>0</v>
      </c>
      <c r="V1508" s="53" t="str">
        <f t="shared" si="285"/>
        <v>OK</v>
      </c>
      <c r="W1508" s="53" t="str">
        <f t="shared" si="286"/>
        <v>OK</v>
      </c>
      <c r="X1508" s="62" t="str">
        <f t="shared" si="287"/>
        <v>ok</v>
      </c>
      <c r="Y1508" s="62">
        <v>1</v>
      </c>
    </row>
    <row r="1509" spans="1:25" ht="409.5" x14ac:dyDescent="0.25">
      <c r="A1509" s="81">
        <v>1506</v>
      </c>
      <c r="B1509" s="59">
        <v>82</v>
      </c>
      <c r="C1509" s="33" t="s">
        <v>1303</v>
      </c>
      <c r="D1509" s="33" t="s">
        <v>2198</v>
      </c>
      <c r="E1509" s="42" t="s">
        <v>8</v>
      </c>
      <c r="F1509" s="19" t="s">
        <v>2577</v>
      </c>
      <c r="G1509" s="13" t="s">
        <v>2366</v>
      </c>
      <c r="H1509" s="12" t="s">
        <v>3337</v>
      </c>
      <c r="I1509" s="12"/>
      <c r="J1509" s="12"/>
      <c r="K1509" s="19" t="s">
        <v>1305</v>
      </c>
      <c r="L1509" s="51">
        <v>1</v>
      </c>
      <c r="M1509" s="51">
        <f t="shared" si="276"/>
        <v>0</v>
      </c>
      <c r="N1509" s="52">
        <f t="shared" si="277"/>
        <v>0</v>
      </c>
      <c r="O1509" s="52">
        <f t="shared" si="278"/>
        <v>0</v>
      </c>
      <c r="P1509" s="52">
        <f t="shared" si="279"/>
        <v>0</v>
      </c>
      <c r="Q1509" s="52">
        <f t="shared" si="280"/>
        <v>1</v>
      </c>
      <c r="R1509" s="52">
        <f t="shared" si="281"/>
        <v>0</v>
      </c>
      <c r="S1509" s="52">
        <f t="shared" si="282"/>
        <v>0</v>
      </c>
      <c r="T1509" s="52">
        <f t="shared" si="283"/>
        <v>0</v>
      </c>
      <c r="U1509" s="52">
        <f t="shared" si="284"/>
        <v>0</v>
      </c>
      <c r="V1509" s="53" t="str">
        <f t="shared" si="285"/>
        <v>OK</v>
      </c>
      <c r="W1509" s="53" t="str">
        <f t="shared" si="286"/>
        <v>OK</v>
      </c>
      <c r="X1509" s="62" t="str">
        <f t="shared" si="287"/>
        <v>ok</v>
      </c>
      <c r="Y1509" s="62">
        <v>1</v>
      </c>
    </row>
    <row r="1510" spans="1:25" ht="171" x14ac:dyDescent="0.25">
      <c r="A1510" s="81">
        <v>1507</v>
      </c>
      <c r="B1510" s="59">
        <v>82</v>
      </c>
      <c r="C1510" s="33" t="s">
        <v>1303</v>
      </c>
      <c r="D1510" s="33" t="s">
        <v>2198</v>
      </c>
      <c r="E1510" s="42" t="s">
        <v>8</v>
      </c>
      <c r="F1510" s="19" t="s">
        <v>2578</v>
      </c>
      <c r="G1510" s="13" t="s">
        <v>2366</v>
      </c>
      <c r="H1510" s="12" t="s">
        <v>3337</v>
      </c>
      <c r="I1510" s="12"/>
      <c r="J1510" s="12"/>
      <c r="K1510" s="19" t="s">
        <v>1305</v>
      </c>
      <c r="L1510" s="51">
        <v>1</v>
      </c>
      <c r="M1510" s="51">
        <f t="shared" si="276"/>
        <v>0</v>
      </c>
      <c r="N1510" s="52">
        <f t="shared" si="277"/>
        <v>0</v>
      </c>
      <c r="O1510" s="52">
        <f t="shared" si="278"/>
        <v>0</v>
      </c>
      <c r="P1510" s="52">
        <f t="shared" si="279"/>
        <v>0</v>
      </c>
      <c r="Q1510" s="52">
        <f t="shared" si="280"/>
        <v>1</v>
      </c>
      <c r="R1510" s="52">
        <f t="shared" si="281"/>
        <v>0</v>
      </c>
      <c r="S1510" s="52">
        <f t="shared" si="282"/>
        <v>0</v>
      </c>
      <c r="T1510" s="52">
        <f t="shared" si="283"/>
        <v>0</v>
      </c>
      <c r="U1510" s="52">
        <f t="shared" si="284"/>
        <v>0</v>
      </c>
      <c r="V1510" s="53" t="str">
        <f t="shared" si="285"/>
        <v>OK</v>
      </c>
      <c r="W1510" s="53" t="str">
        <f t="shared" si="286"/>
        <v>OK</v>
      </c>
      <c r="X1510" s="62" t="str">
        <f t="shared" si="287"/>
        <v>ok</v>
      </c>
      <c r="Y1510" s="62">
        <v>1</v>
      </c>
    </row>
    <row r="1511" spans="1:25" ht="356.25" x14ac:dyDescent="0.25">
      <c r="A1511" s="81">
        <v>1508</v>
      </c>
      <c r="B1511" s="59">
        <v>82</v>
      </c>
      <c r="C1511" s="33" t="s">
        <v>1303</v>
      </c>
      <c r="D1511" s="33" t="s">
        <v>2198</v>
      </c>
      <c r="E1511" s="42" t="s">
        <v>8</v>
      </c>
      <c r="F1511" s="19" t="s">
        <v>2579</v>
      </c>
      <c r="G1511" s="13" t="s">
        <v>2366</v>
      </c>
      <c r="H1511" s="12" t="s">
        <v>3337</v>
      </c>
      <c r="I1511" s="12"/>
      <c r="J1511" s="12"/>
      <c r="K1511" s="19" t="s">
        <v>1305</v>
      </c>
      <c r="L1511" s="51">
        <v>1</v>
      </c>
      <c r="M1511" s="51">
        <f t="shared" si="276"/>
        <v>0</v>
      </c>
      <c r="N1511" s="52">
        <f t="shared" si="277"/>
        <v>0</v>
      </c>
      <c r="O1511" s="52">
        <f t="shared" si="278"/>
        <v>0</v>
      </c>
      <c r="P1511" s="52">
        <f t="shared" si="279"/>
        <v>0</v>
      </c>
      <c r="Q1511" s="52">
        <f t="shared" si="280"/>
        <v>1</v>
      </c>
      <c r="R1511" s="52">
        <f t="shared" si="281"/>
        <v>0</v>
      </c>
      <c r="S1511" s="52">
        <f t="shared" si="282"/>
        <v>0</v>
      </c>
      <c r="T1511" s="52">
        <f t="shared" si="283"/>
        <v>0</v>
      </c>
      <c r="U1511" s="52">
        <f t="shared" si="284"/>
        <v>0</v>
      </c>
      <c r="V1511" s="53" t="str">
        <f t="shared" si="285"/>
        <v>OK</v>
      </c>
      <c r="W1511" s="53" t="str">
        <f t="shared" si="286"/>
        <v>OK</v>
      </c>
      <c r="X1511" s="62" t="str">
        <f t="shared" si="287"/>
        <v>ok</v>
      </c>
      <c r="Y1511" s="62">
        <v>1</v>
      </c>
    </row>
    <row r="1512" spans="1:25" ht="270.75" x14ac:dyDescent="0.25">
      <c r="A1512" s="81">
        <v>1509</v>
      </c>
      <c r="B1512" s="59">
        <v>82</v>
      </c>
      <c r="C1512" s="33" t="s">
        <v>1303</v>
      </c>
      <c r="D1512" s="33" t="s">
        <v>2198</v>
      </c>
      <c r="E1512" s="42" t="s">
        <v>8</v>
      </c>
      <c r="F1512" s="19" t="s">
        <v>2580</v>
      </c>
      <c r="G1512" s="13" t="s">
        <v>2366</v>
      </c>
      <c r="H1512" s="12" t="s">
        <v>3337</v>
      </c>
      <c r="I1512" s="12"/>
      <c r="J1512" s="12"/>
      <c r="K1512" s="19" t="s">
        <v>1305</v>
      </c>
      <c r="L1512" s="51">
        <v>1</v>
      </c>
      <c r="M1512" s="51">
        <f t="shared" si="276"/>
        <v>0</v>
      </c>
      <c r="N1512" s="52">
        <f t="shared" si="277"/>
        <v>0</v>
      </c>
      <c r="O1512" s="52">
        <f t="shared" si="278"/>
        <v>0</v>
      </c>
      <c r="P1512" s="52">
        <f t="shared" si="279"/>
        <v>0</v>
      </c>
      <c r="Q1512" s="52">
        <f t="shared" si="280"/>
        <v>1</v>
      </c>
      <c r="R1512" s="52">
        <f t="shared" si="281"/>
        <v>0</v>
      </c>
      <c r="S1512" s="52">
        <f t="shared" si="282"/>
        <v>0</v>
      </c>
      <c r="T1512" s="52">
        <f t="shared" si="283"/>
        <v>0</v>
      </c>
      <c r="U1512" s="52">
        <f t="shared" si="284"/>
        <v>0</v>
      </c>
      <c r="V1512" s="53" t="str">
        <f t="shared" si="285"/>
        <v>OK</v>
      </c>
      <c r="W1512" s="53" t="str">
        <f t="shared" si="286"/>
        <v>OK</v>
      </c>
      <c r="X1512" s="62" t="str">
        <f t="shared" si="287"/>
        <v>ok</v>
      </c>
      <c r="Y1512" s="62">
        <v>1</v>
      </c>
    </row>
    <row r="1513" spans="1:25" ht="409.5" x14ac:dyDescent="0.25">
      <c r="A1513" s="81">
        <v>1510</v>
      </c>
      <c r="B1513" s="59">
        <v>82</v>
      </c>
      <c r="C1513" s="33" t="s">
        <v>1303</v>
      </c>
      <c r="D1513" s="33" t="s">
        <v>2198</v>
      </c>
      <c r="E1513" s="42" t="s">
        <v>8</v>
      </c>
      <c r="F1513" s="19" t="s">
        <v>2581</v>
      </c>
      <c r="G1513" s="13" t="s">
        <v>2366</v>
      </c>
      <c r="H1513" s="12" t="s">
        <v>3337</v>
      </c>
      <c r="I1513" s="12"/>
      <c r="J1513" s="12"/>
      <c r="K1513" s="19" t="s">
        <v>1305</v>
      </c>
      <c r="L1513" s="51">
        <v>1</v>
      </c>
      <c r="M1513" s="51">
        <f t="shared" si="276"/>
        <v>0</v>
      </c>
      <c r="N1513" s="52">
        <f t="shared" si="277"/>
        <v>0</v>
      </c>
      <c r="O1513" s="52">
        <f t="shared" si="278"/>
        <v>0</v>
      </c>
      <c r="P1513" s="52">
        <f t="shared" si="279"/>
        <v>0</v>
      </c>
      <c r="Q1513" s="52">
        <f t="shared" si="280"/>
        <v>1</v>
      </c>
      <c r="R1513" s="52">
        <f t="shared" si="281"/>
        <v>0</v>
      </c>
      <c r="S1513" s="52">
        <f t="shared" si="282"/>
        <v>0</v>
      </c>
      <c r="T1513" s="52">
        <f t="shared" si="283"/>
        <v>0</v>
      </c>
      <c r="U1513" s="52">
        <f t="shared" si="284"/>
        <v>0</v>
      </c>
      <c r="V1513" s="53" t="str">
        <f t="shared" si="285"/>
        <v>OK</v>
      </c>
      <c r="W1513" s="53" t="str">
        <f t="shared" si="286"/>
        <v>OK</v>
      </c>
      <c r="X1513" s="62" t="str">
        <f t="shared" si="287"/>
        <v>ok</v>
      </c>
      <c r="Y1513" s="62">
        <v>1</v>
      </c>
    </row>
    <row r="1514" spans="1:25" ht="327.75" x14ac:dyDescent="0.25">
      <c r="A1514" s="81">
        <v>1511</v>
      </c>
      <c r="B1514" s="59">
        <v>82</v>
      </c>
      <c r="C1514" s="33" t="s">
        <v>1303</v>
      </c>
      <c r="D1514" s="33" t="s">
        <v>2198</v>
      </c>
      <c r="E1514" s="42" t="s">
        <v>8</v>
      </c>
      <c r="F1514" s="19" t="s">
        <v>2582</v>
      </c>
      <c r="G1514" s="13" t="s">
        <v>2366</v>
      </c>
      <c r="H1514" s="12" t="s">
        <v>3337</v>
      </c>
      <c r="I1514" s="12"/>
      <c r="J1514" s="12"/>
      <c r="K1514" s="19" t="s">
        <v>1305</v>
      </c>
      <c r="L1514" s="51">
        <v>1</v>
      </c>
      <c r="M1514" s="51">
        <f t="shared" si="276"/>
        <v>0</v>
      </c>
      <c r="N1514" s="52">
        <f t="shared" si="277"/>
        <v>0</v>
      </c>
      <c r="O1514" s="52">
        <f t="shared" si="278"/>
        <v>0</v>
      </c>
      <c r="P1514" s="52">
        <f t="shared" si="279"/>
        <v>0</v>
      </c>
      <c r="Q1514" s="52">
        <f t="shared" si="280"/>
        <v>1</v>
      </c>
      <c r="R1514" s="52">
        <f t="shared" si="281"/>
        <v>0</v>
      </c>
      <c r="S1514" s="52">
        <f t="shared" si="282"/>
        <v>0</v>
      </c>
      <c r="T1514" s="52">
        <f t="shared" si="283"/>
        <v>0</v>
      </c>
      <c r="U1514" s="52">
        <f t="shared" si="284"/>
        <v>0</v>
      </c>
      <c r="V1514" s="53" t="str">
        <f t="shared" si="285"/>
        <v>OK</v>
      </c>
      <c r="W1514" s="53" t="str">
        <f t="shared" si="286"/>
        <v>OK</v>
      </c>
      <c r="X1514" s="62" t="str">
        <f t="shared" si="287"/>
        <v>ok</v>
      </c>
      <c r="Y1514" s="62">
        <v>1</v>
      </c>
    </row>
    <row r="1515" spans="1:25" ht="256.5" x14ac:dyDescent="0.25">
      <c r="A1515" s="83">
        <v>1512</v>
      </c>
      <c r="B1515" s="59">
        <v>82</v>
      </c>
      <c r="C1515" s="33" t="s">
        <v>1303</v>
      </c>
      <c r="D1515" s="33" t="s">
        <v>2198</v>
      </c>
      <c r="E1515" s="42" t="s">
        <v>8</v>
      </c>
      <c r="F1515" s="19" t="s">
        <v>2583</v>
      </c>
      <c r="G1515" s="13" t="s">
        <v>2366</v>
      </c>
      <c r="H1515" s="12" t="s">
        <v>3337</v>
      </c>
      <c r="I1515" s="12"/>
      <c r="J1515" s="12"/>
      <c r="K1515" s="19" t="s">
        <v>1305</v>
      </c>
      <c r="L1515" s="51">
        <v>1</v>
      </c>
      <c r="M1515" s="51">
        <f t="shared" si="276"/>
        <v>0</v>
      </c>
      <c r="N1515" s="52">
        <f t="shared" si="277"/>
        <v>0</v>
      </c>
      <c r="O1515" s="52">
        <f t="shared" si="278"/>
        <v>0</v>
      </c>
      <c r="P1515" s="52">
        <f t="shared" si="279"/>
        <v>0</v>
      </c>
      <c r="Q1515" s="52">
        <f t="shared" si="280"/>
        <v>1</v>
      </c>
      <c r="R1515" s="52">
        <f t="shared" si="281"/>
        <v>0</v>
      </c>
      <c r="S1515" s="52">
        <f t="shared" si="282"/>
        <v>0</v>
      </c>
      <c r="T1515" s="52">
        <f t="shared" si="283"/>
        <v>0</v>
      </c>
      <c r="U1515" s="52">
        <f t="shared" si="284"/>
        <v>0</v>
      </c>
      <c r="V1515" s="53" t="str">
        <f t="shared" si="285"/>
        <v>OK</v>
      </c>
      <c r="W1515" s="53" t="str">
        <f t="shared" si="286"/>
        <v>OK</v>
      </c>
      <c r="X1515" s="62" t="str">
        <f t="shared" si="287"/>
        <v>ok</v>
      </c>
      <c r="Y1515" s="62">
        <v>1</v>
      </c>
    </row>
    <row r="1516" spans="1:25" ht="409.5" x14ac:dyDescent="0.25">
      <c r="A1516" s="81">
        <v>1513</v>
      </c>
      <c r="B1516" s="59">
        <v>82</v>
      </c>
      <c r="C1516" s="33" t="s">
        <v>1303</v>
      </c>
      <c r="D1516" s="33" t="s">
        <v>2199</v>
      </c>
      <c r="E1516" s="42" t="s">
        <v>8</v>
      </c>
      <c r="F1516" s="19" t="s">
        <v>1328</v>
      </c>
      <c r="G1516" s="13" t="s">
        <v>2366</v>
      </c>
      <c r="H1516" s="12" t="s">
        <v>3337</v>
      </c>
      <c r="I1516" s="12"/>
      <c r="J1516" s="12"/>
      <c r="K1516" s="19" t="s">
        <v>1305</v>
      </c>
      <c r="L1516" s="51">
        <v>1</v>
      </c>
      <c r="M1516" s="51">
        <f t="shared" si="276"/>
        <v>0</v>
      </c>
      <c r="N1516" s="52">
        <f t="shared" si="277"/>
        <v>0</v>
      </c>
      <c r="O1516" s="52">
        <f t="shared" si="278"/>
        <v>0</v>
      </c>
      <c r="P1516" s="52">
        <f t="shared" si="279"/>
        <v>0</v>
      </c>
      <c r="Q1516" s="52">
        <f t="shared" si="280"/>
        <v>1</v>
      </c>
      <c r="R1516" s="52">
        <f t="shared" si="281"/>
        <v>0</v>
      </c>
      <c r="S1516" s="52">
        <f t="shared" si="282"/>
        <v>0</v>
      </c>
      <c r="T1516" s="52">
        <f t="shared" si="283"/>
        <v>0</v>
      </c>
      <c r="U1516" s="52">
        <f t="shared" si="284"/>
        <v>0</v>
      </c>
      <c r="V1516" s="53" t="str">
        <f t="shared" si="285"/>
        <v>OK</v>
      </c>
      <c r="W1516" s="53" t="str">
        <f t="shared" si="286"/>
        <v>OK</v>
      </c>
      <c r="X1516" s="62" t="str">
        <f t="shared" si="287"/>
        <v>ok</v>
      </c>
      <c r="Y1516" s="62">
        <v>1</v>
      </c>
    </row>
    <row r="1517" spans="1:25" ht="199.5" x14ac:dyDescent="0.25">
      <c r="A1517" s="81">
        <v>1514</v>
      </c>
      <c r="B1517" s="59">
        <v>82</v>
      </c>
      <c r="C1517" s="33" t="s">
        <v>1303</v>
      </c>
      <c r="D1517" s="33" t="s">
        <v>2199</v>
      </c>
      <c r="E1517" s="42" t="s">
        <v>8</v>
      </c>
      <c r="F1517" s="19" t="s">
        <v>2584</v>
      </c>
      <c r="G1517" s="13" t="s">
        <v>2366</v>
      </c>
      <c r="H1517" s="12" t="s">
        <v>3337</v>
      </c>
      <c r="I1517" s="12"/>
      <c r="J1517" s="12"/>
      <c r="K1517" s="19" t="s">
        <v>1305</v>
      </c>
      <c r="L1517" s="51">
        <v>1</v>
      </c>
      <c r="M1517" s="51">
        <f t="shared" si="276"/>
        <v>0</v>
      </c>
      <c r="N1517" s="52">
        <f t="shared" si="277"/>
        <v>0</v>
      </c>
      <c r="O1517" s="52">
        <f t="shared" si="278"/>
        <v>0</v>
      </c>
      <c r="P1517" s="52">
        <f t="shared" si="279"/>
        <v>0</v>
      </c>
      <c r="Q1517" s="52">
        <f t="shared" si="280"/>
        <v>1</v>
      </c>
      <c r="R1517" s="52">
        <f t="shared" si="281"/>
        <v>0</v>
      </c>
      <c r="S1517" s="52">
        <f t="shared" si="282"/>
        <v>0</v>
      </c>
      <c r="T1517" s="52">
        <f t="shared" si="283"/>
        <v>0</v>
      </c>
      <c r="U1517" s="52">
        <f t="shared" si="284"/>
        <v>0</v>
      </c>
      <c r="V1517" s="53" t="str">
        <f t="shared" si="285"/>
        <v>OK</v>
      </c>
      <c r="W1517" s="53" t="str">
        <f t="shared" si="286"/>
        <v>OK</v>
      </c>
      <c r="X1517" s="62" t="str">
        <f t="shared" si="287"/>
        <v>ok</v>
      </c>
      <c r="Y1517" s="62">
        <v>1</v>
      </c>
    </row>
    <row r="1518" spans="1:25" ht="228" x14ac:dyDescent="0.25">
      <c r="A1518" s="81">
        <v>1515</v>
      </c>
      <c r="B1518" s="59">
        <v>82</v>
      </c>
      <c r="C1518" s="33" t="s">
        <v>1303</v>
      </c>
      <c r="D1518" s="33" t="s">
        <v>2199</v>
      </c>
      <c r="E1518" s="42" t="s">
        <v>8</v>
      </c>
      <c r="F1518" s="19" t="s">
        <v>2585</v>
      </c>
      <c r="G1518" s="13" t="s">
        <v>2366</v>
      </c>
      <c r="H1518" s="12" t="s">
        <v>3337</v>
      </c>
      <c r="I1518" s="12"/>
      <c r="J1518" s="12"/>
      <c r="K1518" s="19" t="s">
        <v>1305</v>
      </c>
      <c r="L1518" s="51">
        <v>1</v>
      </c>
      <c r="M1518" s="51">
        <f t="shared" si="276"/>
        <v>0</v>
      </c>
      <c r="N1518" s="52">
        <f t="shared" si="277"/>
        <v>0</v>
      </c>
      <c r="O1518" s="52">
        <f t="shared" si="278"/>
        <v>0</v>
      </c>
      <c r="P1518" s="52">
        <f t="shared" si="279"/>
        <v>0</v>
      </c>
      <c r="Q1518" s="52">
        <f t="shared" si="280"/>
        <v>1</v>
      </c>
      <c r="R1518" s="52">
        <f t="shared" si="281"/>
        <v>0</v>
      </c>
      <c r="S1518" s="52">
        <f t="shared" si="282"/>
        <v>0</v>
      </c>
      <c r="T1518" s="52">
        <f t="shared" si="283"/>
        <v>0</v>
      </c>
      <c r="U1518" s="52">
        <f t="shared" si="284"/>
        <v>0</v>
      </c>
      <c r="V1518" s="53" t="str">
        <f t="shared" si="285"/>
        <v>OK</v>
      </c>
      <c r="W1518" s="53" t="str">
        <f t="shared" si="286"/>
        <v>OK</v>
      </c>
      <c r="X1518" s="62" t="str">
        <f t="shared" si="287"/>
        <v>ok</v>
      </c>
      <c r="Y1518" s="62">
        <v>1</v>
      </c>
    </row>
    <row r="1519" spans="1:25" ht="199.5" x14ac:dyDescent="0.25">
      <c r="A1519" s="81">
        <v>1516</v>
      </c>
      <c r="B1519" s="59">
        <v>82</v>
      </c>
      <c r="C1519" s="33" t="s">
        <v>1303</v>
      </c>
      <c r="D1519" s="33" t="s">
        <v>2199</v>
      </c>
      <c r="E1519" s="42" t="s">
        <v>8</v>
      </c>
      <c r="F1519" s="19" t="s">
        <v>2586</v>
      </c>
      <c r="G1519" s="13" t="s">
        <v>2366</v>
      </c>
      <c r="H1519" s="12" t="s">
        <v>3337</v>
      </c>
      <c r="I1519" s="12"/>
      <c r="J1519" s="12"/>
      <c r="K1519" s="19" t="s">
        <v>1305</v>
      </c>
      <c r="L1519" s="51">
        <v>1</v>
      </c>
      <c r="M1519" s="51">
        <f t="shared" si="276"/>
        <v>0</v>
      </c>
      <c r="N1519" s="52">
        <f t="shared" si="277"/>
        <v>0</v>
      </c>
      <c r="O1519" s="52">
        <f t="shared" si="278"/>
        <v>0</v>
      </c>
      <c r="P1519" s="52">
        <f t="shared" si="279"/>
        <v>0</v>
      </c>
      <c r="Q1519" s="52">
        <f t="shared" si="280"/>
        <v>1</v>
      </c>
      <c r="R1519" s="52">
        <f t="shared" si="281"/>
        <v>0</v>
      </c>
      <c r="S1519" s="52">
        <f t="shared" si="282"/>
        <v>0</v>
      </c>
      <c r="T1519" s="52">
        <f t="shared" si="283"/>
        <v>0</v>
      </c>
      <c r="U1519" s="52">
        <f t="shared" si="284"/>
        <v>0</v>
      </c>
      <c r="V1519" s="53" t="str">
        <f t="shared" si="285"/>
        <v>OK</v>
      </c>
      <c r="W1519" s="53" t="str">
        <f t="shared" si="286"/>
        <v>OK</v>
      </c>
      <c r="X1519" s="62" t="str">
        <f t="shared" si="287"/>
        <v>ok</v>
      </c>
      <c r="Y1519" s="62">
        <v>1</v>
      </c>
    </row>
    <row r="1520" spans="1:25" ht="299.25" x14ac:dyDescent="0.25">
      <c r="A1520" s="81">
        <v>1517</v>
      </c>
      <c r="B1520" s="59">
        <v>82</v>
      </c>
      <c r="C1520" s="33" t="s">
        <v>1303</v>
      </c>
      <c r="D1520" s="33" t="s">
        <v>2199</v>
      </c>
      <c r="E1520" s="42" t="s">
        <v>8</v>
      </c>
      <c r="F1520" s="19" t="s">
        <v>2358</v>
      </c>
      <c r="G1520" s="13" t="s">
        <v>2366</v>
      </c>
      <c r="H1520" s="12" t="s">
        <v>3337</v>
      </c>
      <c r="I1520" s="12"/>
      <c r="J1520" s="12"/>
      <c r="K1520" s="19" t="s">
        <v>1305</v>
      </c>
      <c r="L1520" s="51">
        <v>1</v>
      </c>
      <c r="M1520" s="51">
        <f t="shared" si="276"/>
        <v>0</v>
      </c>
      <c r="N1520" s="52">
        <f t="shared" si="277"/>
        <v>0</v>
      </c>
      <c r="O1520" s="52">
        <f t="shared" si="278"/>
        <v>0</v>
      </c>
      <c r="P1520" s="52">
        <f t="shared" si="279"/>
        <v>0</v>
      </c>
      <c r="Q1520" s="52">
        <f t="shared" si="280"/>
        <v>1</v>
      </c>
      <c r="R1520" s="52">
        <f t="shared" si="281"/>
        <v>0</v>
      </c>
      <c r="S1520" s="52">
        <f t="shared" si="282"/>
        <v>0</v>
      </c>
      <c r="T1520" s="52">
        <f t="shared" si="283"/>
        <v>0</v>
      </c>
      <c r="U1520" s="52">
        <f t="shared" si="284"/>
        <v>0</v>
      </c>
      <c r="V1520" s="53" t="str">
        <f t="shared" si="285"/>
        <v>OK</v>
      </c>
      <c r="W1520" s="53" t="str">
        <f t="shared" si="286"/>
        <v>OK</v>
      </c>
      <c r="X1520" s="62" t="str">
        <f t="shared" si="287"/>
        <v>ok</v>
      </c>
      <c r="Y1520" s="62">
        <v>1</v>
      </c>
    </row>
    <row r="1521" spans="1:25" ht="199.5" x14ac:dyDescent="0.25">
      <c r="A1521" s="83">
        <v>1518</v>
      </c>
      <c r="B1521" s="59">
        <v>82</v>
      </c>
      <c r="C1521" s="33" t="s">
        <v>1303</v>
      </c>
      <c r="D1521" s="33" t="s">
        <v>2199</v>
      </c>
      <c r="E1521" s="42" t="s">
        <v>8</v>
      </c>
      <c r="F1521" s="19" t="s">
        <v>2587</v>
      </c>
      <c r="G1521" s="13" t="s">
        <v>2366</v>
      </c>
      <c r="H1521" s="12" t="s">
        <v>3337</v>
      </c>
      <c r="I1521" s="12"/>
      <c r="J1521" s="12"/>
      <c r="K1521" s="19" t="s">
        <v>1305</v>
      </c>
      <c r="L1521" s="51">
        <v>1</v>
      </c>
      <c r="M1521" s="51">
        <f t="shared" si="276"/>
        <v>0</v>
      </c>
      <c r="N1521" s="52">
        <f t="shared" si="277"/>
        <v>0</v>
      </c>
      <c r="O1521" s="52">
        <f t="shared" si="278"/>
        <v>0</v>
      </c>
      <c r="P1521" s="52">
        <f t="shared" si="279"/>
        <v>0</v>
      </c>
      <c r="Q1521" s="52">
        <f t="shared" si="280"/>
        <v>1</v>
      </c>
      <c r="R1521" s="52">
        <f t="shared" si="281"/>
        <v>0</v>
      </c>
      <c r="S1521" s="52">
        <f t="shared" si="282"/>
        <v>0</v>
      </c>
      <c r="T1521" s="52">
        <f t="shared" si="283"/>
        <v>0</v>
      </c>
      <c r="U1521" s="52">
        <f t="shared" si="284"/>
        <v>0</v>
      </c>
      <c r="V1521" s="53" t="str">
        <f t="shared" si="285"/>
        <v>OK</v>
      </c>
      <c r="W1521" s="53" t="str">
        <f t="shared" si="286"/>
        <v>OK</v>
      </c>
      <c r="X1521" s="62" t="str">
        <f t="shared" si="287"/>
        <v>ok</v>
      </c>
      <c r="Y1521" s="62">
        <v>1</v>
      </c>
    </row>
    <row r="1522" spans="1:25" ht="327.75" x14ac:dyDescent="0.25">
      <c r="A1522" s="81">
        <v>1519</v>
      </c>
      <c r="B1522" s="59">
        <v>82</v>
      </c>
      <c r="C1522" s="33" t="s">
        <v>1303</v>
      </c>
      <c r="D1522" s="33" t="s">
        <v>2199</v>
      </c>
      <c r="E1522" s="42" t="s">
        <v>8</v>
      </c>
      <c r="F1522" s="19" t="s">
        <v>2588</v>
      </c>
      <c r="G1522" s="13" t="s">
        <v>2366</v>
      </c>
      <c r="H1522" s="12" t="s">
        <v>3337</v>
      </c>
      <c r="I1522" s="12"/>
      <c r="J1522" s="12"/>
      <c r="K1522" s="19" t="s">
        <v>1305</v>
      </c>
      <c r="L1522" s="51">
        <v>1</v>
      </c>
      <c r="M1522" s="51">
        <f t="shared" si="276"/>
        <v>0</v>
      </c>
      <c r="N1522" s="52">
        <f t="shared" si="277"/>
        <v>0</v>
      </c>
      <c r="O1522" s="52">
        <f t="shared" si="278"/>
        <v>0</v>
      </c>
      <c r="P1522" s="52">
        <f t="shared" si="279"/>
        <v>0</v>
      </c>
      <c r="Q1522" s="52">
        <f t="shared" si="280"/>
        <v>1</v>
      </c>
      <c r="R1522" s="52">
        <f t="shared" si="281"/>
        <v>0</v>
      </c>
      <c r="S1522" s="52">
        <f t="shared" si="282"/>
        <v>0</v>
      </c>
      <c r="T1522" s="52">
        <f t="shared" si="283"/>
        <v>0</v>
      </c>
      <c r="U1522" s="52">
        <f t="shared" si="284"/>
        <v>0</v>
      </c>
      <c r="V1522" s="53" t="str">
        <f t="shared" si="285"/>
        <v>OK</v>
      </c>
      <c r="W1522" s="53" t="str">
        <f t="shared" si="286"/>
        <v>OK</v>
      </c>
      <c r="X1522" s="62" t="str">
        <f t="shared" si="287"/>
        <v>ok</v>
      </c>
      <c r="Y1522" s="62">
        <v>1</v>
      </c>
    </row>
    <row r="1523" spans="1:25" ht="242.25" x14ac:dyDescent="0.25">
      <c r="A1523" s="81">
        <v>1520</v>
      </c>
      <c r="B1523" s="59">
        <v>82</v>
      </c>
      <c r="C1523" s="33" t="s">
        <v>1303</v>
      </c>
      <c r="D1523" s="33" t="s">
        <v>2199</v>
      </c>
      <c r="E1523" s="42" t="s">
        <v>8</v>
      </c>
      <c r="F1523" s="19" t="s">
        <v>2589</v>
      </c>
      <c r="G1523" s="13" t="s">
        <v>2366</v>
      </c>
      <c r="H1523" s="12" t="s">
        <v>3337</v>
      </c>
      <c r="I1523" s="12"/>
      <c r="J1523" s="12"/>
      <c r="K1523" s="19" t="s">
        <v>1305</v>
      </c>
      <c r="L1523" s="51">
        <v>1</v>
      </c>
      <c r="M1523" s="51">
        <f t="shared" si="276"/>
        <v>0</v>
      </c>
      <c r="N1523" s="52">
        <f t="shared" si="277"/>
        <v>0</v>
      </c>
      <c r="O1523" s="52">
        <f t="shared" si="278"/>
        <v>0</v>
      </c>
      <c r="P1523" s="52">
        <f t="shared" si="279"/>
        <v>0</v>
      </c>
      <c r="Q1523" s="52">
        <f t="shared" si="280"/>
        <v>1</v>
      </c>
      <c r="R1523" s="52">
        <f t="shared" si="281"/>
        <v>0</v>
      </c>
      <c r="S1523" s="52">
        <f t="shared" si="282"/>
        <v>0</v>
      </c>
      <c r="T1523" s="52">
        <f t="shared" si="283"/>
        <v>0</v>
      </c>
      <c r="U1523" s="52">
        <f t="shared" si="284"/>
        <v>0</v>
      </c>
      <c r="V1523" s="53" t="str">
        <f t="shared" si="285"/>
        <v>OK</v>
      </c>
      <c r="W1523" s="53" t="str">
        <f t="shared" si="286"/>
        <v>OK</v>
      </c>
      <c r="X1523" s="62" t="str">
        <f t="shared" si="287"/>
        <v>ok</v>
      </c>
      <c r="Y1523" s="62">
        <v>1</v>
      </c>
    </row>
    <row r="1524" spans="1:25" ht="256.5" x14ac:dyDescent="0.25">
      <c r="A1524" s="83">
        <v>1521</v>
      </c>
      <c r="B1524" s="59">
        <v>82</v>
      </c>
      <c r="C1524" s="33" t="s">
        <v>1303</v>
      </c>
      <c r="D1524" s="33" t="s">
        <v>2199</v>
      </c>
      <c r="E1524" s="42" t="s">
        <v>8</v>
      </c>
      <c r="F1524" s="19" t="s">
        <v>2590</v>
      </c>
      <c r="G1524" s="13" t="s">
        <v>2366</v>
      </c>
      <c r="H1524" s="12" t="s">
        <v>3337</v>
      </c>
      <c r="I1524" s="12"/>
      <c r="J1524" s="12"/>
      <c r="K1524" s="19" t="s">
        <v>1305</v>
      </c>
      <c r="L1524" s="51">
        <v>1</v>
      </c>
      <c r="M1524" s="51">
        <f t="shared" si="276"/>
        <v>0</v>
      </c>
      <c r="N1524" s="52">
        <f t="shared" si="277"/>
        <v>0</v>
      </c>
      <c r="O1524" s="52">
        <f t="shared" si="278"/>
        <v>0</v>
      </c>
      <c r="P1524" s="52">
        <f t="shared" si="279"/>
        <v>0</v>
      </c>
      <c r="Q1524" s="52">
        <f t="shared" si="280"/>
        <v>1</v>
      </c>
      <c r="R1524" s="52">
        <f t="shared" si="281"/>
        <v>0</v>
      </c>
      <c r="S1524" s="52">
        <f t="shared" si="282"/>
        <v>0</v>
      </c>
      <c r="T1524" s="52">
        <f t="shared" si="283"/>
        <v>0</v>
      </c>
      <c r="U1524" s="52">
        <f t="shared" si="284"/>
        <v>0</v>
      </c>
      <c r="V1524" s="53" t="str">
        <f t="shared" si="285"/>
        <v>OK</v>
      </c>
      <c r="W1524" s="53" t="str">
        <f t="shared" si="286"/>
        <v>OK</v>
      </c>
      <c r="X1524" s="62" t="str">
        <f t="shared" si="287"/>
        <v>ok</v>
      </c>
      <c r="Y1524" s="62">
        <v>1</v>
      </c>
    </row>
    <row r="1525" spans="1:25" ht="85.5" x14ac:dyDescent="0.25">
      <c r="A1525" s="81">
        <v>1522</v>
      </c>
      <c r="B1525" s="59">
        <v>82</v>
      </c>
      <c r="C1525" s="33" t="s">
        <v>1303</v>
      </c>
      <c r="D1525" s="33" t="s">
        <v>2199</v>
      </c>
      <c r="E1525" s="42" t="s">
        <v>8</v>
      </c>
      <c r="F1525" s="19" t="s">
        <v>2591</v>
      </c>
      <c r="G1525" s="13" t="s">
        <v>2366</v>
      </c>
      <c r="H1525" s="12" t="s">
        <v>3337</v>
      </c>
      <c r="I1525" s="12"/>
      <c r="J1525" s="12"/>
      <c r="K1525" s="19" t="s">
        <v>1305</v>
      </c>
      <c r="L1525" s="51">
        <v>1</v>
      </c>
      <c r="M1525" s="51">
        <f t="shared" si="276"/>
        <v>0</v>
      </c>
      <c r="N1525" s="52">
        <f t="shared" si="277"/>
        <v>0</v>
      </c>
      <c r="O1525" s="52">
        <f t="shared" si="278"/>
        <v>0</v>
      </c>
      <c r="P1525" s="52">
        <f t="shared" si="279"/>
        <v>0</v>
      </c>
      <c r="Q1525" s="52">
        <f t="shared" si="280"/>
        <v>1</v>
      </c>
      <c r="R1525" s="52">
        <f t="shared" si="281"/>
        <v>0</v>
      </c>
      <c r="S1525" s="52">
        <f t="shared" si="282"/>
        <v>0</v>
      </c>
      <c r="T1525" s="52">
        <f t="shared" si="283"/>
        <v>0</v>
      </c>
      <c r="U1525" s="52">
        <f t="shared" si="284"/>
        <v>0</v>
      </c>
      <c r="V1525" s="53" t="str">
        <f t="shared" si="285"/>
        <v>OK</v>
      </c>
      <c r="W1525" s="53" t="str">
        <f t="shared" si="286"/>
        <v>OK</v>
      </c>
      <c r="X1525" s="62" t="str">
        <f t="shared" si="287"/>
        <v>ok</v>
      </c>
      <c r="Y1525" s="62">
        <v>1</v>
      </c>
    </row>
    <row r="1526" spans="1:25" ht="342" x14ac:dyDescent="0.25">
      <c r="A1526" s="81">
        <v>1523</v>
      </c>
      <c r="B1526" s="59">
        <v>82</v>
      </c>
      <c r="C1526" s="33" t="s">
        <v>1303</v>
      </c>
      <c r="D1526" s="33" t="s">
        <v>223</v>
      </c>
      <c r="E1526" s="42" t="s">
        <v>8</v>
      </c>
      <c r="F1526" s="19" t="s">
        <v>1329</v>
      </c>
      <c r="G1526" s="13" t="s">
        <v>2366</v>
      </c>
      <c r="H1526" s="12" t="s">
        <v>3338</v>
      </c>
      <c r="I1526" s="12"/>
      <c r="J1526" s="12"/>
      <c r="K1526" s="19" t="s">
        <v>1305</v>
      </c>
      <c r="L1526" s="51">
        <v>1</v>
      </c>
      <c r="M1526" s="51">
        <f t="shared" si="276"/>
        <v>0</v>
      </c>
      <c r="N1526" s="52">
        <f t="shared" si="277"/>
        <v>0</v>
      </c>
      <c r="O1526" s="52">
        <f t="shared" si="278"/>
        <v>0</v>
      </c>
      <c r="P1526" s="52">
        <f t="shared" si="279"/>
        <v>0</v>
      </c>
      <c r="Q1526" s="52">
        <f t="shared" si="280"/>
        <v>1</v>
      </c>
      <c r="R1526" s="52">
        <f t="shared" si="281"/>
        <v>0</v>
      </c>
      <c r="S1526" s="52">
        <f t="shared" si="282"/>
        <v>0</v>
      </c>
      <c r="T1526" s="52">
        <f t="shared" si="283"/>
        <v>0</v>
      </c>
      <c r="U1526" s="52">
        <f t="shared" si="284"/>
        <v>0</v>
      </c>
      <c r="V1526" s="53" t="str">
        <f t="shared" si="285"/>
        <v>OK</v>
      </c>
      <c r="W1526" s="53" t="str">
        <f t="shared" si="286"/>
        <v>OK</v>
      </c>
      <c r="X1526" s="62" t="str">
        <f t="shared" si="287"/>
        <v>ok</v>
      </c>
      <c r="Y1526" s="62">
        <v>1</v>
      </c>
    </row>
    <row r="1527" spans="1:25" ht="342" x14ac:dyDescent="0.25">
      <c r="A1527" s="83">
        <v>1524</v>
      </c>
      <c r="B1527" s="59">
        <v>82</v>
      </c>
      <c r="C1527" s="33" t="s">
        <v>1303</v>
      </c>
      <c r="D1527" s="33" t="s">
        <v>223</v>
      </c>
      <c r="E1527" s="42" t="s">
        <v>8</v>
      </c>
      <c r="F1527" s="19" t="s">
        <v>2592</v>
      </c>
      <c r="G1527" s="13" t="s">
        <v>2366</v>
      </c>
      <c r="H1527" s="12" t="s">
        <v>3338</v>
      </c>
      <c r="I1527" s="12"/>
      <c r="J1527" s="12"/>
      <c r="K1527" s="19" t="s">
        <v>1305</v>
      </c>
      <c r="L1527" s="51">
        <v>1</v>
      </c>
      <c r="M1527" s="51">
        <f t="shared" si="276"/>
        <v>0</v>
      </c>
      <c r="N1527" s="52">
        <f t="shared" si="277"/>
        <v>0</v>
      </c>
      <c r="O1527" s="52">
        <f t="shared" si="278"/>
        <v>0</v>
      </c>
      <c r="P1527" s="52">
        <f t="shared" si="279"/>
        <v>0</v>
      </c>
      <c r="Q1527" s="52">
        <f t="shared" si="280"/>
        <v>1</v>
      </c>
      <c r="R1527" s="52">
        <f t="shared" si="281"/>
        <v>0</v>
      </c>
      <c r="S1527" s="52">
        <f t="shared" si="282"/>
        <v>0</v>
      </c>
      <c r="T1527" s="52">
        <f t="shared" si="283"/>
        <v>0</v>
      </c>
      <c r="U1527" s="52">
        <f t="shared" si="284"/>
        <v>0</v>
      </c>
      <c r="V1527" s="53" t="str">
        <f t="shared" si="285"/>
        <v>OK</v>
      </c>
      <c r="W1527" s="53" t="str">
        <f t="shared" si="286"/>
        <v>OK</v>
      </c>
      <c r="X1527" s="62" t="str">
        <f t="shared" si="287"/>
        <v>ok</v>
      </c>
      <c r="Y1527" s="62">
        <v>1</v>
      </c>
    </row>
    <row r="1528" spans="1:25" ht="85.5" x14ac:dyDescent="0.25">
      <c r="A1528" s="75">
        <v>1525</v>
      </c>
      <c r="B1528" s="59" t="s">
        <v>2876</v>
      </c>
      <c r="C1528" s="33" t="s">
        <v>1303</v>
      </c>
      <c r="D1528" s="33" t="s">
        <v>2201</v>
      </c>
      <c r="E1528" s="42" t="s">
        <v>8</v>
      </c>
      <c r="F1528" s="19" t="s">
        <v>2200</v>
      </c>
      <c r="G1528" s="13" t="s">
        <v>2363</v>
      </c>
      <c r="H1528" s="12" t="s">
        <v>2887</v>
      </c>
      <c r="I1528" s="12"/>
      <c r="J1528" s="12"/>
      <c r="K1528" s="19" t="s">
        <v>1305</v>
      </c>
      <c r="L1528" s="51">
        <v>1</v>
      </c>
      <c r="M1528" s="51">
        <f t="shared" si="276"/>
        <v>1</v>
      </c>
      <c r="N1528" s="52">
        <f t="shared" si="277"/>
        <v>0</v>
      </c>
      <c r="O1528" s="52">
        <f t="shared" si="278"/>
        <v>0</v>
      </c>
      <c r="P1528" s="52">
        <f t="shared" si="279"/>
        <v>0</v>
      </c>
      <c r="Q1528" s="52">
        <f t="shared" si="280"/>
        <v>0</v>
      </c>
      <c r="R1528" s="52">
        <f t="shared" si="281"/>
        <v>0</v>
      </c>
      <c r="S1528" s="52">
        <f t="shared" si="282"/>
        <v>0</v>
      </c>
      <c r="T1528" s="52">
        <f t="shared" si="283"/>
        <v>0</v>
      </c>
      <c r="U1528" s="52">
        <f t="shared" si="284"/>
        <v>0</v>
      </c>
      <c r="V1528" s="53" t="str">
        <f t="shared" si="285"/>
        <v>OK</v>
      </c>
      <c r="W1528" s="53" t="str">
        <f t="shared" si="286"/>
        <v>OK</v>
      </c>
      <c r="X1528" s="62" t="str">
        <f t="shared" si="287"/>
        <v>ok</v>
      </c>
      <c r="Y1528" s="62">
        <v>1</v>
      </c>
    </row>
    <row r="1529" spans="1:25" ht="71.25" x14ac:dyDescent="0.25">
      <c r="A1529" s="81">
        <v>1526</v>
      </c>
      <c r="B1529" s="59">
        <v>82</v>
      </c>
      <c r="C1529" s="33" t="s">
        <v>1303</v>
      </c>
      <c r="D1529" s="42" t="s">
        <v>1330</v>
      </c>
      <c r="E1529" s="42" t="s">
        <v>8</v>
      </c>
      <c r="F1529" s="19" t="s">
        <v>1331</v>
      </c>
      <c r="G1529" s="13" t="s">
        <v>2366</v>
      </c>
      <c r="H1529" s="12" t="s">
        <v>3339</v>
      </c>
      <c r="I1529" s="12"/>
      <c r="J1529" s="12"/>
      <c r="K1529" s="19" t="s">
        <v>1305</v>
      </c>
      <c r="L1529" s="51">
        <v>1</v>
      </c>
      <c r="M1529" s="51">
        <f t="shared" si="276"/>
        <v>0</v>
      </c>
      <c r="N1529" s="52">
        <f t="shared" si="277"/>
        <v>0</v>
      </c>
      <c r="O1529" s="52">
        <f t="shared" si="278"/>
        <v>0</v>
      </c>
      <c r="P1529" s="52">
        <f t="shared" si="279"/>
        <v>0</v>
      </c>
      <c r="Q1529" s="52">
        <f t="shared" si="280"/>
        <v>1</v>
      </c>
      <c r="R1529" s="52">
        <f t="shared" si="281"/>
        <v>0</v>
      </c>
      <c r="S1529" s="52">
        <f t="shared" si="282"/>
        <v>0</v>
      </c>
      <c r="T1529" s="52">
        <f t="shared" si="283"/>
        <v>0</v>
      </c>
      <c r="U1529" s="52">
        <f t="shared" si="284"/>
        <v>0</v>
      </c>
      <c r="V1529" s="53" t="str">
        <f t="shared" si="285"/>
        <v>OK</v>
      </c>
      <c r="W1529" s="53" t="str">
        <f t="shared" si="286"/>
        <v>OK</v>
      </c>
      <c r="X1529" s="62" t="str">
        <f t="shared" si="287"/>
        <v>ok</v>
      </c>
      <c r="Y1529" s="62">
        <v>1</v>
      </c>
    </row>
    <row r="1530" spans="1:25" ht="156.75" x14ac:dyDescent="0.25">
      <c r="A1530" s="81">
        <v>1527</v>
      </c>
      <c r="B1530" s="59">
        <v>82</v>
      </c>
      <c r="C1530" s="33" t="s">
        <v>1332</v>
      </c>
      <c r="D1530" s="42" t="s">
        <v>265</v>
      </c>
      <c r="E1530" s="42" t="s">
        <v>8</v>
      </c>
      <c r="F1530" s="19" t="s">
        <v>1333</v>
      </c>
      <c r="G1530" s="13" t="s">
        <v>2363</v>
      </c>
      <c r="H1530" s="12"/>
      <c r="I1530" s="12"/>
      <c r="J1530" s="12"/>
      <c r="K1530" s="19" t="s">
        <v>1334</v>
      </c>
      <c r="L1530" s="51">
        <v>1</v>
      </c>
      <c r="M1530" s="51">
        <f t="shared" si="276"/>
        <v>1</v>
      </c>
      <c r="N1530" s="52">
        <f t="shared" si="277"/>
        <v>0</v>
      </c>
      <c r="O1530" s="52">
        <f t="shared" si="278"/>
        <v>0</v>
      </c>
      <c r="P1530" s="52">
        <f t="shared" si="279"/>
        <v>0</v>
      </c>
      <c r="Q1530" s="52">
        <f t="shared" si="280"/>
        <v>0</v>
      </c>
      <c r="R1530" s="52">
        <f t="shared" si="281"/>
        <v>0</v>
      </c>
      <c r="S1530" s="52">
        <f t="shared" si="282"/>
        <v>0</v>
      </c>
      <c r="T1530" s="52">
        <f t="shared" si="283"/>
        <v>0</v>
      </c>
      <c r="U1530" s="52">
        <f t="shared" si="284"/>
        <v>0</v>
      </c>
      <c r="V1530" s="53" t="str">
        <f t="shared" si="285"/>
        <v>OK</v>
      </c>
      <c r="W1530" s="53" t="str">
        <f t="shared" si="286"/>
        <v>OK</v>
      </c>
      <c r="X1530" s="62" t="str">
        <f t="shared" si="287"/>
        <v>ok</v>
      </c>
      <c r="Y1530" s="62">
        <v>1</v>
      </c>
    </row>
    <row r="1531" spans="1:25" ht="242.25" x14ac:dyDescent="0.25">
      <c r="A1531" s="81">
        <v>1528</v>
      </c>
      <c r="B1531" s="59">
        <v>82</v>
      </c>
      <c r="C1531" s="33" t="s">
        <v>1332</v>
      </c>
      <c r="D1531" s="33" t="s">
        <v>269</v>
      </c>
      <c r="E1531" s="42" t="s">
        <v>8</v>
      </c>
      <c r="F1531" s="19" t="s">
        <v>1335</v>
      </c>
      <c r="G1531" s="13" t="s">
        <v>2363</v>
      </c>
      <c r="H1531" s="12"/>
      <c r="I1531" s="12"/>
      <c r="J1531" s="12"/>
      <c r="K1531" s="19" t="s">
        <v>1336</v>
      </c>
      <c r="L1531" s="51">
        <v>1</v>
      </c>
      <c r="M1531" s="51">
        <f t="shared" si="276"/>
        <v>1</v>
      </c>
      <c r="N1531" s="52">
        <f t="shared" si="277"/>
        <v>0</v>
      </c>
      <c r="O1531" s="52">
        <f t="shared" si="278"/>
        <v>0</v>
      </c>
      <c r="P1531" s="52">
        <f t="shared" si="279"/>
        <v>0</v>
      </c>
      <c r="Q1531" s="52">
        <f t="shared" si="280"/>
        <v>0</v>
      </c>
      <c r="R1531" s="52">
        <f t="shared" si="281"/>
        <v>0</v>
      </c>
      <c r="S1531" s="52">
        <f t="shared" si="282"/>
        <v>0</v>
      </c>
      <c r="T1531" s="52">
        <f t="shared" si="283"/>
        <v>0</v>
      </c>
      <c r="U1531" s="52">
        <f t="shared" si="284"/>
        <v>0</v>
      </c>
      <c r="V1531" s="53" t="str">
        <f t="shared" si="285"/>
        <v>OK</v>
      </c>
      <c r="W1531" s="53" t="str">
        <f t="shared" si="286"/>
        <v>OK</v>
      </c>
      <c r="X1531" s="62" t="str">
        <f t="shared" si="287"/>
        <v>ok</v>
      </c>
      <c r="Y1531" s="62">
        <v>1</v>
      </c>
    </row>
    <row r="1532" spans="1:25" ht="228" x14ac:dyDescent="0.25">
      <c r="A1532" s="81">
        <v>1529</v>
      </c>
      <c r="B1532" s="59">
        <v>82</v>
      </c>
      <c r="C1532" s="33" t="s">
        <v>1332</v>
      </c>
      <c r="D1532" s="33" t="s">
        <v>273</v>
      </c>
      <c r="E1532" s="42" t="s">
        <v>8</v>
      </c>
      <c r="F1532" s="34" t="s">
        <v>2593</v>
      </c>
      <c r="G1532" s="13" t="s">
        <v>2363</v>
      </c>
      <c r="H1532" s="12"/>
      <c r="I1532" s="12"/>
      <c r="J1532" s="12"/>
      <c r="K1532" s="19" t="s">
        <v>1337</v>
      </c>
      <c r="L1532" s="51">
        <v>1</v>
      </c>
      <c r="M1532" s="51">
        <f t="shared" si="276"/>
        <v>1</v>
      </c>
      <c r="N1532" s="52">
        <f t="shared" si="277"/>
        <v>0</v>
      </c>
      <c r="O1532" s="52">
        <f t="shared" si="278"/>
        <v>0</v>
      </c>
      <c r="P1532" s="52">
        <f t="shared" si="279"/>
        <v>0</v>
      </c>
      <c r="Q1532" s="52">
        <f t="shared" si="280"/>
        <v>0</v>
      </c>
      <c r="R1532" s="52">
        <f t="shared" si="281"/>
        <v>0</v>
      </c>
      <c r="S1532" s="52">
        <f t="shared" si="282"/>
        <v>0</v>
      </c>
      <c r="T1532" s="52">
        <f t="shared" si="283"/>
        <v>0</v>
      </c>
      <c r="U1532" s="52">
        <f t="shared" si="284"/>
        <v>0</v>
      </c>
      <c r="V1532" s="53" t="str">
        <f t="shared" si="285"/>
        <v>OK</v>
      </c>
      <c r="W1532" s="53" t="str">
        <f t="shared" si="286"/>
        <v>OK</v>
      </c>
      <c r="X1532" s="62" t="str">
        <f t="shared" si="287"/>
        <v>ok</v>
      </c>
      <c r="Y1532" s="62">
        <v>1</v>
      </c>
    </row>
    <row r="1533" spans="1:25" ht="228" x14ac:dyDescent="0.25">
      <c r="A1533" s="81">
        <v>1530</v>
      </c>
      <c r="B1533" s="59">
        <v>82</v>
      </c>
      <c r="C1533" s="33" t="s">
        <v>1332</v>
      </c>
      <c r="D1533" s="33" t="s">
        <v>275</v>
      </c>
      <c r="E1533" s="42" t="s">
        <v>8</v>
      </c>
      <c r="F1533" s="34" t="s">
        <v>2594</v>
      </c>
      <c r="G1533" s="13" t="s">
        <v>2872</v>
      </c>
      <c r="H1533" s="12" t="s">
        <v>3127</v>
      </c>
      <c r="I1533" s="12"/>
      <c r="J1533" s="12"/>
      <c r="K1533" s="19" t="s">
        <v>1336</v>
      </c>
      <c r="L1533" s="51">
        <v>1</v>
      </c>
      <c r="M1533" s="51">
        <f t="shared" si="276"/>
        <v>0</v>
      </c>
      <c r="N1533" s="52">
        <f t="shared" si="277"/>
        <v>0</v>
      </c>
      <c r="O1533" s="52">
        <f t="shared" si="278"/>
        <v>1</v>
      </c>
      <c r="P1533" s="52">
        <f t="shared" si="279"/>
        <v>0</v>
      </c>
      <c r="Q1533" s="52">
        <f t="shared" si="280"/>
        <v>0</v>
      </c>
      <c r="R1533" s="52">
        <f t="shared" si="281"/>
        <v>0</v>
      </c>
      <c r="S1533" s="52">
        <f t="shared" si="282"/>
        <v>0</v>
      </c>
      <c r="T1533" s="52">
        <f t="shared" si="283"/>
        <v>0</v>
      </c>
      <c r="U1533" s="52">
        <f t="shared" si="284"/>
        <v>0</v>
      </c>
      <c r="V1533" s="53" t="str">
        <f t="shared" si="285"/>
        <v>OK</v>
      </c>
      <c r="W1533" s="53" t="str">
        <f t="shared" si="286"/>
        <v>OK</v>
      </c>
      <c r="X1533" s="62" t="str">
        <f t="shared" si="287"/>
        <v>ok</v>
      </c>
      <c r="Y1533" s="62">
        <v>1</v>
      </c>
    </row>
    <row r="1534" spans="1:25" ht="213.75" x14ac:dyDescent="0.25">
      <c r="A1534" s="81">
        <v>1531</v>
      </c>
      <c r="B1534" s="59">
        <v>82</v>
      </c>
      <c r="C1534" s="33" t="s">
        <v>1332</v>
      </c>
      <c r="D1534" s="33" t="s">
        <v>2202</v>
      </c>
      <c r="E1534" s="42" t="s">
        <v>8</v>
      </c>
      <c r="F1534" s="34" t="s">
        <v>2595</v>
      </c>
      <c r="G1534" s="13" t="s">
        <v>2872</v>
      </c>
      <c r="H1534" s="12" t="s">
        <v>3127</v>
      </c>
      <c r="I1534" s="12"/>
      <c r="J1534" s="12"/>
      <c r="K1534" s="19" t="s">
        <v>1338</v>
      </c>
      <c r="L1534" s="51">
        <v>1</v>
      </c>
      <c r="M1534" s="51">
        <f t="shared" si="276"/>
        <v>0</v>
      </c>
      <c r="N1534" s="52">
        <f t="shared" si="277"/>
        <v>0</v>
      </c>
      <c r="O1534" s="52">
        <f t="shared" si="278"/>
        <v>1</v>
      </c>
      <c r="P1534" s="52">
        <f t="shared" si="279"/>
        <v>0</v>
      </c>
      <c r="Q1534" s="52">
        <f t="shared" si="280"/>
        <v>0</v>
      </c>
      <c r="R1534" s="52">
        <f t="shared" si="281"/>
        <v>0</v>
      </c>
      <c r="S1534" s="52">
        <f t="shared" si="282"/>
        <v>0</v>
      </c>
      <c r="T1534" s="52">
        <f t="shared" si="283"/>
        <v>0</v>
      </c>
      <c r="U1534" s="52">
        <f t="shared" si="284"/>
        <v>0</v>
      </c>
      <c r="V1534" s="53" t="str">
        <f t="shared" si="285"/>
        <v>OK</v>
      </c>
      <c r="W1534" s="53" t="str">
        <f t="shared" si="286"/>
        <v>OK</v>
      </c>
      <c r="X1534" s="62" t="str">
        <f t="shared" si="287"/>
        <v>ok</v>
      </c>
      <c r="Y1534" s="62">
        <v>1</v>
      </c>
    </row>
    <row r="1535" spans="1:25" ht="213.75" x14ac:dyDescent="0.25">
      <c r="A1535" s="81">
        <v>1532</v>
      </c>
      <c r="B1535" s="59">
        <v>82</v>
      </c>
      <c r="C1535" s="33" t="s">
        <v>1332</v>
      </c>
      <c r="D1535" s="33" t="s">
        <v>280</v>
      </c>
      <c r="E1535" s="42" t="s">
        <v>8</v>
      </c>
      <c r="F1535" s="34" t="s">
        <v>2596</v>
      </c>
      <c r="G1535" s="13" t="s">
        <v>2872</v>
      </c>
      <c r="H1535" s="12" t="s">
        <v>3127</v>
      </c>
      <c r="I1535" s="12"/>
      <c r="J1535" s="12"/>
      <c r="K1535" s="19" t="s">
        <v>1338</v>
      </c>
      <c r="L1535" s="51">
        <v>1</v>
      </c>
      <c r="M1535" s="51">
        <f t="shared" si="276"/>
        <v>0</v>
      </c>
      <c r="N1535" s="52">
        <f t="shared" si="277"/>
        <v>0</v>
      </c>
      <c r="O1535" s="52">
        <f t="shared" si="278"/>
        <v>1</v>
      </c>
      <c r="P1535" s="52">
        <f t="shared" si="279"/>
        <v>0</v>
      </c>
      <c r="Q1535" s="52">
        <f t="shared" si="280"/>
        <v>0</v>
      </c>
      <c r="R1535" s="52">
        <f t="shared" si="281"/>
        <v>0</v>
      </c>
      <c r="S1535" s="52">
        <f t="shared" si="282"/>
        <v>0</v>
      </c>
      <c r="T1535" s="52">
        <f t="shared" si="283"/>
        <v>0</v>
      </c>
      <c r="U1535" s="52">
        <f t="shared" si="284"/>
        <v>0</v>
      </c>
      <c r="V1535" s="53" t="str">
        <f t="shared" si="285"/>
        <v>OK</v>
      </c>
      <c r="W1535" s="53" t="str">
        <f t="shared" si="286"/>
        <v>OK</v>
      </c>
      <c r="X1535" s="62" t="str">
        <f t="shared" si="287"/>
        <v>ok</v>
      </c>
      <c r="Y1535" s="62">
        <v>1</v>
      </c>
    </row>
    <row r="1536" spans="1:25" ht="242.25" x14ac:dyDescent="0.25">
      <c r="A1536" s="81">
        <v>1533</v>
      </c>
      <c r="B1536" s="59">
        <v>82</v>
      </c>
      <c r="C1536" s="33" t="s">
        <v>1332</v>
      </c>
      <c r="D1536" s="33" t="s">
        <v>284</v>
      </c>
      <c r="E1536" s="42" t="s">
        <v>8</v>
      </c>
      <c r="F1536" s="34" t="s">
        <v>2597</v>
      </c>
      <c r="G1536" s="13" t="s">
        <v>2363</v>
      </c>
      <c r="H1536" s="12"/>
      <c r="I1536" s="12"/>
      <c r="J1536" s="12"/>
      <c r="K1536" s="19" t="s">
        <v>1337</v>
      </c>
      <c r="L1536" s="51">
        <v>1</v>
      </c>
      <c r="M1536" s="51">
        <f t="shared" si="276"/>
        <v>1</v>
      </c>
      <c r="N1536" s="52">
        <f t="shared" si="277"/>
        <v>0</v>
      </c>
      <c r="O1536" s="52">
        <f t="shared" si="278"/>
        <v>0</v>
      </c>
      <c r="P1536" s="52">
        <f t="shared" si="279"/>
        <v>0</v>
      </c>
      <c r="Q1536" s="52">
        <f t="shared" si="280"/>
        <v>0</v>
      </c>
      <c r="R1536" s="52">
        <f t="shared" si="281"/>
        <v>0</v>
      </c>
      <c r="S1536" s="52">
        <f t="shared" si="282"/>
        <v>0</v>
      </c>
      <c r="T1536" s="52">
        <f t="shared" si="283"/>
        <v>0</v>
      </c>
      <c r="U1536" s="52">
        <f t="shared" si="284"/>
        <v>0</v>
      </c>
      <c r="V1536" s="53" t="str">
        <f t="shared" si="285"/>
        <v>OK</v>
      </c>
      <c r="W1536" s="53" t="str">
        <f t="shared" si="286"/>
        <v>OK</v>
      </c>
      <c r="X1536" s="62" t="str">
        <f t="shared" si="287"/>
        <v>ok</v>
      </c>
      <c r="Y1536" s="62">
        <v>1</v>
      </c>
    </row>
    <row r="1537" spans="1:25" ht="242.25" x14ac:dyDescent="0.25">
      <c r="A1537" s="81">
        <v>1534</v>
      </c>
      <c r="B1537" s="59">
        <v>82</v>
      </c>
      <c r="C1537" s="33" t="s">
        <v>1332</v>
      </c>
      <c r="D1537" s="33" t="s">
        <v>2203</v>
      </c>
      <c r="E1537" s="42" t="s">
        <v>8</v>
      </c>
      <c r="F1537" s="34" t="s">
        <v>2598</v>
      </c>
      <c r="G1537" s="13" t="s">
        <v>2363</v>
      </c>
      <c r="H1537" s="12"/>
      <c r="I1537" s="12"/>
      <c r="J1537" s="12"/>
      <c r="K1537" s="19" t="s">
        <v>1336</v>
      </c>
      <c r="L1537" s="51">
        <v>1</v>
      </c>
      <c r="M1537" s="51">
        <f t="shared" si="276"/>
        <v>1</v>
      </c>
      <c r="N1537" s="52">
        <f t="shared" si="277"/>
        <v>0</v>
      </c>
      <c r="O1537" s="52">
        <f t="shared" si="278"/>
        <v>0</v>
      </c>
      <c r="P1537" s="52">
        <f t="shared" si="279"/>
        <v>0</v>
      </c>
      <c r="Q1537" s="52">
        <f t="shared" si="280"/>
        <v>0</v>
      </c>
      <c r="R1537" s="52">
        <f t="shared" si="281"/>
        <v>0</v>
      </c>
      <c r="S1537" s="52">
        <f t="shared" si="282"/>
        <v>0</v>
      </c>
      <c r="T1537" s="52">
        <f t="shared" si="283"/>
        <v>0</v>
      </c>
      <c r="U1537" s="52">
        <f t="shared" si="284"/>
        <v>0</v>
      </c>
      <c r="V1537" s="53" t="str">
        <f t="shared" si="285"/>
        <v>OK</v>
      </c>
      <c r="W1537" s="53" t="str">
        <f t="shared" si="286"/>
        <v>OK</v>
      </c>
      <c r="X1537" s="62" t="str">
        <f t="shared" si="287"/>
        <v>ok</v>
      </c>
      <c r="Y1537" s="62">
        <v>1</v>
      </c>
    </row>
    <row r="1538" spans="1:25" ht="156.75" x14ac:dyDescent="0.25">
      <c r="A1538" s="81">
        <v>1535</v>
      </c>
      <c r="B1538" s="59">
        <v>82</v>
      </c>
      <c r="C1538" s="33" t="s">
        <v>1332</v>
      </c>
      <c r="D1538" s="33" t="s">
        <v>1359</v>
      </c>
      <c r="E1538" s="42" t="s">
        <v>8</v>
      </c>
      <c r="F1538" s="34" t="s">
        <v>2599</v>
      </c>
      <c r="G1538" s="13" t="s">
        <v>2872</v>
      </c>
      <c r="H1538" s="12" t="s">
        <v>3127</v>
      </c>
      <c r="I1538" s="12"/>
      <c r="J1538" s="12"/>
      <c r="K1538" s="19" t="s">
        <v>1339</v>
      </c>
      <c r="L1538" s="51">
        <v>1</v>
      </c>
      <c r="M1538" s="51">
        <f t="shared" si="276"/>
        <v>0</v>
      </c>
      <c r="N1538" s="52">
        <f t="shared" si="277"/>
        <v>0</v>
      </c>
      <c r="O1538" s="52">
        <f t="shared" si="278"/>
        <v>1</v>
      </c>
      <c r="P1538" s="52">
        <f t="shared" si="279"/>
        <v>0</v>
      </c>
      <c r="Q1538" s="52">
        <f t="shared" si="280"/>
        <v>0</v>
      </c>
      <c r="R1538" s="52">
        <f t="shared" si="281"/>
        <v>0</v>
      </c>
      <c r="S1538" s="52">
        <f t="shared" si="282"/>
        <v>0</v>
      </c>
      <c r="T1538" s="52">
        <f t="shared" si="283"/>
        <v>0</v>
      </c>
      <c r="U1538" s="52">
        <f t="shared" si="284"/>
        <v>0</v>
      </c>
      <c r="V1538" s="53" t="str">
        <f t="shared" si="285"/>
        <v>OK</v>
      </c>
      <c r="W1538" s="53" t="str">
        <f t="shared" si="286"/>
        <v>OK</v>
      </c>
      <c r="X1538" s="62" t="str">
        <f t="shared" si="287"/>
        <v>ok</v>
      </c>
      <c r="Y1538" s="62">
        <v>1</v>
      </c>
    </row>
    <row r="1539" spans="1:25" ht="270.75" x14ac:dyDescent="0.25">
      <c r="A1539" s="81">
        <v>1536</v>
      </c>
      <c r="B1539" s="59">
        <v>82</v>
      </c>
      <c r="C1539" s="33" t="s">
        <v>1332</v>
      </c>
      <c r="D1539" s="33" t="s">
        <v>2204</v>
      </c>
      <c r="E1539" s="42" t="s">
        <v>8</v>
      </c>
      <c r="F1539" s="19" t="s">
        <v>2600</v>
      </c>
      <c r="G1539" s="13" t="s">
        <v>2872</v>
      </c>
      <c r="H1539" s="12" t="s">
        <v>3164</v>
      </c>
      <c r="I1539" s="12"/>
      <c r="J1539" s="12"/>
      <c r="K1539" s="19" t="s">
        <v>1340</v>
      </c>
      <c r="L1539" s="51">
        <v>1</v>
      </c>
      <c r="M1539" s="51">
        <f t="shared" si="276"/>
        <v>0</v>
      </c>
      <c r="N1539" s="52">
        <f t="shared" si="277"/>
        <v>0</v>
      </c>
      <c r="O1539" s="52">
        <f t="shared" si="278"/>
        <v>1</v>
      </c>
      <c r="P1539" s="52">
        <f t="shared" si="279"/>
        <v>0</v>
      </c>
      <c r="Q1539" s="52">
        <f t="shared" si="280"/>
        <v>0</v>
      </c>
      <c r="R1539" s="52">
        <f t="shared" si="281"/>
        <v>0</v>
      </c>
      <c r="S1539" s="52">
        <f t="shared" si="282"/>
        <v>0</v>
      </c>
      <c r="T1539" s="52">
        <f t="shared" si="283"/>
        <v>0</v>
      </c>
      <c r="U1539" s="52">
        <f t="shared" si="284"/>
        <v>0</v>
      </c>
      <c r="V1539" s="53" t="str">
        <f t="shared" si="285"/>
        <v>OK</v>
      </c>
      <c r="W1539" s="53" t="str">
        <f t="shared" si="286"/>
        <v>OK</v>
      </c>
      <c r="X1539" s="62" t="str">
        <f t="shared" si="287"/>
        <v>ok</v>
      </c>
      <c r="Y1539" s="62">
        <v>1</v>
      </c>
    </row>
    <row r="1540" spans="1:25" ht="242.25" x14ac:dyDescent="0.25">
      <c r="A1540" s="83">
        <v>1537</v>
      </c>
      <c r="B1540" s="59">
        <v>82</v>
      </c>
      <c r="C1540" s="33" t="s">
        <v>1332</v>
      </c>
      <c r="D1540" s="33" t="s">
        <v>949</v>
      </c>
      <c r="E1540" s="42" t="s">
        <v>8</v>
      </c>
      <c r="F1540" s="34" t="s">
        <v>2601</v>
      </c>
      <c r="G1540" s="13" t="s">
        <v>2366</v>
      </c>
      <c r="H1540" s="12" t="s">
        <v>3164</v>
      </c>
      <c r="I1540" s="12"/>
      <c r="J1540" s="12"/>
      <c r="K1540" s="19" t="s">
        <v>1340</v>
      </c>
      <c r="L1540" s="51">
        <v>1</v>
      </c>
      <c r="M1540" s="51">
        <f t="shared" si="276"/>
        <v>0</v>
      </c>
      <c r="N1540" s="52">
        <f t="shared" si="277"/>
        <v>0</v>
      </c>
      <c r="O1540" s="52">
        <f t="shared" si="278"/>
        <v>0</v>
      </c>
      <c r="P1540" s="52">
        <f t="shared" si="279"/>
        <v>0</v>
      </c>
      <c r="Q1540" s="52">
        <f t="shared" si="280"/>
        <v>1</v>
      </c>
      <c r="R1540" s="52">
        <f t="shared" si="281"/>
        <v>0</v>
      </c>
      <c r="S1540" s="52">
        <f t="shared" si="282"/>
        <v>0</v>
      </c>
      <c r="T1540" s="52">
        <f t="shared" si="283"/>
        <v>0</v>
      </c>
      <c r="U1540" s="52">
        <f t="shared" si="284"/>
        <v>0</v>
      </c>
      <c r="V1540" s="53" t="str">
        <f t="shared" si="285"/>
        <v>OK</v>
      </c>
      <c r="W1540" s="53" t="str">
        <f t="shared" si="286"/>
        <v>OK</v>
      </c>
      <c r="X1540" s="62" t="str">
        <f t="shared" si="287"/>
        <v>ok</v>
      </c>
      <c r="Y1540" s="62">
        <v>1</v>
      </c>
    </row>
    <row r="1541" spans="1:25" ht="57" x14ac:dyDescent="0.25">
      <c r="A1541" s="81">
        <v>1538</v>
      </c>
      <c r="B1541" s="59">
        <v>82</v>
      </c>
      <c r="C1541" s="33" t="s">
        <v>1332</v>
      </c>
      <c r="D1541" s="33" t="s">
        <v>2206</v>
      </c>
      <c r="E1541" s="42" t="s">
        <v>8</v>
      </c>
      <c r="F1541" s="34" t="s">
        <v>2205</v>
      </c>
      <c r="G1541" s="13" t="s">
        <v>2366</v>
      </c>
      <c r="H1541" s="12" t="s">
        <v>3164</v>
      </c>
      <c r="I1541" s="12"/>
      <c r="J1541" s="12"/>
      <c r="K1541" s="19" t="s">
        <v>1340</v>
      </c>
      <c r="L1541" s="51">
        <v>1</v>
      </c>
      <c r="M1541" s="51">
        <f t="shared" ref="M1541:M1604" si="288">IF(G1541="Akceptováno",1,0)</f>
        <v>0</v>
      </c>
      <c r="N1541" s="52">
        <f t="shared" ref="N1541:N1604" si="289">IF(G1541="Akceptováno částečně",1,0)</f>
        <v>0</v>
      </c>
      <c r="O1541" s="52">
        <f t="shared" ref="O1541:O1604" si="290">IF(G1541="Akceptováno jinak",1,0)</f>
        <v>0</v>
      </c>
      <c r="P1541" s="52">
        <f t="shared" ref="P1541:P1604" si="291">IF(G1541="Důvodová zpráva",1,0)</f>
        <v>0</v>
      </c>
      <c r="Q1541" s="52">
        <f t="shared" ref="Q1541:Q1604" si="292">IF(G1541="Neakceptováno",1,0)</f>
        <v>1</v>
      </c>
      <c r="R1541" s="52">
        <f t="shared" ref="R1541:R1604" si="293">IF(G1541="Přechodná ustanovení",1,0)</f>
        <v>0</v>
      </c>
      <c r="S1541" s="52">
        <f t="shared" ref="S1541:S1604" si="294">IF(G1541="Přestupky",1,0)</f>
        <v>0</v>
      </c>
      <c r="T1541" s="52">
        <f t="shared" ref="T1541:T1604" si="295">IF(G1541="Vysvětleno",1,0)</f>
        <v>0</v>
      </c>
      <c r="U1541" s="52">
        <f t="shared" ref="U1541:U1604" si="296">IF(G1541="Vzato na vědomí",1,0)</f>
        <v>0</v>
      </c>
      <c r="V1541" s="53" t="str">
        <f t="shared" ref="V1541:V1604" si="297">IF((M1541+N1541+O1541+P1541+Q1541+R1541+S1541+T1541+U1541)=0,"Nevypořádáno","OK")</f>
        <v>OK</v>
      </c>
      <c r="W1541" s="53" t="str">
        <f t="shared" ref="W1541:W1604" si="298">IF(G1541="","Sloupec G je třeba vyplnit",IF(AND(H1541="",(OR(G1541="Akceptováno částečně",G1541="Akceptováno jinak",G1541="Neakceptováno",G1541="Vysvětleno"))),"Doplnit text do sloupce H","OK"))</f>
        <v>OK</v>
      </c>
      <c r="X1541" s="62" t="str">
        <f t="shared" ref="X1541:X1604" si="299">IF(A1542-A1541=1,"ok","error")</f>
        <v>ok</v>
      </c>
      <c r="Y1541" s="62">
        <v>1</v>
      </c>
    </row>
    <row r="1542" spans="1:25" ht="228" x14ac:dyDescent="0.25">
      <c r="A1542" s="81">
        <v>1539</v>
      </c>
      <c r="B1542" s="59">
        <v>82</v>
      </c>
      <c r="C1542" s="33" t="s">
        <v>1332</v>
      </c>
      <c r="D1542" s="33" t="s">
        <v>1745</v>
      </c>
      <c r="E1542" s="42" t="s">
        <v>8</v>
      </c>
      <c r="F1542" s="19" t="s">
        <v>2602</v>
      </c>
      <c r="G1542" s="13" t="s">
        <v>2872</v>
      </c>
      <c r="H1542" s="12" t="s">
        <v>3164</v>
      </c>
      <c r="I1542" s="12"/>
      <c r="J1542" s="12"/>
      <c r="K1542" s="19" t="s">
        <v>1340</v>
      </c>
      <c r="L1542" s="51">
        <v>1</v>
      </c>
      <c r="M1542" s="51">
        <f t="shared" si="288"/>
        <v>0</v>
      </c>
      <c r="N1542" s="52">
        <f t="shared" si="289"/>
        <v>0</v>
      </c>
      <c r="O1542" s="52">
        <f t="shared" si="290"/>
        <v>1</v>
      </c>
      <c r="P1542" s="52">
        <f t="shared" si="291"/>
        <v>0</v>
      </c>
      <c r="Q1542" s="52">
        <f t="shared" si="292"/>
        <v>0</v>
      </c>
      <c r="R1542" s="52">
        <f t="shared" si="293"/>
        <v>0</v>
      </c>
      <c r="S1542" s="52">
        <f t="shared" si="294"/>
        <v>0</v>
      </c>
      <c r="T1542" s="52">
        <f t="shared" si="295"/>
        <v>0</v>
      </c>
      <c r="U1542" s="52">
        <f t="shared" si="296"/>
        <v>0</v>
      </c>
      <c r="V1542" s="53" t="str">
        <f t="shared" si="297"/>
        <v>OK</v>
      </c>
      <c r="W1542" s="53" t="str">
        <f t="shared" si="298"/>
        <v>OK</v>
      </c>
      <c r="X1542" s="62" t="str">
        <f t="shared" si="299"/>
        <v>ok</v>
      </c>
      <c r="Y1542" s="62">
        <v>1</v>
      </c>
    </row>
    <row r="1543" spans="1:25" ht="409.5" x14ac:dyDescent="0.25">
      <c r="A1543" s="81">
        <v>1540</v>
      </c>
      <c r="B1543" s="59">
        <v>82</v>
      </c>
      <c r="C1543" s="33" t="s">
        <v>1332</v>
      </c>
      <c r="D1543" s="33" t="s">
        <v>799</v>
      </c>
      <c r="E1543" s="42" t="s">
        <v>8</v>
      </c>
      <c r="F1543" s="19" t="s">
        <v>2603</v>
      </c>
      <c r="G1543" s="13" t="s">
        <v>2366</v>
      </c>
      <c r="H1543" s="12" t="s">
        <v>3337</v>
      </c>
      <c r="I1543" s="12"/>
      <c r="J1543" s="12"/>
      <c r="K1543" s="19" t="s">
        <v>1340</v>
      </c>
      <c r="L1543" s="51">
        <v>1</v>
      </c>
      <c r="M1543" s="51">
        <f t="shared" si="288"/>
        <v>0</v>
      </c>
      <c r="N1543" s="52">
        <f t="shared" si="289"/>
        <v>0</v>
      </c>
      <c r="O1543" s="52">
        <f t="shared" si="290"/>
        <v>0</v>
      </c>
      <c r="P1543" s="52">
        <f t="shared" si="291"/>
        <v>0</v>
      </c>
      <c r="Q1543" s="52">
        <f t="shared" si="292"/>
        <v>1</v>
      </c>
      <c r="R1543" s="52">
        <f t="shared" si="293"/>
        <v>0</v>
      </c>
      <c r="S1543" s="52">
        <f t="shared" si="294"/>
        <v>0</v>
      </c>
      <c r="T1543" s="52">
        <f t="shared" si="295"/>
        <v>0</v>
      </c>
      <c r="U1543" s="52">
        <f t="shared" si="296"/>
        <v>0</v>
      </c>
      <c r="V1543" s="53" t="str">
        <f t="shared" si="297"/>
        <v>OK</v>
      </c>
      <c r="W1543" s="53" t="str">
        <f t="shared" si="298"/>
        <v>OK</v>
      </c>
      <c r="X1543" s="62" t="str">
        <f t="shared" si="299"/>
        <v>ok</v>
      </c>
      <c r="Y1543" s="62">
        <v>1</v>
      </c>
    </row>
    <row r="1544" spans="1:25" ht="185.25" x14ac:dyDescent="0.25">
      <c r="A1544" s="81">
        <v>1541</v>
      </c>
      <c r="B1544" s="59">
        <v>82</v>
      </c>
      <c r="C1544" s="33" t="s">
        <v>1332</v>
      </c>
      <c r="D1544" s="33" t="s">
        <v>1341</v>
      </c>
      <c r="E1544" s="42" t="s">
        <v>8</v>
      </c>
      <c r="F1544" s="19" t="s">
        <v>2604</v>
      </c>
      <c r="G1544" s="13" t="s">
        <v>2366</v>
      </c>
      <c r="H1544" s="12" t="s">
        <v>3340</v>
      </c>
      <c r="I1544" s="12"/>
      <c r="J1544" s="12"/>
      <c r="K1544" s="19" t="s">
        <v>1340</v>
      </c>
      <c r="L1544" s="51">
        <v>1</v>
      </c>
      <c r="M1544" s="51">
        <f t="shared" si="288"/>
        <v>0</v>
      </c>
      <c r="N1544" s="52">
        <f t="shared" si="289"/>
        <v>0</v>
      </c>
      <c r="O1544" s="52">
        <f t="shared" si="290"/>
        <v>0</v>
      </c>
      <c r="P1544" s="52">
        <f t="shared" si="291"/>
        <v>0</v>
      </c>
      <c r="Q1544" s="52">
        <f t="shared" si="292"/>
        <v>1</v>
      </c>
      <c r="R1544" s="52">
        <f t="shared" si="293"/>
        <v>0</v>
      </c>
      <c r="S1544" s="52">
        <f t="shared" si="294"/>
        <v>0</v>
      </c>
      <c r="T1544" s="52">
        <f t="shared" si="295"/>
        <v>0</v>
      </c>
      <c r="U1544" s="52">
        <f t="shared" si="296"/>
        <v>0</v>
      </c>
      <c r="V1544" s="53" t="str">
        <f t="shared" si="297"/>
        <v>OK</v>
      </c>
      <c r="W1544" s="53" t="str">
        <f t="shared" si="298"/>
        <v>OK</v>
      </c>
      <c r="X1544" s="62" t="str">
        <f t="shared" si="299"/>
        <v>ok</v>
      </c>
      <c r="Y1544" s="62">
        <v>1</v>
      </c>
    </row>
    <row r="1545" spans="1:25" ht="370.5" x14ac:dyDescent="0.25">
      <c r="A1545" s="81">
        <v>1542</v>
      </c>
      <c r="B1545" s="59">
        <v>82</v>
      </c>
      <c r="C1545" s="33" t="s">
        <v>1332</v>
      </c>
      <c r="D1545" s="33" t="s">
        <v>1060</v>
      </c>
      <c r="E1545" s="42" t="s">
        <v>8</v>
      </c>
      <c r="F1545" s="19" t="s">
        <v>2605</v>
      </c>
      <c r="G1545" s="13" t="s">
        <v>2366</v>
      </c>
      <c r="H1545" s="12" t="s">
        <v>3341</v>
      </c>
      <c r="I1545" s="12"/>
      <c r="J1545" s="12"/>
      <c r="K1545" s="19" t="s">
        <v>1340</v>
      </c>
      <c r="L1545" s="51">
        <v>1</v>
      </c>
      <c r="M1545" s="51">
        <f t="shared" si="288"/>
        <v>0</v>
      </c>
      <c r="N1545" s="52">
        <f t="shared" si="289"/>
        <v>0</v>
      </c>
      <c r="O1545" s="52">
        <f t="shared" si="290"/>
        <v>0</v>
      </c>
      <c r="P1545" s="52">
        <f t="shared" si="291"/>
        <v>0</v>
      </c>
      <c r="Q1545" s="52">
        <f t="shared" si="292"/>
        <v>1</v>
      </c>
      <c r="R1545" s="52">
        <f t="shared" si="293"/>
        <v>0</v>
      </c>
      <c r="S1545" s="52">
        <f t="shared" si="294"/>
        <v>0</v>
      </c>
      <c r="T1545" s="52">
        <f t="shared" si="295"/>
        <v>0</v>
      </c>
      <c r="U1545" s="52">
        <f t="shared" si="296"/>
        <v>0</v>
      </c>
      <c r="V1545" s="53" t="str">
        <f t="shared" si="297"/>
        <v>OK</v>
      </c>
      <c r="W1545" s="53" t="str">
        <f t="shared" si="298"/>
        <v>OK</v>
      </c>
      <c r="X1545" s="62" t="str">
        <f t="shared" si="299"/>
        <v>ok</v>
      </c>
      <c r="Y1545" s="62">
        <v>1</v>
      </c>
    </row>
    <row r="1546" spans="1:25" ht="356.25" x14ac:dyDescent="0.25">
      <c r="A1546" s="81">
        <v>1543</v>
      </c>
      <c r="B1546" s="59">
        <v>82</v>
      </c>
      <c r="C1546" s="33" t="s">
        <v>1332</v>
      </c>
      <c r="D1546" s="33" t="s">
        <v>1749</v>
      </c>
      <c r="E1546" s="42" t="s">
        <v>8</v>
      </c>
      <c r="F1546" s="19" t="s">
        <v>2606</v>
      </c>
      <c r="G1546" s="13" t="s">
        <v>2366</v>
      </c>
      <c r="H1546" s="12" t="s">
        <v>3341</v>
      </c>
      <c r="I1546" s="12"/>
      <c r="J1546" s="12"/>
      <c r="K1546" s="19" t="s">
        <v>1340</v>
      </c>
      <c r="L1546" s="51">
        <v>1</v>
      </c>
      <c r="M1546" s="51">
        <f t="shared" si="288"/>
        <v>0</v>
      </c>
      <c r="N1546" s="52">
        <f t="shared" si="289"/>
        <v>0</v>
      </c>
      <c r="O1546" s="52">
        <f t="shared" si="290"/>
        <v>0</v>
      </c>
      <c r="P1546" s="52">
        <f t="shared" si="291"/>
        <v>0</v>
      </c>
      <c r="Q1546" s="52">
        <f t="shared" si="292"/>
        <v>1</v>
      </c>
      <c r="R1546" s="52">
        <f t="shared" si="293"/>
        <v>0</v>
      </c>
      <c r="S1546" s="52">
        <f t="shared" si="294"/>
        <v>0</v>
      </c>
      <c r="T1546" s="52">
        <f t="shared" si="295"/>
        <v>0</v>
      </c>
      <c r="U1546" s="52">
        <f t="shared" si="296"/>
        <v>0</v>
      </c>
      <c r="V1546" s="53" t="str">
        <f t="shared" si="297"/>
        <v>OK</v>
      </c>
      <c r="W1546" s="53" t="str">
        <f t="shared" si="298"/>
        <v>OK</v>
      </c>
      <c r="X1546" s="62" t="str">
        <f t="shared" si="299"/>
        <v>ok</v>
      </c>
      <c r="Y1546" s="62">
        <v>1</v>
      </c>
    </row>
    <row r="1547" spans="1:25" ht="356.25" x14ac:dyDescent="0.25">
      <c r="A1547" s="81">
        <v>1544</v>
      </c>
      <c r="B1547" s="59">
        <v>82</v>
      </c>
      <c r="C1547" s="33" t="s">
        <v>1332</v>
      </c>
      <c r="D1547" s="33" t="s">
        <v>1751</v>
      </c>
      <c r="E1547" s="42" t="s">
        <v>8</v>
      </c>
      <c r="F1547" s="19" t="s">
        <v>2607</v>
      </c>
      <c r="G1547" s="13" t="s">
        <v>2366</v>
      </c>
      <c r="H1547" s="12" t="s">
        <v>3341</v>
      </c>
      <c r="I1547" s="12"/>
      <c r="J1547" s="12"/>
      <c r="K1547" s="19" t="s">
        <v>1340</v>
      </c>
      <c r="L1547" s="51">
        <v>1</v>
      </c>
      <c r="M1547" s="51">
        <f t="shared" si="288"/>
        <v>0</v>
      </c>
      <c r="N1547" s="52">
        <f t="shared" si="289"/>
        <v>0</v>
      </c>
      <c r="O1547" s="52">
        <f t="shared" si="290"/>
        <v>0</v>
      </c>
      <c r="P1547" s="52">
        <f t="shared" si="291"/>
        <v>0</v>
      </c>
      <c r="Q1547" s="52">
        <f t="shared" si="292"/>
        <v>1</v>
      </c>
      <c r="R1547" s="52">
        <f t="shared" si="293"/>
        <v>0</v>
      </c>
      <c r="S1547" s="52">
        <f t="shared" si="294"/>
        <v>0</v>
      </c>
      <c r="T1547" s="52">
        <f t="shared" si="295"/>
        <v>0</v>
      </c>
      <c r="U1547" s="52">
        <f t="shared" si="296"/>
        <v>0</v>
      </c>
      <c r="V1547" s="53" t="str">
        <f t="shared" si="297"/>
        <v>OK</v>
      </c>
      <c r="W1547" s="53" t="str">
        <f t="shared" si="298"/>
        <v>OK</v>
      </c>
      <c r="X1547" s="62" t="str">
        <f t="shared" si="299"/>
        <v>ok</v>
      </c>
      <c r="Y1547" s="62">
        <v>1</v>
      </c>
    </row>
    <row r="1548" spans="1:25" ht="299.25" x14ac:dyDescent="0.25">
      <c r="A1548" s="81">
        <v>1545</v>
      </c>
      <c r="B1548" s="59">
        <v>82</v>
      </c>
      <c r="C1548" s="33" t="s">
        <v>1332</v>
      </c>
      <c r="D1548" s="33" t="s">
        <v>1655</v>
      </c>
      <c r="E1548" s="42" t="s">
        <v>8</v>
      </c>
      <c r="F1548" s="19" t="s">
        <v>2608</v>
      </c>
      <c r="G1548" s="13" t="s">
        <v>2872</v>
      </c>
      <c r="H1548" s="12" t="s">
        <v>3342</v>
      </c>
      <c r="I1548" s="12"/>
      <c r="J1548" s="12"/>
      <c r="K1548" s="19" t="s">
        <v>1340</v>
      </c>
      <c r="L1548" s="51">
        <v>1</v>
      </c>
      <c r="M1548" s="51">
        <f t="shared" si="288"/>
        <v>0</v>
      </c>
      <c r="N1548" s="52">
        <f t="shared" si="289"/>
        <v>0</v>
      </c>
      <c r="O1548" s="52">
        <f t="shared" si="290"/>
        <v>1</v>
      </c>
      <c r="P1548" s="52">
        <f t="shared" si="291"/>
        <v>0</v>
      </c>
      <c r="Q1548" s="52">
        <f t="shared" si="292"/>
        <v>0</v>
      </c>
      <c r="R1548" s="52">
        <f t="shared" si="293"/>
        <v>0</v>
      </c>
      <c r="S1548" s="52">
        <f t="shared" si="294"/>
        <v>0</v>
      </c>
      <c r="T1548" s="52">
        <f t="shared" si="295"/>
        <v>0</v>
      </c>
      <c r="U1548" s="52">
        <f t="shared" si="296"/>
        <v>0</v>
      </c>
      <c r="V1548" s="53" t="str">
        <f t="shared" si="297"/>
        <v>OK</v>
      </c>
      <c r="W1548" s="53" t="str">
        <f t="shared" si="298"/>
        <v>OK</v>
      </c>
      <c r="X1548" s="62" t="str">
        <f t="shared" si="299"/>
        <v>ok</v>
      </c>
      <c r="Y1548" s="62">
        <v>1</v>
      </c>
    </row>
    <row r="1549" spans="1:25" ht="57" x14ac:dyDescent="0.25">
      <c r="A1549" s="81">
        <v>1546</v>
      </c>
      <c r="B1549" s="59">
        <v>82</v>
      </c>
      <c r="C1549" s="33" t="s">
        <v>1332</v>
      </c>
      <c r="D1549" s="33" t="s">
        <v>1062</v>
      </c>
      <c r="E1549" s="42" t="s">
        <v>8</v>
      </c>
      <c r="F1549" s="34" t="s">
        <v>2609</v>
      </c>
      <c r="G1549" s="13" t="s">
        <v>2366</v>
      </c>
      <c r="H1549" s="12" t="s">
        <v>3216</v>
      </c>
      <c r="I1549" s="12"/>
      <c r="J1549" s="12"/>
      <c r="K1549" s="19" t="s">
        <v>1340</v>
      </c>
      <c r="L1549" s="51">
        <v>1</v>
      </c>
      <c r="M1549" s="51">
        <f t="shared" si="288"/>
        <v>0</v>
      </c>
      <c r="N1549" s="52">
        <f t="shared" si="289"/>
        <v>0</v>
      </c>
      <c r="O1549" s="52">
        <f t="shared" si="290"/>
        <v>0</v>
      </c>
      <c r="P1549" s="52">
        <f t="shared" si="291"/>
        <v>0</v>
      </c>
      <c r="Q1549" s="52">
        <f t="shared" si="292"/>
        <v>1</v>
      </c>
      <c r="R1549" s="52">
        <f t="shared" si="293"/>
        <v>0</v>
      </c>
      <c r="S1549" s="52">
        <f t="shared" si="294"/>
        <v>0</v>
      </c>
      <c r="T1549" s="52">
        <f t="shared" si="295"/>
        <v>0</v>
      </c>
      <c r="U1549" s="52">
        <f t="shared" si="296"/>
        <v>0</v>
      </c>
      <c r="V1549" s="53" t="str">
        <f t="shared" si="297"/>
        <v>OK</v>
      </c>
      <c r="W1549" s="53" t="str">
        <f t="shared" si="298"/>
        <v>OK</v>
      </c>
      <c r="X1549" s="62" t="str">
        <f t="shared" si="299"/>
        <v>ok</v>
      </c>
      <c r="Y1549" s="62">
        <v>1</v>
      </c>
    </row>
    <row r="1550" spans="1:25" ht="57" x14ac:dyDescent="0.25">
      <c r="A1550" s="81">
        <v>1547</v>
      </c>
      <c r="B1550" s="59">
        <v>82</v>
      </c>
      <c r="C1550" s="33" t="s">
        <v>1332</v>
      </c>
      <c r="D1550" s="33" t="s">
        <v>1064</v>
      </c>
      <c r="E1550" s="42" t="s">
        <v>8</v>
      </c>
      <c r="F1550" s="34" t="s">
        <v>1342</v>
      </c>
      <c r="G1550" s="13" t="s">
        <v>2366</v>
      </c>
      <c r="H1550" s="12" t="s">
        <v>3125</v>
      </c>
      <c r="I1550" s="12"/>
      <c r="J1550" s="12"/>
      <c r="K1550" s="19" t="s">
        <v>1340</v>
      </c>
      <c r="L1550" s="51">
        <v>1</v>
      </c>
      <c r="M1550" s="51">
        <f t="shared" si="288"/>
        <v>0</v>
      </c>
      <c r="N1550" s="52">
        <f t="shared" si="289"/>
        <v>0</v>
      </c>
      <c r="O1550" s="52">
        <f t="shared" si="290"/>
        <v>0</v>
      </c>
      <c r="P1550" s="52">
        <f t="shared" si="291"/>
        <v>0</v>
      </c>
      <c r="Q1550" s="52">
        <f t="shared" si="292"/>
        <v>1</v>
      </c>
      <c r="R1550" s="52">
        <f t="shared" si="293"/>
        <v>0</v>
      </c>
      <c r="S1550" s="52">
        <f t="shared" si="294"/>
        <v>0</v>
      </c>
      <c r="T1550" s="52">
        <f t="shared" si="295"/>
        <v>0</v>
      </c>
      <c r="U1550" s="52">
        <f t="shared" si="296"/>
        <v>0</v>
      </c>
      <c r="V1550" s="53" t="str">
        <f t="shared" si="297"/>
        <v>OK</v>
      </c>
      <c r="W1550" s="53" t="str">
        <f t="shared" si="298"/>
        <v>OK</v>
      </c>
      <c r="X1550" s="62" t="str">
        <f t="shared" si="299"/>
        <v>ok</v>
      </c>
      <c r="Y1550" s="62">
        <v>1</v>
      </c>
    </row>
    <row r="1551" spans="1:25" ht="242.25" x14ac:dyDescent="0.25">
      <c r="A1551" s="81">
        <v>1548</v>
      </c>
      <c r="B1551" s="59">
        <v>82</v>
      </c>
      <c r="C1551" s="33" t="s">
        <v>1332</v>
      </c>
      <c r="D1551" s="33" t="s">
        <v>1068</v>
      </c>
      <c r="E1551" s="42" t="s">
        <v>8</v>
      </c>
      <c r="F1551" s="34" t="s">
        <v>2610</v>
      </c>
      <c r="G1551" s="13" t="s">
        <v>2366</v>
      </c>
      <c r="H1551" s="12" t="s">
        <v>3343</v>
      </c>
      <c r="I1551" s="12"/>
      <c r="J1551" s="12"/>
      <c r="K1551" s="19" t="s">
        <v>1340</v>
      </c>
      <c r="L1551" s="51">
        <v>1</v>
      </c>
      <c r="M1551" s="51">
        <f t="shared" si="288"/>
        <v>0</v>
      </c>
      <c r="N1551" s="52">
        <f t="shared" si="289"/>
        <v>0</v>
      </c>
      <c r="O1551" s="52">
        <f t="shared" si="290"/>
        <v>0</v>
      </c>
      <c r="P1551" s="52">
        <f t="shared" si="291"/>
        <v>0</v>
      </c>
      <c r="Q1551" s="52">
        <f t="shared" si="292"/>
        <v>1</v>
      </c>
      <c r="R1551" s="52">
        <f t="shared" si="293"/>
        <v>0</v>
      </c>
      <c r="S1551" s="52">
        <f t="shared" si="294"/>
        <v>0</v>
      </c>
      <c r="T1551" s="52">
        <f t="shared" si="295"/>
        <v>0</v>
      </c>
      <c r="U1551" s="52">
        <f t="shared" si="296"/>
        <v>0</v>
      </c>
      <c r="V1551" s="53" t="str">
        <f t="shared" si="297"/>
        <v>OK</v>
      </c>
      <c r="W1551" s="53" t="str">
        <f t="shared" si="298"/>
        <v>OK</v>
      </c>
      <c r="X1551" s="62" t="str">
        <f t="shared" si="299"/>
        <v>ok</v>
      </c>
      <c r="Y1551" s="62">
        <v>1</v>
      </c>
    </row>
    <row r="1552" spans="1:25" ht="409.5" x14ac:dyDescent="0.25">
      <c r="A1552" s="81">
        <v>1549</v>
      </c>
      <c r="B1552" s="59">
        <v>82</v>
      </c>
      <c r="C1552" s="33" t="s">
        <v>1332</v>
      </c>
      <c r="D1552" s="33" t="s">
        <v>2207</v>
      </c>
      <c r="E1552" s="42" t="s">
        <v>8</v>
      </c>
      <c r="F1552" s="34" t="s">
        <v>2611</v>
      </c>
      <c r="G1552" s="13" t="s">
        <v>2872</v>
      </c>
      <c r="H1552" s="12" t="s">
        <v>3344</v>
      </c>
      <c r="I1552" s="12"/>
      <c r="J1552" s="12"/>
      <c r="K1552" s="19" t="s">
        <v>1340</v>
      </c>
      <c r="L1552" s="51">
        <v>1</v>
      </c>
      <c r="M1552" s="51">
        <f t="shared" si="288"/>
        <v>0</v>
      </c>
      <c r="N1552" s="52">
        <f t="shared" si="289"/>
        <v>0</v>
      </c>
      <c r="O1552" s="52">
        <f t="shared" si="290"/>
        <v>1</v>
      </c>
      <c r="P1552" s="52">
        <f t="shared" si="291"/>
        <v>0</v>
      </c>
      <c r="Q1552" s="52">
        <f t="shared" si="292"/>
        <v>0</v>
      </c>
      <c r="R1552" s="52">
        <f t="shared" si="293"/>
        <v>0</v>
      </c>
      <c r="S1552" s="52">
        <f t="shared" si="294"/>
        <v>0</v>
      </c>
      <c r="T1552" s="52">
        <f t="shared" si="295"/>
        <v>0</v>
      </c>
      <c r="U1552" s="52">
        <f t="shared" si="296"/>
        <v>0</v>
      </c>
      <c r="V1552" s="53" t="str">
        <f t="shared" si="297"/>
        <v>OK</v>
      </c>
      <c r="W1552" s="53" t="str">
        <f t="shared" si="298"/>
        <v>OK</v>
      </c>
      <c r="X1552" s="62" t="str">
        <f t="shared" si="299"/>
        <v>ok</v>
      </c>
      <c r="Y1552" s="62">
        <v>1</v>
      </c>
    </row>
    <row r="1553" spans="1:25" ht="156.75" x14ac:dyDescent="0.25">
      <c r="A1553" s="81">
        <v>1550</v>
      </c>
      <c r="B1553" s="59">
        <v>82</v>
      </c>
      <c r="C1553" s="33" t="s">
        <v>1332</v>
      </c>
      <c r="D1553" s="33" t="s">
        <v>1166</v>
      </c>
      <c r="E1553" s="42" t="s">
        <v>8</v>
      </c>
      <c r="F1553" s="34" t="s">
        <v>2612</v>
      </c>
      <c r="G1553" s="13" t="s">
        <v>2363</v>
      </c>
      <c r="H1553" s="12"/>
      <c r="I1553" s="12"/>
      <c r="J1553" s="12"/>
      <c r="K1553" s="19" t="s">
        <v>1340</v>
      </c>
      <c r="L1553" s="51">
        <v>1</v>
      </c>
      <c r="M1553" s="51">
        <f t="shared" si="288"/>
        <v>1</v>
      </c>
      <c r="N1553" s="52">
        <f t="shared" si="289"/>
        <v>0</v>
      </c>
      <c r="O1553" s="52">
        <f t="shared" si="290"/>
        <v>0</v>
      </c>
      <c r="P1553" s="52">
        <f t="shared" si="291"/>
        <v>0</v>
      </c>
      <c r="Q1553" s="52">
        <f t="shared" si="292"/>
        <v>0</v>
      </c>
      <c r="R1553" s="52">
        <f t="shared" si="293"/>
        <v>0</v>
      </c>
      <c r="S1553" s="52">
        <f t="shared" si="294"/>
        <v>0</v>
      </c>
      <c r="T1553" s="52">
        <f t="shared" si="295"/>
        <v>0</v>
      </c>
      <c r="U1553" s="52">
        <f t="shared" si="296"/>
        <v>0</v>
      </c>
      <c r="V1553" s="53" t="str">
        <f t="shared" si="297"/>
        <v>OK</v>
      </c>
      <c r="W1553" s="53" t="str">
        <f t="shared" si="298"/>
        <v>OK</v>
      </c>
      <c r="X1553" s="62" t="str">
        <f t="shared" si="299"/>
        <v>ok</v>
      </c>
      <c r="Y1553" s="62">
        <v>1</v>
      </c>
    </row>
    <row r="1554" spans="1:25" ht="99.75" x14ac:dyDescent="0.25">
      <c r="A1554" s="81">
        <v>1551</v>
      </c>
      <c r="B1554" s="59">
        <v>82</v>
      </c>
      <c r="C1554" s="33" t="s">
        <v>1332</v>
      </c>
      <c r="D1554" s="33" t="s">
        <v>1672</v>
      </c>
      <c r="E1554" s="42" t="s">
        <v>8</v>
      </c>
      <c r="F1554" s="34" t="s">
        <v>2208</v>
      </c>
      <c r="G1554" s="13" t="s">
        <v>2363</v>
      </c>
      <c r="H1554" s="12"/>
      <c r="I1554" s="12"/>
      <c r="J1554" s="12"/>
      <c r="K1554" s="19" t="s">
        <v>1340</v>
      </c>
      <c r="L1554" s="51">
        <v>1</v>
      </c>
      <c r="M1554" s="51">
        <f t="shared" si="288"/>
        <v>1</v>
      </c>
      <c r="N1554" s="52">
        <f t="shared" si="289"/>
        <v>0</v>
      </c>
      <c r="O1554" s="52">
        <f t="shared" si="290"/>
        <v>0</v>
      </c>
      <c r="P1554" s="52">
        <f t="shared" si="291"/>
        <v>0</v>
      </c>
      <c r="Q1554" s="52">
        <f t="shared" si="292"/>
        <v>0</v>
      </c>
      <c r="R1554" s="52">
        <f t="shared" si="293"/>
        <v>0</v>
      </c>
      <c r="S1554" s="52">
        <f t="shared" si="294"/>
        <v>0</v>
      </c>
      <c r="T1554" s="52">
        <f t="shared" si="295"/>
        <v>0</v>
      </c>
      <c r="U1554" s="52">
        <f t="shared" si="296"/>
        <v>0</v>
      </c>
      <c r="V1554" s="53" t="str">
        <f t="shared" si="297"/>
        <v>OK</v>
      </c>
      <c r="W1554" s="53" t="str">
        <f t="shared" si="298"/>
        <v>OK</v>
      </c>
      <c r="X1554" s="62" t="str">
        <f t="shared" si="299"/>
        <v>ok</v>
      </c>
      <c r="Y1554" s="62">
        <v>1</v>
      </c>
    </row>
    <row r="1555" spans="1:25" ht="85.5" x14ac:dyDescent="0.25">
      <c r="A1555" s="81">
        <v>1552</v>
      </c>
      <c r="B1555" s="59">
        <v>82</v>
      </c>
      <c r="C1555" s="33" t="s">
        <v>1332</v>
      </c>
      <c r="D1555" s="33" t="s">
        <v>1088</v>
      </c>
      <c r="E1555" s="42" t="s">
        <v>8</v>
      </c>
      <c r="F1555" s="19" t="s">
        <v>2209</v>
      </c>
      <c r="G1555" s="13" t="s">
        <v>2363</v>
      </c>
      <c r="H1555" s="12"/>
      <c r="I1555" s="12"/>
      <c r="J1555" s="12"/>
      <c r="K1555" s="19" t="s">
        <v>1340</v>
      </c>
      <c r="L1555" s="51">
        <v>1</v>
      </c>
      <c r="M1555" s="51">
        <f t="shared" si="288"/>
        <v>1</v>
      </c>
      <c r="N1555" s="52">
        <f t="shared" si="289"/>
        <v>0</v>
      </c>
      <c r="O1555" s="52">
        <f t="shared" si="290"/>
        <v>0</v>
      </c>
      <c r="P1555" s="52">
        <f t="shared" si="291"/>
        <v>0</v>
      </c>
      <c r="Q1555" s="52">
        <f t="shared" si="292"/>
        <v>0</v>
      </c>
      <c r="R1555" s="52">
        <f t="shared" si="293"/>
        <v>0</v>
      </c>
      <c r="S1555" s="52">
        <f t="shared" si="294"/>
        <v>0</v>
      </c>
      <c r="T1555" s="52">
        <f t="shared" si="295"/>
        <v>0</v>
      </c>
      <c r="U1555" s="52">
        <f t="shared" si="296"/>
        <v>0</v>
      </c>
      <c r="V1555" s="53" t="str">
        <f t="shared" si="297"/>
        <v>OK</v>
      </c>
      <c r="W1555" s="53" t="str">
        <f t="shared" si="298"/>
        <v>OK</v>
      </c>
      <c r="X1555" s="62" t="str">
        <f t="shared" si="299"/>
        <v>ok</v>
      </c>
      <c r="Y1555" s="62">
        <v>1</v>
      </c>
    </row>
    <row r="1556" spans="1:25" ht="128.25" x14ac:dyDescent="0.25">
      <c r="A1556" s="81">
        <v>1553</v>
      </c>
      <c r="B1556" s="59">
        <v>82</v>
      </c>
      <c r="C1556" s="33" t="s">
        <v>1332</v>
      </c>
      <c r="D1556" s="33" t="s">
        <v>1090</v>
      </c>
      <c r="E1556" s="42" t="s">
        <v>8</v>
      </c>
      <c r="F1556" s="19" t="s">
        <v>2613</v>
      </c>
      <c r="G1556" s="13" t="s">
        <v>2363</v>
      </c>
      <c r="H1556" s="12"/>
      <c r="I1556" s="12"/>
      <c r="J1556" s="12"/>
      <c r="K1556" s="19" t="s">
        <v>1340</v>
      </c>
      <c r="L1556" s="51">
        <v>1</v>
      </c>
      <c r="M1556" s="51">
        <f t="shared" si="288"/>
        <v>1</v>
      </c>
      <c r="N1556" s="52">
        <f t="shared" si="289"/>
        <v>0</v>
      </c>
      <c r="O1556" s="52">
        <f t="shared" si="290"/>
        <v>0</v>
      </c>
      <c r="P1556" s="52">
        <f t="shared" si="291"/>
        <v>0</v>
      </c>
      <c r="Q1556" s="52">
        <f t="shared" si="292"/>
        <v>0</v>
      </c>
      <c r="R1556" s="52">
        <f t="shared" si="293"/>
        <v>0</v>
      </c>
      <c r="S1556" s="52">
        <f t="shared" si="294"/>
        <v>0</v>
      </c>
      <c r="T1556" s="52">
        <f t="shared" si="295"/>
        <v>0</v>
      </c>
      <c r="U1556" s="52">
        <f t="shared" si="296"/>
        <v>0</v>
      </c>
      <c r="V1556" s="53" t="str">
        <f t="shared" si="297"/>
        <v>OK</v>
      </c>
      <c r="W1556" s="53" t="str">
        <f t="shared" si="298"/>
        <v>OK</v>
      </c>
      <c r="X1556" s="62" t="str">
        <f t="shared" si="299"/>
        <v>ok</v>
      </c>
      <c r="Y1556" s="62">
        <v>1</v>
      </c>
    </row>
    <row r="1557" spans="1:25" ht="99.75" x14ac:dyDescent="0.25">
      <c r="A1557" s="81">
        <v>1554</v>
      </c>
      <c r="B1557" s="59">
        <v>82</v>
      </c>
      <c r="C1557" s="33" t="s">
        <v>1332</v>
      </c>
      <c r="D1557" s="33" t="s">
        <v>2210</v>
      </c>
      <c r="E1557" s="42" t="s">
        <v>8</v>
      </c>
      <c r="F1557" s="19" t="s">
        <v>1343</v>
      </c>
      <c r="G1557" s="13" t="s">
        <v>2363</v>
      </c>
      <c r="H1557" s="12"/>
      <c r="I1557" s="12"/>
      <c r="J1557" s="12"/>
      <c r="K1557" s="19" t="s">
        <v>1340</v>
      </c>
      <c r="L1557" s="51">
        <v>1</v>
      </c>
      <c r="M1557" s="51">
        <f t="shared" si="288"/>
        <v>1</v>
      </c>
      <c r="N1557" s="52">
        <f t="shared" si="289"/>
        <v>0</v>
      </c>
      <c r="O1557" s="52">
        <f t="shared" si="290"/>
        <v>0</v>
      </c>
      <c r="P1557" s="52">
        <f t="shared" si="291"/>
        <v>0</v>
      </c>
      <c r="Q1557" s="52">
        <f t="shared" si="292"/>
        <v>0</v>
      </c>
      <c r="R1557" s="52">
        <f t="shared" si="293"/>
        <v>0</v>
      </c>
      <c r="S1557" s="52">
        <f t="shared" si="294"/>
        <v>0</v>
      </c>
      <c r="T1557" s="52">
        <f t="shared" si="295"/>
        <v>0</v>
      </c>
      <c r="U1557" s="52">
        <f t="shared" si="296"/>
        <v>0</v>
      </c>
      <c r="V1557" s="53" t="str">
        <f t="shared" si="297"/>
        <v>OK</v>
      </c>
      <c r="W1557" s="53" t="str">
        <f t="shared" si="298"/>
        <v>OK</v>
      </c>
      <c r="X1557" s="62" t="str">
        <f t="shared" si="299"/>
        <v>ok</v>
      </c>
      <c r="Y1557" s="62">
        <v>1</v>
      </c>
    </row>
    <row r="1558" spans="1:25" ht="171" x14ac:dyDescent="0.25">
      <c r="A1558" s="81">
        <v>1555</v>
      </c>
      <c r="B1558" s="59">
        <v>82</v>
      </c>
      <c r="C1558" s="33" t="s">
        <v>1332</v>
      </c>
      <c r="D1558" s="33" t="s">
        <v>2210</v>
      </c>
      <c r="E1558" s="42" t="s">
        <v>8</v>
      </c>
      <c r="F1558" s="30" t="s">
        <v>2614</v>
      </c>
      <c r="G1558" s="13" t="s">
        <v>2366</v>
      </c>
      <c r="H1558" s="12" t="s">
        <v>3345</v>
      </c>
      <c r="I1558" s="12"/>
      <c r="J1558" s="12"/>
      <c r="K1558" s="19" t="s">
        <v>1340</v>
      </c>
      <c r="L1558" s="51">
        <v>1</v>
      </c>
      <c r="M1558" s="51">
        <f t="shared" si="288"/>
        <v>0</v>
      </c>
      <c r="N1558" s="52">
        <f t="shared" si="289"/>
        <v>0</v>
      </c>
      <c r="O1558" s="52">
        <f t="shared" si="290"/>
        <v>0</v>
      </c>
      <c r="P1558" s="52">
        <f t="shared" si="291"/>
        <v>0</v>
      </c>
      <c r="Q1558" s="52">
        <f t="shared" si="292"/>
        <v>1</v>
      </c>
      <c r="R1558" s="52">
        <f t="shared" si="293"/>
        <v>0</v>
      </c>
      <c r="S1558" s="52">
        <f t="shared" si="294"/>
        <v>0</v>
      </c>
      <c r="T1558" s="52">
        <f t="shared" si="295"/>
        <v>0</v>
      </c>
      <c r="U1558" s="52">
        <f t="shared" si="296"/>
        <v>0</v>
      </c>
      <c r="V1558" s="53" t="str">
        <f t="shared" si="297"/>
        <v>OK</v>
      </c>
      <c r="W1558" s="53" t="str">
        <f t="shared" si="298"/>
        <v>OK</v>
      </c>
      <c r="X1558" s="62" t="str">
        <f t="shared" si="299"/>
        <v>ok</v>
      </c>
      <c r="Y1558" s="62">
        <v>1</v>
      </c>
    </row>
    <row r="1559" spans="1:25" ht="71.25" x14ac:dyDescent="0.25">
      <c r="A1559" s="81">
        <v>1556</v>
      </c>
      <c r="B1559" s="59">
        <v>82</v>
      </c>
      <c r="C1559" s="33" t="s">
        <v>1332</v>
      </c>
      <c r="D1559" s="33" t="s">
        <v>1344</v>
      </c>
      <c r="E1559" s="42" t="s">
        <v>8</v>
      </c>
      <c r="F1559" s="35" t="s">
        <v>1345</v>
      </c>
      <c r="G1559" s="13" t="s">
        <v>2363</v>
      </c>
      <c r="H1559" s="12"/>
      <c r="I1559" s="12"/>
      <c r="J1559" s="12"/>
      <c r="K1559" s="19" t="s">
        <v>1340</v>
      </c>
      <c r="L1559" s="51">
        <v>1</v>
      </c>
      <c r="M1559" s="51">
        <f t="shared" si="288"/>
        <v>1</v>
      </c>
      <c r="N1559" s="52">
        <f t="shared" si="289"/>
        <v>0</v>
      </c>
      <c r="O1559" s="52">
        <f t="shared" si="290"/>
        <v>0</v>
      </c>
      <c r="P1559" s="52">
        <f t="shared" si="291"/>
        <v>0</v>
      </c>
      <c r="Q1559" s="52">
        <f t="shared" si="292"/>
        <v>0</v>
      </c>
      <c r="R1559" s="52">
        <f t="shared" si="293"/>
        <v>0</v>
      </c>
      <c r="S1559" s="52">
        <f t="shared" si="294"/>
        <v>0</v>
      </c>
      <c r="T1559" s="52">
        <f t="shared" si="295"/>
        <v>0</v>
      </c>
      <c r="U1559" s="52">
        <f t="shared" si="296"/>
        <v>0</v>
      </c>
      <c r="V1559" s="53" t="str">
        <f t="shared" si="297"/>
        <v>OK</v>
      </c>
      <c r="W1559" s="53" t="str">
        <f t="shared" si="298"/>
        <v>OK</v>
      </c>
      <c r="X1559" s="62" t="str">
        <f t="shared" si="299"/>
        <v>ok</v>
      </c>
      <c r="Y1559" s="62">
        <v>1</v>
      </c>
    </row>
    <row r="1560" spans="1:25" ht="114" x14ac:dyDescent="0.25">
      <c r="A1560" s="81">
        <v>1557</v>
      </c>
      <c r="B1560" s="59">
        <v>82</v>
      </c>
      <c r="C1560" s="33" t="s">
        <v>1332</v>
      </c>
      <c r="D1560" s="33" t="s">
        <v>571</v>
      </c>
      <c r="E1560" s="42" t="s">
        <v>8</v>
      </c>
      <c r="F1560" s="19" t="s">
        <v>2615</v>
      </c>
      <c r="G1560" s="13" t="s">
        <v>2363</v>
      </c>
      <c r="H1560" s="12"/>
      <c r="I1560" s="12"/>
      <c r="J1560" s="12"/>
      <c r="K1560" s="19" t="s">
        <v>1340</v>
      </c>
      <c r="L1560" s="51">
        <v>1</v>
      </c>
      <c r="M1560" s="51">
        <f t="shared" si="288"/>
        <v>1</v>
      </c>
      <c r="N1560" s="52">
        <f t="shared" si="289"/>
        <v>0</v>
      </c>
      <c r="O1560" s="52">
        <f t="shared" si="290"/>
        <v>0</v>
      </c>
      <c r="P1560" s="52">
        <f t="shared" si="291"/>
        <v>0</v>
      </c>
      <c r="Q1560" s="52">
        <f t="shared" si="292"/>
        <v>0</v>
      </c>
      <c r="R1560" s="52">
        <f t="shared" si="293"/>
        <v>0</v>
      </c>
      <c r="S1560" s="52">
        <f t="shared" si="294"/>
        <v>0</v>
      </c>
      <c r="T1560" s="52">
        <f t="shared" si="295"/>
        <v>0</v>
      </c>
      <c r="U1560" s="52">
        <f t="shared" si="296"/>
        <v>0</v>
      </c>
      <c r="V1560" s="53" t="str">
        <f t="shared" si="297"/>
        <v>OK</v>
      </c>
      <c r="W1560" s="53" t="str">
        <f t="shared" si="298"/>
        <v>OK</v>
      </c>
      <c r="X1560" s="62" t="str">
        <f t="shared" si="299"/>
        <v>ok</v>
      </c>
      <c r="Y1560" s="62">
        <v>1</v>
      </c>
    </row>
    <row r="1561" spans="1:25" ht="156.75" x14ac:dyDescent="0.25">
      <c r="A1561" s="81">
        <v>1558</v>
      </c>
      <c r="B1561" s="59">
        <v>82</v>
      </c>
      <c r="C1561" s="33" t="s">
        <v>1332</v>
      </c>
      <c r="D1561" s="33" t="s">
        <v>1810</v>
      </c>
      <c r="E1561" s="33" t="s">
        <v>8</v>
      </c>
      <c r="F1561" s="19" t="s">
        <v>2211</v>
      </c>
      <c r="G1561" s="13" t="s">
        <v>2366</v>
      </c>
      <c r="H1561" s="12" t="s">
        <v>3346</v>
      </c>
      <c r="I1561" s="12"/>
      <c r="J1561" s="12"/>
      <c r="K1561" s="19" t="s">
        <v>1340</v>
      </c>
      <c r="L1561" s="51">
        <v>1</v>
      </c>
      <c r="M1561" s="51">
        <f t="shared" si="288"/>
        <v>0</v>
      </c>
      <c r="N1561" s="52">
        <f t="shared" si="289"/>
        <v>0</v>
      </c>
      <c r="O1561" s="52">
        <f t="shared" si="290"/>
        <v>0</v>
      </c>
      <c r="P1561" s="52">
        <f t="shared" si="291"/>
        <v>0</v>
      </c>
      <c r="Q1561" s="52">
        <f t="shared" si="292"/>
        <v>1</v>
      </c>
      <c r="R1561" s="52">
        <f t="shared" si="293"/>
        <v>0</v>
      </c>
      <c r="S1561" s="52">
        <f t="shared" si="294"/>
        <v>0</v>
      </c>
      <c r="T1561" s="52">
        <f t="shared" si="295"/>
        <v>0</v>
      </c>
      <c r="U1561" s="52">
        <f t="shared" si="296"/>
        <v>0</v>
      </c>
      <c r="V1561" s="53" t="str">
        <f t="shared" si="297"/>
        <v>OK</v>
      </c>
      <c r="W1561" s="53" t="str">
        <f t="shared" si="298"/>
        <v>OK</v>
      </c>
      <c r="X1561" s="62" t="str">
        <f t="shared" si="299"/>
        <v>ok</v>
      </c>
      <c r="Y1561" s="62">
        <v>1</v>
      </c>
    </row>
    <row r="1562" spans="1:25" ht="285" x14ac:dyDescent="0.25">
      <c r="A1562" s="81">
        <v>1559</v>
      </c>
      <c r="B1562" s="59">
        <v>82</v>
      </c>
      <c r="C1562" s="33" t="s">
        <v>1332</v>
      </c>
      <c r="D1562" s="33" t="s">
        <v>2212</v>
      </c>
      <c r="E1562" s="42" t="s">
        <v>8</v>
      </c>
      <c r="F1562" s="19" t="s">
        <v>2616</v>
      </c>
      <c r="G1562" s="13" t="s">
        <v>2366</v>
      </c>
      <c r="H1562" s="12" t="s">
        <v>3147</v>
      </c>
      <c r="I1562" s="12"/>
      <c r="J1562" s="12"/>
      <c r="K1562" s="19" t="s">
        <v>1340</v>
      </c>
      <c r="L1562" s="51">
        <v>1</v>
      </c>
      <c r="M1562" s="51">
        <f t="shared" si="288"/>
        <v>0</v>
      </c>
      <c r="N1562" s="52">
        <f t="shared" si="289"/>
        <v>0</v>
      </c>
      <c r="O1562" s="52">
        <f t="shared" si="290"/>
        <v>0</v>
      </c>
      <c r="P1562" s="52">
        <f t="shared" si="291"/>
        <v>0</v>
      </c>
      <c r="Q1562" s="52">
        <f t="shared" si="292"/>
        <v>1</v>
      </c>
      <c r="R1562" s="52">
        <f t="shared" si="293"/>
        <v>0</v>
      </c>
      <c r="S1562" s="52">
        <f t="shared" si="294"/>
        <v>0</v>
      </c>
      <c r="T1562" s="52">
        <f t="shared" si="295"/>
        <v>0</v>
      </c>
      <c r="U1562" s="52">
        <f t="shared" si="296"/>
        <v>0</v>
      </c>
      <c r="V1562" s="53" t="str">
        <f t="shared" si="297"/>
        <v>OK</v>
      </c>
      <c r="W1562" s="53" t="str">
        <f t="shared" si="298"/>
        <v>OK</v>
      </c>
      <c r="X1562" s="62" t="str">
        <f t="shared" si="299"/>
        <v>ok</v>
      </c>
      <c r="Y1562" s="62">
        <v>1</v>
      </c>
    </row>
    <row r="1563" spans="1:25" ht="85.5" x14ac:dyDescent="0.25">
      <c r="A1563" s="83">
        <v>1560</v>
      </c>
      <c r="B1563" s="59">
        <v>82</v>
      </c>
      <c r="C1563" s="33" t="s">
        <v>1332</v>
      </c>
      <c r="D1563" s="33" t="s">
        <v>2214</v>
      </c>
      <c r="E1563" s="42" t="s">
        <v>8</v>
      </c>
      <c r="F1563" s="19" t="s">
        <v>2213</v>
      </c>
      <c r="G1563" s="13" t="s">
        <v>2364</v>
      </c>
      <c r="H1563" s="12" t="s">
        <v>3395</v>
      </c>
      <c r="I1563" s="12"/>
      <c r="J1563" s="12"/>
      <c r="K1563" s="19" t="s">
        <v>1340</v>
      </c>
      <c r="L1563" s="51">
        <v>1</v>
      </c>
      <c r="M1563" s="51">
        <f t="shared" si="288"/>
        <v>0</v>
      </c>
      <c r="N1563" s="52">
        <f t="shared" si="289"/>
        <v>1</v>
      </c>
      <c r="O1563" s="52">
        <f t="shared" si="290"/>
        <v>0</v>
      </c>
      <c r="P1563" s="52">
        <f t="shared" si="291"/>
        <v>0</v>
      </c>
      <c r="Q1563" s="52">
        <f t="shared" si="292"/>
        <v>0</v>
      </c>
      <c r="R1563" s="52">
        <f t="shared" si="293"/>
        <v>0</v>
      </c>
      <c r="S1563" s="52">
        <f t="shared" si="294"/>
        <v>0</v>
      </c>
      <c r="T1563" s="52">
        <f t="shared" si="295"/>
        <v>0</v>
      </c>
      <c r="U1563" s="52">
        <f t="shared" si="296"/>
        <v>0</v>
      </c>
      <c r="V1563" s="53" t="str">
        <f t="shared" si="297"/>
        <v>OK</v>
      </c>
      <c r="W1563" s="53" t="str">
        <f t="shared" si="298"/>
        <v>OK</v>
      </c>
      <c r="X1563" s="62" t="str">
        <f t="shared" si="299"/>
        <v>ok</v>
      </c>
      <c r="Y1563" s="62">
        <v>1</v>
      </c>
    </row>
    <row r="1564" spans="1:25" ht="228" x14ac:dyDescent="0.25">
      <c r="A1564" s="81">
        <v>1561</v>
      </c>
      <c r="B1564" s="59">
        <v>82</v>
      </c>
      <c r="C1564" s="33" t="s">
        <v>1332</v>
      </c>
      <c r="D1564" s="33" t="s">
        <v>1684</v>
      </c>
      <c r="E1564" s="42" t="s">
        <v>8</v>
      </c>
      <c r="F1564" s="19" t="s">
        <v>2215</v>
      </c>
      <c r="G1564" s="13" t="s">
        <v>2363</v>
      </c>
      <c r="H1564" s="12"/>
      <c r="I1564" s="12"/>
      <c r="J1564" s="12"/>
      <c r="K1564" s="19" t="s">
        <v>1340</v>
      </c>
      <c r="L1564" s="51">
        <v>1</v>
      </c>
      <c r="M1564" s="51">
        <f t="shared" si="288"/>
        <v>1</v>
      </c>
      <c r="N1564" s="52">
        <f t="shared" si="289"/>
        <v>0</v>
      </c>
      <c r="O1564" s="52">
        <f t="shared" si="290"/>
        <v>0</v>
      </c>
      <c r="P1564" s="52">
        <f t="shared" si="291"/>
        <v>0</v>
      </c>
      <c r="Q1564" s="52">
        <f t="shared" si="292"/>
        <v>0</v>
      </c>
      <c r="R1564" s="52">
        <f t="shared" si="293"/>
        <v>0</v>
      </c>
      <c r="S1564" s="52">
        <f t="shared" si="294"/>
        <v>0</v>
      </c>
      <c r="T1564" s="52">
        <f t="shared" si="295"/>
        <v>0</v>
      </c>
      <c r="U1564" s="52">
        <f t="shared" si="296"/>
        <v>0</v>
      </c>
      <c r="V1564" s="53" t="str">
        <f t="shared" si="297"/>
        <v>OK</v>
      </c>
      <c r="W1564" s="53" t="str">
        <f t="shared" si="298"/>
        <v>OK</v>
      </c>
      <c r="X1564" s="62" t="str">
        <f t="shared" si="299"/>
        <v>ok</v>
      </c>
      <c r="Y1564" s="62">
        <v>1</v>
      </c>
    </row>
    <row r="1565" spans="1:25" ht="199.5" x14ac:dyDescent="0.25">
      <c r="A1565" s="81">
        <v>1562</v>
      </c>
      <c r="B1565" s="59">
        <v>82</v>
      </c>
      <c r="C1565" s="33" t="s">
        <v>1332</v>
      </c>
      <c r="D1565" s="33" t="s">
        <v>1686</v>
      </c>
      <c r="E1565" s="42" t="s">
        <v>8</v>
      </c>
      <c r="F1565" s="19" t="s">
        <v>2216</v>
      </c>
      <c r="G1565" s="13" t="s">
        <v>2363</v>
      </c>
      <c r="H1565" s="12"/>
      <c r="I1565" s="12"/>
      <c r="J1565" s="12"/>
      <c r="K1565" s="19" t="s">
        <v>1340</v>
      </c>
      <c r="L1565" s="51">
        <v>1</v>
      </c>
      <c r="M1565" s="51">
        <f t="shared" si="288"/>
        <v>1</v>
      </c>
      <c r="N1565" s="52">
        <f t="shared" si="289"/>
        <v>0</v>
      </c>
      <c r="O1565" s="52">
        <f t="shared" si="290"/>
        <v>0</v>
      </c>
      <c r="P1565" s="52">
        <f t="shared" si="291"/>
        <v>0</v>
      </c>
      <c r="Q1565" s="52">
        <f t="shared" si="292"/>
        <v>0</v>
      </c>
      <c r="R1565" s="52">
        <f t="shared" si="293"/>
        <v>0</v>
      </c>
      <c r="S1565" s="52">
        <f t="shared" si="294"/>
        <v>0</v>
      </c>
      <c r="T1565" s="52">
        <f t="shared" si="295"/>
        <v>0</v>
      </c>
      <c r="U1565" s="52">
        <f t="shared" si="296"/>
        <v>0</v>
      </c>
      <c r="V1565" s="53" t="str">
        <f t="shared" si="297"/>
        <v>OK</v>
      </c>
      <c r="W1565" s="53" t="str">
        <f t="shared" si="298"/>
        <v>OK</v>
      </c>
      <c r="X1565" s="62" t="str">
        <f t="shared" si="299"/>
        <v>ok</v>
      </c>
      <c r="Y1565" s="62">
        <v>1</v>
      </c>
    </row>
    <row r="1566" spans="1:25" ht="57" x14ac:dyDescent="0.25">
      <c r="A1566" s="83">
        <v>1563</v>
      </c>
      <c r="B1566" s="59">
        <v>82</v>
      </c>
      <c r="C1566" s="33" t="s">
        <v>1332</v>
      </c>
      <c r="D1566" s="33" t="s">
        <v>1688</v>
      </c>
      <c r="E1566" s="42" t="s">
        <v>8</v>
      </c>
      <c r="F1566" s="19" t="s">
        <v>1346</v>
      </c>
      <c r="G1566" s="13" t="s">
        <v>2363</v>
      </c>
      <c r="H1566" s="12"/>
      <c r="I1566" s="12"/>
      <c r="J1566" s="12"/>
      <c r="K1566" s="19" t="s">
        <v>1340</v>
      </c>
      <c r="L1566" s="51">
        <v>1</v>
      </c>
      <c r="M1566" s="51">
        <f t="shared" si="288"/>
        <v>1</v>
      </c>
      <c r="N1566" s="52">
        <f t="shared" si="289"/>
        <v>0</v>
      </c>
      <c r="O1566" s="52">
        <f t="shared" si="290"/>
        <v>0</v>
      </c>
      <c r="P1566" s="52">
        <f t="shared" si="291"/>
        <v>0</v>
      </c>
      <c r="Q1566" s="52">
        <f t="shared" si="292"/>
        <v>0</v>
      </c>
      <c r="R1566" s="52">
        <f t="shared" si="293"/>
        <v>0</v>
      </c>
      <c r="S1566" s="52">
        <f t="shared" si="294"/>
        <v>0</v>
      </c>
      <c r="T1566" s="52">
        <f t="shared" si="295"/>
        <v>0</v>
      </c>
      <c r="U1566" s="52">
        <f t="shared" si="296"/>
        <v>0</v>
      </c>
      <c r="V1566" s="53" t="str">
        <f t="shared" si="297"/>
        <v>OK</v>
      </c>
      <c r="W1566" s="53" t="str">
        <f t="shared" si="298"/>
        <v>OK</v>
      </c>
      <c r="X1566" s="62" t="str">
        <f t="shared" si="299"/>
        <v>ok</v>
      </c>
      <c r="Y1566" s="62">
        <v>1</v>
      </c>
    </row>
    <row r="1567" spans="1:25" ht="370.5" x14ac:dyDescent="0.25">
      <c r="A1567" s="81">
        <v>1564</v>
      </c>
      <c r="B1567" s="59">
        <v>82</v>
      </c>
      <c r="C1567" s="33" t="s">
        <v>1332</v>
      </c>
      <c r="D1567" s="33" t="s">
        <v>1629</v>
      </c>
      <c r="E1567" s="42" t="s">
        <v>8</v>
      </c>
      <c r="F1567" s="25" t="s">
        <v>2217</v>
      </c>
      <c r="G1567" s="13" t="s">
        <v>2366</v>
      </c>
      <c r="H1567" s="12" t="s">
        <v>3145</v>
      </c>
      <c r="I1567" s="12"/>
      <c r="J1567" s="12"/>
      <c r="K1567" s="19" t="s">
        <v>1340</v>
      </c>
      <c r="L1567" s="51">
        <v>1</v>
      </c>
      <c r="M1567" s="51">
        <f t="shared" si="288"/>
        <v>0</v>
      </c>
      <c r="N1567" s="52">
        <f t="shared" si="289"/>
        <v>0</v>
      </c>
      <c r="O1567" s="52">
        <f t="shared" si="290"/>
        <v>0</v>
      </c>
      <c r="P1567" s="52">
        <f t="shared" si="291"/>
        <v>0</v>
      </c>
      <c r="Q1567" s="52">
        <f t="shared" si="292"/>
        <v>1</v>
      </c>
      <c r="R1567" s="52">
        <f t="shared" si="293"/>
        <v>0</v>
      </c>
      <c r="S1567" s="52">
        <f t="shared" si="294"/>
        <v>0</v>
      </c>
      <c r="T1567" s="52">
        <f t="shared" si="295"/>
        <v>0</v>
      </c>
      <c r="U1567" s="52">
        <f t="shared" si="296"/>
        <v>0</v>
      </c>
      <c r="V1567" s="53" t="str">
        <f t="shared" si="297"/>
        <v>OK</v>
      </c>
      <c r="W1567" s="53" t="str">
        <f t="shared" si="298"/>
        <v>OK</v>
      </c>
      <c r="X1567" s="62" t="str">
        <f t="shared" si="299"/>
        <v>ok</v>
      </c>
      <c r="Y1567" s="62">
        <v>1</v>
      </c>
    </row>
    <row r="1568" spans="1:25" ht="156.75" x14ac:dyDescent="0.25">
      <c r="A1568" s="81">
        <v>1565</v>
      </c>
      <c r="B1568" s="59">
        <v>82</v>
      </c>
      <c r="C1568" s="33" t="s">
        <v>1332</v>
      </c>
      <c r="D1568" s="33" t="s">
        <v>2066</v>
      </c>
      <c r="E1568" s="42" t="s">
        <v>8</v>
      </c>
      <c r="F1568" s="19" t="s">
        <v>2617</v>
      </c>
      <c r="G1568" s="13" t="s">
        <v>2363</v>
      </c>
      <c r="H1568" s="12"/>
      <c r="I1568" s="12"/>
      <c r="J1568" s="12"/>
      <c r="K1568" s="19" t="s">
        <v>1340</v>
      </c>
      <c r="L1568" s="51">
        <v>1</v>
      </c>
      <c r="M1568" s="51">
        <f t="shared" si="288"/>
        <v>1</v>
      </c>
      <c r="N1568" s="52">
        <f t="shared" si="289"/>
        <v>0</v>
      </c>
      <c r="O1568" s="52">
        <f t="shared" si="290"/>
        <v>0</v>
      </c>
      <c r="P1568" s="52">
        <f t="shared" si="291"/>
        <v>0</v>
      </c>
      <c r="Q1568" s="52">
        <f t="shared" si="292"/>
        <v>0</v>
      </c>
      <c r="R1568" s="52">
        <f t="shared" si="293"/>
        <v>0</v>
      </c>
      <c r="S1568" s="52">
        <f t="shared" si="294"/>
        <v>0</v>
      </c>
      <c r="T1568" s="52">
        <f t="shared" si="295"/>
        <v>0</v>
      </c>
      <c r="U1568" s="52">
        <f t="shared" si="296"/>
        <v>0</v>
      </c>
      <c r="V1568" s="53" t="str">
        <f t="shared" si="297"/>
        <v>OK</v>
      </c>
      <c r="W1568" s="53" t="str">
        <f t="shared" si="298"/>
        <v>OK</v>
      </c>
      <c r="X1568" s="62" t="str">
        <f t="shared" si="299"/>
        <v>ok</v>
      </c>
      <c r="Y1568" s="62">
        <v>1</v>
      </c>
    </row>
    <row r="1569" spans="1:25" ht="171" x14ac:dyDescent="0.25">
      <c r="A1569" s="83">
        <v>1566</v>
      </c>
      <c r="B1569" s="59">
        <v>82</v>
      </c>
      <c r="C1569" s="33" t="s">
        <v>1332</v>
      </c>
      <c r="D1569" s="33" t="s">
        <v>1892</v>
      </c>
      <c r="E1569" s="42" t="s">
        <v>8</v>
      </c>
      <c r="F1569" s="19" t="s">
        <v>2218</v>
      </c>
      <c r="G1569" s="13" t="s">
        <v>2366</v>
      </c>
      <c r="H1569" s="12" t="s">
        <v>3400</v>
      </c>
      <c r="I1569" s="12"/>
      <c r="J1569" s="12"/>
      <c r="K1569" s="19" t="s">
        <v>1340</v>
      </c>
      <c r="L1569" s="51">
        <v>1</v>
      </c>
      <c r="M1569" s="51">
        <f t="shared" si="288"/>
        <v>0</v>
      </c>
      <c r="N1569" s="52">
        <f t="shared" si="289"/>
        <v>0</v>
      </c>
      <c r="O1569" s="52">
        <f t="shared" si="290"/>
        <v>0</v>
      </c>
      <c r="P1569" s="52">
        <f t="shared" si="291"/>
        <v>0</v>
      </c>
      <c r="Q1569" s="52">
        <f t="shared" si="292"/>
        <v>1</v>
      </c>
      <c r="R1569" s="52">
        <f t="shared" si="293"/>
        <v>0</v>
      </c>
      <c r="S1569" s="52">
        <f t="shared" si="294"/>
        <v>0</v>
      </c>
      <c r="T1569" s="52">
        <f t="shared" si="295"/>
        <v>0</v>
      </c>
      <c r="U1569" s="52">
        <f t="shared" si="296"/>
        <v>0</v>
      </c>
      <c r="V1569" s="53" t="str">
        <f t="shared" si="297"/>
        <v>OK</v>
      </c>
      <c r="W1569" s="53" t="str">
        <f t="shared" si="298"/>
        <v>OK</v>
      </c>
      <c r="X1569" s="62" t="str">
        <f t="shared" si="299"/>
        <v>ok</v>
      </c>
      <c r="Y1569" s="62">
        <v>1</v>
      </c>
    </row>
    <row r="1570" spans="1:25" ht="114" x14ac:dyDescent="0.25">
      <c r="A1570" s="81">
        <v>1567</v>
      </c>
      <c r="B1570" s="59">
        <v>82</v>
      </c>
      <c r="C1570" s="33" t="s">
        <v>1332</v>
      </c>
      <c r="D1570" s="33" t="s">
        <v>1108</v>
      </c>
      <c r="E1570" s="42" t="s">
        <v>8</v>
      </c>
      <c r="F1570" s="19" t="s">
        <v>2219</v>
      </c>
      <c r="G1570" s="13" t="s">
        <v>2872</v>
      </c>
      <c r="H1570" s="12" t="s">
        <v>3395</v>
      </c>
      <c r="I1570" s="12"/>
      <c r="J1570" s="12"/>
      <c r="K1570" s="19" t="s">
        <v>1340</v>
      </c>
      <c r="L1570" s="51">
        <v>1</v>
      </c>
      <c r="M1570" s="51">
        <f t="shared" si="288"/>
        <v>0</v>
      </c>
      <c r="N1570" s="52">
        <f t="shared" si="289"/>
        <v>0</v>
      </c>
      <c r="O1570" s="52">
        <f t="shared" si="290"/>
        <v>1</v>
      </c>
      <c r="P1570" s="52">
        <f t="shared" si="291"/>
        <v>0</v>
      </c>
      <c r="Q1570" s="52">
        <f t="shared" si="292"/>
        <v>0</v>
      </c>
      <c r="R1570" s="52">
        <f t="shared" si="293"/>
        <v>0</v>
      </c>
      <c r="S1570" s="52">
        <f t="shared" si="294"/>
        <v>0</v>
      </c>
      <c r="T1570" s="52">
        <f t="shared" si="295"/>
        <v>0</v>
      </c>
      <c r="U1570" s="52">
        <f t="shared" si="296"/>
        <v>0</v>
      </c>
      <c r="V1570" s="53" t="str">
        <f t="shared" si="297"/>
        <v>OK</v>
      </c>
      <c r="W1570" s="53" t="str">
        <f t="shared" si="298"/>
        <v>OK</v>
      </c>
      <c r="X1570" s="62" t="str">
        <f t="shared" si="299"/>
        <v>ok</v>
      </c>
      <c r="Y1570" s="62">
        <v>1</v>
      </c>
    </row>
    <row r="1571" spans="1:25" ht="228" x14ac:dyDescent="0.25">
      <c r="A1571" s="75">
        <v>1568</v>
      </c>
      <c r="B1571" s="59">
        <v>82</v>
      </c>
      <c r="C1571" s="33" t="s">
        <v>1332</v>
      </c>
      <c r="D1571" s="33" t="s">
        <v>1707</v>
      </c>
      <c r="E1571" s="42" t="s">
        <v>8</v>
      </c>
      <c r="F1571" s="19" t="s">
        <v>2618</v>
      </c>
      <c r="G1571" s="13" t="s">
        <v>2366</v>
      </c>
      <c r="H1571" s="68" t="s">
        <v>3031</v>
      </c>
      <c r="I1571" s="12"/>
      <c r="J1571" s="12"/>
      <c r="K1571" s="19" t="s">
        <v>1340</v>
      </c>
      <c r="L1571" s="51">
        <v>1</v>
      </c>
      <c r="M1571" s="51">
        <f t="shared" si="288"/>
        <v>0</v>
      </c>
      <c r="N1571" s="52">
        <f t="shared" si="289"/>
        <v>0</v>
      </c>
      <c r="O1571" s="52">
        <f t="shared" si="290"/>
        <v>0</v>
      </c>
      <c r="P1571" s="52">
        <f t="shared" si="291"/>
        <v>0</v>
      </c>
      <c r="Q1571" s="52">
        <f t="shared" si="292"/>
        <v>1</v>
      </c>
      <c r="R1571" s="52">
        <f t="shared" si="293"/>
        <v>0</v>
      </c>
      <c r="S1571" s="52">
        <f t="shared" si="294"/>
        <v>0</v>
      </c>
      <c r="T1571" s="52">
        <f t="shared" si="295"/>
        <v>0</v>
      </c>
      <c r="U1571" s="52">
        <f t="shared" si="296"/>
        <v>0</v>
      </c>
      <c r="V1571" s="53" t="str">
        <f t="shared" si="297"/>
        <v>OK</v>
      </c>
      <c r="W1571" s="53" t="str">
        <f t="shared" si="298"/>
        <v>OK</v>
      </c>
      <c r="X1571" s="62" t="str">
        <f t="shared" si="299"/>
        <v>ok</v>
      </c>
      <c r="Y1571" s="62">
        <v>1</v>
      </c>
    </row>
    <row r="1572" spans="1:25" ht="57" x14ac:dyDescent="0.25">
      <c r="A1572" s="81">
        <v>1569</v>
      </c>
      <c r="B1572" s="59">
        <v>82</v>
      </c>
      <c r="C1572" s="33" t="s">
        <v>1332</v>
      </c>
      <c r="D1572" s="33" t="s">
        <v>1211</v>
      </c>
      <c r="E1572" s="42" t="s">
        <v>8</v>
      </c>
      <c r="F1572" s="19" t="s">
        <v>2220</v>
      </c>
      <c r="G1572" s="13" t="s">
        <v>2363</v>
      </c>
      <c r="H1572" s="12"/>
      <c r="I1572" s="12"/>
      <c r="J1572" s="12"/>
      <c r="K1572" s="19" t="s">
        <v>1340</v>
      </c>
      <c r="L1572" s="51">
        <v>1</v>
      </c>
      <c r="M1572" s="51">
        <f t="shared" si="288"/>
        <v>1</v>
      </c>
      <c r="N1572" s="52">
        <f t="shared" si="289"/>
        <v>0</v>
      </c>
      <c r="O1572" s="52">
        <f t="shared" si="290"/>
        <v>0</v>
      </c>
      <c r="P1572" s="52">
        <f t="shared" si="291"/>
        <v>0</v>
      </c>
      <c r="Q1572" s="52">
        <f t="shared" si="292"/>
        <v>0</v>
      </c>
      <c r="R1572" s="52">
        <f t="shared" si="293"/>
        <v>0</v>
      </c>
      <c r="S1572" s="52">
        <f t="shared" si="294"/>
        <v>0</v>
      </c>
      <c r="T1572" s="52">
        <f t="shared" si="295"/>
        <v>0</v>
      </c>
      <c r="U1572" s="52">
        <f t="shared" si="296"/>
        <v>0</v>
      </c>
      <c r="V1572" s="53" t="str">
        <f t="shared" si="297"/>
        <v>OK</v>
      </c>
      <c r="W1572" s="53" t="str">
        <f t="shared" si="298"/>
        <v>OK</v>
      </c>
      <c r="X1572" s="62" t="str">
        <f t="shared" si="299"/>
        <v>ok</v>
      </c>
      <c r="Y1572" s="62">
        <v>1</v>
      </c>
    </row>
    <row r="1573" spans="1:25" ht="128.25" x14ac:dyDescent="0.25">
      <c r="A1573" s="81">
        <v>1570</v>
      </c>
      <c r="B1573" s="59">
        <v>82</v>
      </c>
      <c r="C1573" s="33" t="s">
        <v>1332</v>
      </c>
      <c r="D1573" s="33" t="s">
        <v>1212</v>
      </c>
      <c r="E1573" s="42" t="s">
        <v>8</v>
      </c>
      <c r="F1573" s="19" t="s">
        <v>2221</v>
      </c>
      <c r="G1573" s="13" t="s">
        <v>2363</v>
      </c>
      <c r="H1573" s="12"/>
      <c r="I1573" s="12"/>
      <c r="J1573" s="12"/>
      <c r="K1573" s="19" t="s">
        <v>1340</v>
      </c>
      <c r="L1573" s="51">
        <v>1</v>
      </c>
      <c r="M1573" s="51">
        <f t="shared" si="288"/>
        <v>1</v>
      </c>
      <c r="N1573" s="52">
        <f t="shared" si="289"/>
        <v>0</v>
      </c>
      <c r="O1573" s="52">
        <f t="shared" si="290"/>
        <v>0</v>
      </c>
      <c r="P1573" s="52">
        <f t="shared" si="291"/>
        <v>0</v>
      </c>
      <c r="Q1573" s="52">
        <f t="shared" si="292"/>
        <v>0</v>
      </c>
      <c r="R1573" s="52">
        <f t="shared" si="293"/>
        <v>0</v>
      </c>
      <c r="S1573" s="52">
        <f t="shared" si="294"/>
        <v>0</v>
      </c>
      <c r="T1573" s="52">
        <f t="shared" si="295"/>
        <v>0</v>
      </c>
      <c r="U1573" s="52">
        <f t="shared" si="296"/>
        <v>0</v>
      </c>
      <c r="V1573" s="53" t="str">
        <f t="shared" si="297"/>
        <v>OK</v>
      </c>
      <c r="W1573" s="53" t="str">
        <f t="shared" si="298"/>
        <v>OK</v>
      </c>
      <c r="X1573" s="62" t="str">
        <f t="shared" si="299"/>
        <v>ok</v>
      </c>
      <c r="Y1573" s="62">
        <v>1</v>
      </c>
    </row>
    <row r="1574" spans="1:25" ht="57" x14ac:dyDescent="0.25">
      <c r="A1574" s="81">
        <v>1571</v>
      </c>
      <c r="B1574" s="59">
        <v>82</v>
      </c>
      <c r="C1574" s="33" t="s">
        <v>1332</v>
      </c>
      <c r="D1574" s="33" t="s">
        <v>1215</v>
      </c>
      <c r="E1574" s="42" t="s">
        <v>8</v>
      </c>
      <c r="F1574" s="19" t="s">
        <v>2222</v>
      </c>
      <c r="G1574" s="13" t="s">
        <v>2366</v>
      </c>
      <c r="H1574" s="12" t="s">
        <v>2881</v>
      </c>
      <c r="I1574" s="12"/>
      <c r="J1574" s="12"/>
      <c r="K1574" s="19" t="s">
        <v>1340</v>
      </c>
      <c r="L1574" s="51">
        <v>1</v>
      </c>
      <c r="M1574" s="51">
        <f t="shared" si="288"/>
        <v>0</v>
      </c>
      <c r="N1574" s="52">
        <f t="shared" si="289"/>
        <v>0</v>
      </c>
      <c r="O1574" s="52">
        <f t="shared" si="290"/>
        <v>0</v>
      </c>
      <c r="P1574" s="52">
        <f t="shared" si="291"/>
        <v>0</v>
      </c>
      <c r="Q1574" s="52">
        <f t="shared" si="292"/>
        <v>1</v>
      </c>
      <c r="R1574" s="52">
        <f t="shared" si="293"/>
        <v>0</v>
      </c>
      <c r="S1574" s="52">
        <f t="shared" si="294"/>
        <v>0</v>
      </c>
      <c r="T1574" s="52">
        <f t="shared" si="295"/>
        <v>0</v>
      </c>
      <c r="U1574" s="52">
        <f t="shared" si="296"/>
        <v>0</v>
      </c>
      <c r="V1574" s="53" t="str">
        <f t="shared" si="297"/>
        <v>OK</v>
      </c>
      <c r="W1574" s="53" t="str">
        <f t="shared" si="298"/>
        <v>OK</v>
      </c>
      <c r="X1574" s="62" t="str">
        <f t="shared" si="299"/>
        <v>ok</v>
      </c>
      <c r="Y1574" s="62">
        <v>1</v>
      </c>
    </row>
    <row r="1575" spans="1:25" ht="57" x14ac:dyDescent="0.25">
      <c r="A1575" s="81">
        <v>1572</v>
      </c>
      <c r="B1575" s="59">
        <v>82</v>
      </c>
      <c r="C1575" s="33" t="s">
        <v>1332</v>
      </c>
      <c r="D1575" s="33" t="s">
        <v>2224</v>
      </c>
      <c r="E1575" s="42" t="s">
        <v>8</v>
      </c>
      <c r="F1575" s="19" t="s">
        <v>2223</v>
      </c>
      <c r="G1575" s="13" t="s">
        <v>2363</v>
      </c>
      <c r="H1575" s="12"/>
      <c r="I1575" s="12"/>
      <c r="J1575" s="12"/>
      <c r="K1575" s="19" t="s">
        <v>1340</v>
      </c>
      <c r="L1575" s="51">
        <v>1</v>
      </c>
      <c r="M1575" s="51">
        <f t="shared" si="288"/>
        <v>1</v>
      </c>
      <c r="N1575" s="52">
        <f t="shared" si="289"/>
        <v>0</v>
      </c>
      <c r="O1575" s="52">
        <f t="shared" si="290"/>
        <v>0</v>
      </c>
      <c r="P1575" s="52">
        <f t="shared" si="291"/>
        <v>0</v>
      </c>
      <c r="Q1575" s="52">
        <f t="shared" si="292"/>
        <v>0</v>
      </c>
      <c r="R1575" s="52">
        <f t="shared" si="293"/>
        <v>0</v>
      </c>
      <c r="S1575" s="52">
        <f t="shared" si="294"/>
        <v>0</v>
      </c>
      <c r="T1575" s="52">
        <f t="shared" si="295"/>
        <v>0</v>
      </c>
      <c r="U1575" s="52">
        <f t="shared" si="296"/>
        <v>0</v>
      </c>
      <c r="V1575" s="53" t="str">
        <f t="shared" si="297"/>
        <v>OK</v>
      </c>
      <c r="W1575" s="53" t="str">
        <f t="shared" si="298"/>
        <v>OK</v>
      </c>
      <c r="X1575" s="62" t="str">
        <f t="shared" si="299"/>
        <v>ok</v>
      </c>
      <c r="Y1575" s="62">
        <v>1</v>
      </c>
    </row>
    <row r="1576" spans="1:25" ht="71.25" x14ac:dyDescent="0.25">
      <c r="A1576" s="81">
        <v>1573</v>
      </c>
      <c r="B1576" s="59">
        <v>82</v>
      </c>
      <c r="C1576" s="33" t="s">
        <v>1332</v>
      </c>
      <c r="D1576" s="33" t="s">
        <v>1640</v>
      </c>
      <c r="E1576" s="42" t="s">
        <v>8</v>
      </c>
      <c r="F1576" s="19" t="s">
        <v>2225</v>
      </c>
      <c r="G1576" s="13" t="s">
        <v>2369</v>
      </c>
      <c r="H1576" s="12" t="s">
        <v>3347</v>
      </c>
      <c r="I1576" s="12"/>
      <c r="J1576" s="12"/>
      <c r="K1576" s="19" t="s">
        <v>1340</v>
      </c>
      <c r="L1576" s="51">
        <v>1</v>
      </c>
      <c r="M1576" s="51">
        <f t="shared" si="288"/>
        <v>0</v>
      </c>
      <c r="N1576" s="52">
        <f t="shared" si="289"/>
        <v>0</v>
      </c>
      <c r="O1576" s="52">
        <f t="shared" si="290"/>
        <v>0</v>
      </c>
      <c r="P1576" s="52">
        <f t="shared" si="291"/>
        <v>0</v>
      </c>
      <c r="Q1576" s="52">
        <f t="shared" si="292"/>
        <v>0</v>
      </c>
      <c r="R1576" s="52">
        <f t="shared" si="293"/>
        <v>0</v>
      </c>
      <c r="S1576" s="52">
        <f t="shared" si="294"/>
        <v>0</v>
      </c>
      <c r="T1576" s="52">
        <f t="shared" si="295"/>
        <v>1</v>
      </c>
      <c r="U1576" s="52">
        <f t="shared" si="296"/>
        <v>0</v>
      </c>
      <c r="V1576" s="53" t="str">
        <f t="shared" si="297"/>
        <v>OK</v>
      </c>
      <c r="W1576" s="53" t="str">
        <f t="shared" si="298"/>
        <v>OK</v>
      </c>
      <c r="X1576" s="62" t="str">
        <f t="shared" si="299"/>
        <v>ok</v>
      </c>
      <c r="Y1576" s="62">
        <v>1</v>
      </c>
    </row>
    <row r="1577" spans="1:25" ht="57" x14ac:dyDescent="0.25">
      <c r="A1577" s="81">
        <v>1574</v>
      </c>
      <c r="B1577" s="59">
        <v>82</v>
      </c>
      <c r="C1577" s="33" t="s">
        <v>1332</v>
      </c>
      <c r="D1577" s="33" t="s">
        <v>1640</v>
      </c>
      <c r="E1577" s="42" t="s">
        <v>8</v>
      </c>
      <c r="F1577" s="19" t="s">
        <v>2226</v>
      </c>
      <c r="G1577" s="13" t="s">
        <v>2369</v>
      </c>
      <c r="H1577" s="12" t="s">
        <v>3348</v>
      </c>
      <c r="I1577" s="12"/>
      <c r="J1577" s="12"/>
      <c r="K1577" s="19" t="s">
        <v>1340</v>
      </c>
      <c r="L1577" s="51">
        <v>1</v>
      </c>
      <c r="M1577" s="51">
        <f t="shared" si="288"/>
        <v>0</v>
      </c>
      <c r="N1577" s="52">
        <f t="shared" si="289"/>
        <v>0</v>
      </c>
      <c r="O1577" s="52">
        <f t="shared" si="290"/>
        <v>0</v>
      </c>
      <c r="P1577" s="52">
        <f t="shared" si="291"/>
        <v>0</v>
      </c>
      <c r="Q1577" s="52">
        <f t="shared" si="292"/>
        <v>0</v>
      </c>
      <c r="R1577" s="52">
        <f t="shared" si="293"/>
        <v>0</v>
      </c>
      <c r="S1577" s="52">
        <f t="shared" si="294"/>
        <v>0</v>
      </c>
      <c r="T1577" s="52">
        <f t="shared" si="295"/>
        <v>1</v>
      </c>
      <c r="U1577" s="52">
        <f t="shared" si="296"/>
        <v>0</v>
      </c>
      <c r="V1577" s="53" t="str">
        <f t="shared" si="297"/>
        <v>OK</v>
      </c>
      <c r="W1577" s="53" t="str">
        <f t="shared" si="298"/>
        <v>OK</v>
      </c>
      <c r="X1577" s="62" t="str">
        <f t="shared" si="299"/>
        <v>ok</v>
      </c>
      <c r="Y1577" s="62">
        <v>1</v>
      </c>
    </row>
    <row r="1578" spans="1:25" ht="356.25" x14ac:dyDescent="0.25">
      <c r="A1578" s="81">
        <v>1575</v>
      </c>
      <c r="B1578" s="59">
        <v>82</v>
      </c>
      <c r="C1578" s="33" t="s">
        <v>1332</v>
      </c>
      <c r="D1578" s="33" t="s">
        <v>875</v>
      </c>
      <c r="E1578" s="42" t="s">
        <v>8</v>
      </c>
      <c r="F1578" s="19" t="s">
        <v>2227</v>
      </c>
      <c r="G1578" s="13" t="s">
        <v>2363</v>
      </c>
      <c r="H1578" s="12" t="s">
        <v>3288</v>
      </c>
      <c r="I1578" s="12"/>
      <c r="J1578" s="12"/>
      <c r="K1578" s="14" t="s">
        <v>983</v>
      </c>
      <c r="L1578" s="51">
        <v>1</v>
      </c>
      <c r="M1578" s="51">
        <f t="shared" si="288"/>
        <v>1</v>
      </c>
      <c r="N1578" s="52">
        <f t="shared" si="289"/>
        <v>0</v>
      </c>
      <c r="O1578" s="52">
        <f t="shared" si="290"/>
        <v>0</v>
      </c>
      <c r="P1578" s="52">
        <f t="shared" si="291"/>
        <v>0</v>
      </c>
      <c r="Q1578" s="52">
        <f t="shared" si="292"/>
        <v>0</v>
      </c>
      <c r="R1578" s="52">
        <f t="shared" si="293"/>
        <v>0</v>
      </c>
      <c r="S1578" s="52">
        <f t="shared" si="294"/>
        <v>0</v>
      </c>
      <c r="T1578" s="52">
        <f t="shared" si="295"/>
        <v>0</v>
      </c>
      <c r="U1578" s="52">
        <f t="shared" si="296"/>
        <v>0</v>
      </c>
      <c r="V1578" s="53" t="str">
        <f t="shared" si="297"/>
        <v>OK</v>
      </c>
      <c r="W1578" s="53" t="str">
        <f t="shared" si="298"/>
        <v>OK</v>
      </c>
      <c r="X1578" s="62" t="str">
        <f t="shared" si="299"/>
        <v>ok</v>
      </c>
      <c r="Y1578" s="62">
        <v>1</v>
      </c>
    </row>
    <row r="1579" spans="1:25" ht="128.25" x14ac:dyDescent="0.25">
      <c r="A1579" s="81">
        <v>1576</v>
      </c>
      <c r="B1579" s="59">
        <v>82</v>
      </c>
      <c r="C1579" s="33" t="s">
        <v>1332</v>
      </c>
      <c r="D1579" s="33" t="s">
        <v>2229</v>
      </c>
      <c r="E1579" s="42" t="s">
        <v>8</v>
      </c>
      <c r="F1579" s="19" t="s">
        <v>2228</v>
      </c>
      <c r="G1579" s="13" t="s">
        <v>2369</v>
      </c>
      <c r="H1579" s="12" t="s">
        <v>3349</v>
      </c>
      <c r="I1579" s="12"/>
      <c r="J1579" s="12"/>
      <c r="K1579" s="19" t="s">
        <v>1305</v>
      </c>
      <c r="L1579" s="51">
        <v>1</v>
      </c>
      <c r="M1579" s="51">
        <f t="shared" si="288"/>
        <v>0</v>
      </c>
      <c r="N1579" s="52">
        <f t="shared" si="289"/>
        <v>0</v>
      </c>
      <c r="O1579" s="52">
        <f t="shared" si="290"/>
        <v>0</v>
      </c>
      <c r="P1579" s="52">
        <f t="shared" si="291"/>
        <v>0</v>
      </c>
      <c r="Q1579" s="52">
        <f t="shared" si="292"/>
        <v>0</v>
      </c>
      <c r="R1579" s="52">
        <f t="shared" si="293"/>
        <v>0</v>
      </c>
      <c r="S1579" s="52">
        <f t="shared" si="294"/>
        <v>0</v>
      </c>
      <c r="T1579" s="52">
        <f t="shared" si="295"/>
        <v>1</v>
      </c>
      <c r="U1579" s="52">
        <f t="shared" si="296"/>
        <v>0</v>
      </c>
      <c r="V1579" s="53" t="str">
        <f t="shared" si="297"/>
        <v>OK</v>
      </c>
      <c r="W1579" s="53" t="str">
        <f t="shared" si="298"/>
        <v>OK</v>
      </c>
      <c r="X1579" s="62" t="str">
        <f t="shared" si="299"/>
        <v>ok</v>
      </c>
      <c r="Y1579" s="62">
        <v>1</v>
      </c>
    </row>
    <row r="1580" spans="1:25" ht="356.25" x14ac:dyDescent="0.25">
      <c r="A1580" s="81">
        <v>1577</v>
      </c>
      <c r="B1580" s="59">
        <v>82</v>
      </c>
      <c r="C1580" s="33" t="s">
        <v>1332</v>
      </c>
      <c r="D1580" s="33" t="s">
        <v>2231</v>
      </c>
      <c r="E1580" s="42" t="s">
        <v>8</v>
      </c>
      <c r="F1580" s="19" t="s">
        <v>2230</v>
      </c>
      <c r="G1580" s="13" t="s">
        <v>2872</v>
      </c>
      <c r="H1580" s="12" t="s">
        <v>3350</v>
      </c>
      <c r="I1580" s="12"/>
      <c r="J1580" s="12"/>
      <c r="K1580" s="14" t="s">
        <v>983</v>
      </c>
      <c r="L1580" s="51">
        <v>1</v>
      </c>
      <c r="M1580" s="51">
        <f t="shared" si="288"/>
        <v>0</v>
      </c>
      <c r="N1580" s="52">
        <f t="shared" si="289"/>
        <v>0</v>
      </c>
      <c r="O1580" s="52">
        <f t="shared" si="290"/>
        <v>1</v>
      </c>
      <c r="P1580" s="52">
        <f t="shared" si="291"/>
        <v>0</v>
      </c>
      <c r="Q1580" s="52">
        <f t="shared" si="292"/>
        <v>0</v>
      </c>
      <c r="R1580" s="52">
        <f t="shared" si="293"/>
        <v>0</v>
      </c>
      <c r="S1580" s="52">
        <f t="shared" si="294"/>
        <v>0</v>
      </c>
      <c r="T1580" s="52">
        <f t="shared" si="295"/>
        <v>0</v>
      </c>
      <c r="U1580" s="52">
        <f t="shared" si="296"/>
        <v>0</v>
      </c>
      <c r="V1580" s="53" t="str">
        <f t="shared" si="297"/>
        <v>OK</v>
      </c>
      <c r="W1580" s="53" t="str">
        <f t="shared" si="298"/>
        <v>OK</v>
      </c>
      <c r="X1580" s="62" t="str">
        <f t="shared" si="299"/>
        <v>ok</v>
      </c>
      <c r="Y1580" s="62">
        <v>1</v>
      </c>
    </row>
    <row r="1581" spans="1:25" ht="142.5" x14ac:dyDescent="0.25">
      <c r="A1581" s="81">
        <v>1578</v>
      </c>
      <c r="B1581" s="59">
        <v>82</v>
      </c>
      <c r="C1581" s="33" t="s">
        <v>1332</v>
      </c>
      <c r="D1581" s="33" t="s">
        <v>1640</v>
      </c>
      <c r="E1581" s="42" t="s">
        <v>8</v>
      </c>
      <c r="F1581" s="19" t="s">
        <v>2619</v>
      </c>
      <c r="G1581" s="13" t="s">
        <v>2872</v>
      </c>
      <c r="H1581" s="12" t="s">
        <v>3351</v>
      </c>
      <c r="I1581" s="12"/>
      <c r="J1581" s="12"/>
      <c r="K1581" s="19" t="s">
        <v>1340</v>
      </c>
      <c r="L1581" s="51">
        <v>1</v>
      </c>
      <c r="M1581" s="51">
        <f t="shared" si="288"/>
        <v>0</v>
      </c>
      <c r="N1581" s="52">
        <f t="shared" si="289"/>
        <v>0</v>
      </c>
      <c r="O1581" s="52">
        <f t="shared" si="290"/>
        <v>1</v>
      </c>
      <c r="P1581" s="52">
        <f t="shared" si="291"/>
        <v>0</v>
      </c>
      <c r="Q1581" s="52">
        <f t="shared" si="292"/>
        <v>0</v>
      </c>
      <c r="R1581" s="52">
        <f t="shared" si="293"/>
        <v>0</v>
      </c>
      <c r="S1581" s="52">
        <f t="shared" si="294"/>
        <v>0</v>
      </c>
      <c r="T1581" s="52">
        <f t="shared" si="295"/>
        <v>0</v>
      </c>
      <c r="U1581" s="52">
        <f t="shared" si="296"/>
        <v>0</v>
      </c>
      <c r="V1581" s="53" t="str">
        <f t="shared" si="297"/>
        <v>OK</v>
      </c>
      <c r="W1581" s="53" t="str">
        <f t="shared" si="298"/>
        <v>OK</v>
      </c>
      <c r="X1581" s="62" t="str">
        <f t="shared" si="299"/>
        <v>ok</v>
      </c>
      <c r="Y1581" s="62">
        <v>1</v>
      </c>
    </row>
    <row r="1582" spans="1:25" ht="185.25" x14ac:dyDescent="0.25">
      <c r="A1582" s="81">
        <v>1579</v>
      </c>
      <c r="B1582" s="59">
        <v>82</v>
      </c>
      <c r="C1582" s="33" t="s">
        <v>1332</v>
      </c>
      <c r="D1582" s="33" t="s">
        <v>891</v>
      </c>
      <c r="E1582" s="42" t="s">
        <v>8</v>
      </c>
      <c r="F1582" s="19" t="s">
        <v>1347</v>
      </c>
      <c r="G1582" s="13" t="s">
        <v>2872</v>
      </c>
      <c r="H1582" s="12" t="s">
        <v>3352</v>
      </c>
      <c r="I1582" s="12"/>
      <c r="J1582" s="12"/>
      <c r="K1582" s="19" t="s">
        <v>1028</v>
      </c>
      <c r="L1582" s="51">
        <v>1</v>
      </c>
      <c r="M1582" s="51">
        <f t="shared" si="288"/>
        <v>0</v>
      </c>
      <c r="N1582" s="52">
        <f t="shared" si="289"/>
        <v>0</v>
      </c>
      <c r="O1582" s="52">
        <f t="shared" si="290"/>
        <v>1</v>
      </c>
      <c r="P1582" s="52">
        <f t="shared" si="291"/>
        <v>0</v>
      </c>
      <c r="Q1582" s="52">
        <f t="shared" si="292"/>
        <v>0</v>
      </c>
      <c r="R1582" s="52">
        <f t="shared" si="293"/>
        <v>0</v>
      </c>
      <c r="S1582" s="52">
        <f t="shared" si="294"/>
        <v>0</v>
      </c>
      <c r="T1582" s="52">
        <f t="shared" si="295"/>
        <v>0</v>
      </c>
      <c r="U1582" s="52">
        <f t="shared" si="296"/>
        <v>0</v>
      </c>
      <c r="V1582" s="53" t="str">
        <f t="shared" si="297"/>
        <v>OK</v>
      </c>
      <c r="W1582" s="53" t="str">
        <f t="shared" si="298"/>
        <v>OK</v>
      </c>
      <c r="X1582" s="62" t="str">
        <f t="shared" si="299"/>
        <v>ok</v>
      </c>
      <c r="Y1582" s="62">
        <v>1</v>
      </c>
    </row>
    <row r="1583" spans="1:25" ht="327.75" x14ac:dyDescent="0.25">
      <c r="A1583" s="81">
        <v>1580</v>
      </c>
      <c r="B1583" s="59">
        <v>82</v>
      </c>
      <c r="C1583" s="33" t="s">
        <v>1332</v>
      </c>
      <c r="D1583" s="33" t="s">
        <v>892</v>
      </c>
      <c r="E1583" s="42" t="s">
        <v>8</v>
      </c>
      <c r="F1583" s="19" t="s">
        <v>2620</v>
      </c>
      <c r="G1583" s="13" t="s">
        <v>2363</v>
      </c>
      <c r="H1583" s="12"/>
      <c r="I1583" s="12"/>
      <c r="J1583" s="12"/>
      <c r="K1583" s="19"/>
      <c r="L1583" s="51">
        <v>1</v>
      </c>
      <c r="M1583" s="51">
        <f t="shared" si="288"/>
        <v>1</v>
      </c>
      <c r="N1583" s="52">
        <f t="shared" si="289"/>
        <v>0</v>
      </c>
      <c r="O1583" s="52">
        <f t="shared" si="290"/>
        <v>0</v>
      </c>
      <c r="P1583" s="52">
        <f t="shared" si="291"/>
        <v>0</v>
      </c>
      <c r="Q1583" s="52">
        <f t="shared" si="292"/>
        <v>0</v>
      </c>
      <c r="R1583" s="52">
        <f t="shared" si="293"/>
        <v>0</v>
      </c>
      <c r="S1583" s="52">
        <f t="shared" si="294"/>
        <v>0</v>
      </c>
      <c r="T1583" s="52">
        <f t="shared" si="295"/>
        <v>0</v>
      </c>
      <c r="U1583" s="52">
        <f t="shared" si="296"/>
        <v>0</v>
      </c>
      <c r="V1583" s="53" t="str">
        <f t="shared" si="297"/>
        <v>OK</v>
      </c>
      <c r="W1583" s="53" t="str">
        <f t="shared" si="298"/>
        <v>OK</v>
      </c>
      <c r="X1583" s="62" t="str">
        <f t="shared" si="299"/>
        <v>ok</v>
      </c>
      <c r="Y1583" s="62">
        <v>1</v>
      </c>
    </row>
    <row r="1584" spans="1:25" ht="99.75" x14ac:dyDescent="0.25">
      <c r="A1584" s="81">
        <v>1581</v>
      </c>
      <c r="B1584" s="59">
        <v>82</v>
      </c>
      <c r="C1584" s="33" t="s">
        <v>1332</v>
      </c>
      <c r="D1584" s="33" t="s">
        <v>1565</v>
      </c>
      <c r="E1584" s="42" t="s">
        <v>8</v>
      </c>
      <c r="F1584" s="19" t="s">
        <v>1348</v>
      </c>
      <c r="G1584" s="13" t="s">
        <v>2369</v>
      </c>
      <c r="H1584" s="12" t="s">
        <v>3317</v>
      </c>
      <c r="I1584" s="12"/>
      <c r="J1584" s="12"/>
      <c r="K1584" s="19" t="s">
        <v>1280</v>
      </c>
      <c r="L1584" s="51">
        <v>1</v>
      </c>
      <c r="M1584" s="51">
        <f t="shared" si="288"/>
        <v>0</v>
      </c>
      <c r="N1584" s="52">
        <f t="shared" si="289"/>
        <v>0</v>
      </c>
      <c r="O1584" s="52">
        <f t="shared" si="290"/>
        <v>0</v>
      </c>
      <c r="P1584" s="52">
        <f t="shared" si="291"/>
        <v>0</v>
      </c>
      <c r="Q1584" s="52">
        <f t="shared" si="292"/>
        <v>0</v>
      </c>
      <c r="R1584" s="52">
        <f t="shared" si="293"/>
        <v>0</v>
      </c>
      <c r="S1584" s="52">
        <f t="shared" si="294"/>
        <v>0</v>
      </c>
      <c r="T1584" s="52">
        <f t="shared" si="295"/>
        <v>1</v>
      </c>
      <c r="U1584" s="52">
        <f t="shared" si="296"/>
        <v>0</v>
      </c>
      <c r="V1584" s="53" t="str">
        <f t="shared" si="297"/>
        <v>OK</v>
      </c>
      <c r="W1584" s="53" t="str">
        <f t="shared" si="298"/>
        <v>OK</v>
      </c>
      <c r="X1584" s="62" t="str">
        <f t="shared" si="299"/>
        <v>ok</v>
      </c>
      <c r="Y1584" s="62">
        <v>1</v>
      </c>
    </row>
    <row r="1585" spans="1:25" ht="57" x14ac:dyDescent="0.25">
      <c r="A1585" s="81">
        <v>1582</v>
      </c>
      <c r="B1585" s="59">
        <v>82</v>
      </c>
      <c r="C1585" s="33" t="s">
        <v>1332</v>
      </c>
      <c r="D1585" s="33" t="s">
        <v>1640</v>
      </c>
      <c r="E1585" s="42" t="s">
        <v>8</v>
      </c>
      <c r="F1585" s="34" t="s">
        <v>1349</v>
      </c>
      <c r="G1585" s="13" t="s">
        <v>2369</v>
      </c>
      <c r="H1585" s="12" t="s">
        <v>3329</v>
      </c>
      <c r="I1585" s="12"/>
      <c r="J1585" s="12"/>
      <c r="K1585" s="19" t="s">
        <v>1340</v>
      </c>
      <c r="L1585" s="51">
        <v>1</v>
      </c>
      <c r="M1585" s="51">
        <f t="shared" si="288"/>
        <v>0</v>
      </c>
      <c r="N1585" s="52">
        <f t="shared" si="289"/>
        <v>0</v>
      </c>
      <c r="O1585" s="52">
        <f t="shared" si="290"/>
        <v>0</v>
      </c>
      <c r="P1585" s="52">
        <f t="shared" si="291"/>
        <v>0</v>
      </c>
      <c r="Q1585" s="52">
        <f t="shared" si="292"/>
        <v>0</v>
      </c>
      <c r="R1585" s="52">
        <f t="shared" si="293"/>
        <v>0</v>
      </c>
      <c r="S1585" s="52">
        <f t="shared" si="294"/>
        <v>0</v>
      </c>
      <c r="T1585" s="52">
        <f t="shared" si="295"/>
        <v>1</v>
      </c>
      <c r="U1585" s="52">
        <f t="shared" si="296"/>
        <v>0</v>
      </c>
      <c r="V1585" s="53" t="str">
        <f t="shared" si="297"/>
        <v>OK</v>
      </c>
      <c r="W1585" s="53" t="str">
        <f t="shared" si="298"/>
        <v>OK</v>
      </c>
      <c r="X1585" s="62" t="str">
        <f t="shared" si="299"/>
        <v>ok</v>
      </c>
      <c r="Y1585" s="62">
        <v>1</v>
      </c>
    </row>
    <row r="1586" spans="1:25" ht="409.5" x14ac:dyDescent="0.25">
      <c r="A1586" s="76">
        <v>1583</v>
      </c>
      <c r="B1586" s="59" t="s">
        <v>2932</v>
      </c>
      <c r="C1586" s="33" t="s">
        <v>1350</v>
      </c>
      <c r="D1586" s="33" t="s">
        <v>26</v>
      </c>
      <c r="E1586" s="42" t="s">
        <v>8</v>
      </c>
      <c r="F1586" s="19" t="s">
        <v>2621</v>
      </c>
      <c r="G1586" s="13" t="s">
        <v>2366</v>
      </c>
      <c r="H1586" s="12" t="s">
        <v>3429</v>
      </c>
      <c r="I1586" s="12"/>
      <c r="J1586" s="12"/>
      <c r="K1586" s="19" t="s">
        <v>1351</v>
      </c>
      <c r="L1586" s="51">
        <v>1</v>
      </c>
      <c r="M1586" s="51">
        <f t="shared" si="288"/>
        <v>0</v>
      </c>
      <c r="N1586" s="52">
        <f t="shared" si="289"/>
        <v>0</v>
      </c>
      <c r="O1586" s="52">
        <f t="shared" si="290"/>
        <v>0</v>
      </c>
      <c r="P1586" s="52">
        <f t="shared" si="291"/>
        <v>0</v>
      </c>
      <c r="Q1586" s="52">
        <f t="shared" si="292"/>
        <v>1</v>
      </c>
      <c r="R1586" s="52">
        <f t="shared" si="293"/>
        <v>0</v>
      </c>
      <c r="S1586" s="52">
        <f t="shared" si="294"/>
        <v>0</v>
      </c>
      <c r="T1586" s="52">
        <f t="shared" si="295"/>
        <v>0</v>
      </c>
      <c r="U1586" s="52">
        <f t="shared" si="296"/>
        <v>0</v>
      </c>
      <c r="V1586" s="53" t="str">
        <f t="shared" si="297"/>
        <v>OK</v>
      </c>
      <c r="W1586" s="53" t="str">
        <f t="shared" si="298"/>
        <v>OK</v>
      </c>
      <c r="X1586" s="62" t="str">
        <f t="shared" si="299"/>
        <v>ok</v>
      </c>
      <c r="Y1586" s="62">
        <v>1</v>
      </c>
    </row>
    <row r="1587" spans="1:25" ht="409.5" x14ac:dyDescent="0.25">
      <c r="A1587" s="75">
        <v>1584</v>
      </c>
      <c r="B1587" s="59" t="s">
        <v>2932</v>
      </c>
      <c r="C1587" s="33" t="s">
        <v>1350</v>
      </c>
      <c r="D1587" s="33" t="s">
        <v>26</v>
      </c>
      <c r="E1587" s="42" t="s">
        <v>8</v>
      </c>
      <c r="F1587" s="19" t="s">
        <v>2622</v>
      </c>
      <c r="G1587" s="13" t="s">
        <v>2366</v>
      </c>
      <c r="H1587" s="12" t="s">
        <v>3429</v>
      </c>
      <c r="I1587" s="12"/>
      <c r="J1587" s="12"/>
      <c r="K1587" s="19" t="s">
        <v>1351</v>
      </c>
      <c r="L1587" s="51">
        <v>1</v>
      </c>
      <c r="M1587" s="51">
        <f t="shared" si="288"/>
        <v>0</v>
      </c>
      <c r="N1587" s="52">
        <f t="shared" si="289"/>
        <v>0</v>
      </c>
      <c r="O1587" s="52">
        <f t="shared" si="290"/>
        <v>0</v>
      </c>
      <c r="P1587" s="52">
        <f t="shared" si="291"/>
        <v>0</v>
      </c>
      <c r="Q1587" s="52">
        <f t="shared" si="292"/>
        <v>1</v>
      </c>
      <c r="R1587" s="52">
        <f t="shared" si="293"/>
        <v>0</v>
      </c>
      <c r="S1587" s="52">
        <f t="shared" si="294"/>
        <v>0</v>
      </c>
      <c r="T1587" s="52">
        <f t="shared" si="295"/>
        <v>0</v>
      </c>
      <c r="U1587" s="52">
        <f t="shared" si="296"/>
        <v>0</v>
      </c>
      <c r="V1587" s="53" t="str">
        <f t="shared" si="297"/>
        <v>OK</v>
      </c>
      <c r="W1587" s="53" t="str">
        <f t="shared" si="298"/>
        <v>OK</v>
      </c>
      <c r="X1587" s="62" t="str">
        <f t="shared" si="299"/>
        <v>ok</v>
      </c>
      <c r="Y1587" s="62">
        <v>1</v>
      </c>
    </row>
    <row r="1588" spans="1:25" ht="313.5" x14ac:dyDescent="0.25">
      <c r="A1588" s="75">
        <v>1585</v>
      </c>
      <c r="B1588" s="59" t="s">
        <v>2876</v>
      </c>
      <c r="C1588" s="33" t="s">
        <v>1350</v>
      </c>
      <c r="D1588" s="33" t="s">
        <v>29</v>
      </c>
      <c r="E1588" s="42" t="s">
        <v>8</v>
      </c>
      <c r="F1588" s="19" t="s">
        <v>1352</v>
      </c>
      <c r="G1588" s="13" t="s">
        <v>2370</v>
      </c>
      <c r="H1588" s="12"/>
      <c r="I1588" s="12"/>
      <c r="J1588" s="12"/>
      <c r="K1588" s="19" t="s">
        <v>1351</v>
      </c>
      <c r="L1588" s="51">
        <v>1</v>
      </c>
      <c r="M1588" s="51">
        <f t="shared" si="288"/>
        <v>0</v>
      </c>
      <c r="N1588" s="52">
        <f t="shared" si="289"/>
        <v>0</v>
      </c>
      <c r="O1588" s="52">
        <f t="shared" si="290"/>
        <v>0</v>
      </c>
      <c r="P1588" s="52">
        <f t="shared" si="291"/>
        <v>0</v>
      </c>
      <c r="Q1588" s="52">
        <f t="shared" si="292"/>
        <v>0</v>
      </c>
      <c r="R1588" s="52">
        <f t="shared" si="293"/>
        <v>0</v>
      </c>
      <c r="S1588" s="52">
        <f t="shared" si="294"/>
        <v>0</v>
      </c>
      <c r="T1588" s="52">
        <f t="shared" si="295"/>
        <v>0</v>
      </c>
      <c r="U1588" s="52">
        <f t="shared" si="296"/>
        <v>1</v>
      </c>
      <c r="V1588" s="53" t="str">
        <f t="shared" si="297"/>
        <v>OK</v>
      </c>
      <c r="W1588" s="53" t="str">
        <f t="shared" si="298"/>
        <v>OK</v>
      </c>
      <c r="X1588" s="62" t="str">
        <f t="shared" si="299"/>
        <v>ok</v>
      </c>
      <c r="Y1588" s="62">
        <v>1</v>
      </c>
    </row>
    <row r="1589" spans="1:25" ht="159" x14ac:dyDescent="0.25">
      <c r="A1589" s="81">
        <v>1586</v>
      </c>
      <c r="B1589" s="59">
        <v>82</v>
      </c>
      <c r="C1589" s="33" t="s">
        <v>1350</v>
      </c>
      <c r="D1589" s="33" t="s">
        <v>356</v>
      </c>
      <c r="E1589" s="42" t="s">
        <v>8</v>
      </c>
      <c r="F1589" s="19" t="s">
        <v>2623</v>
      </c>
      <c r="G1589" s="13" t="s">
        <v>2363</v>
      </c>
      <c r="H1589" s="12"/>
      <c r="I1589" s="12"/>
      <c r="J1589" s="12"/>
      <c r="K1589" s="19" t="s">
        <v>1351</v>
      </c>
      <c r="L1589" s="51">
        <v>1</v>
      </c>
      <c r="M1589" s="51">
        <f t="shared" si="288"/>
        <v>1</v>
      </c>
      <c r="N1589" s="52">
        <f t="shared" si="289"/>
        <v>0</v>
      </c>
      <c r="O1589" s="52">
        <f t="shared" si="290"/>
        <v>0</v>
      </c>
      <c r="P1589" s="52">
        <f t="shared" si="291"/>
        <v>0</v>
      </c>
      <c r="Q1589" s="52">
        <f t="shared" si="292"/>
        <v>0</v>
      </c>
      <c r="R1589" s="52">
        <f t="shared" si="293"/>
        <v>0</v>
      </c>
      <c r="S1589" s="52">
        <f t="shared" si="294"/>
        <v>0</v>
      </c>
      <c r="T1589" s="52">
        <f t="shared" si="295"/>
        <v>0</v>
      </c>
      <c r="U1589" s="52">
        <f t="shared" si="296"/>
        <v>0</v>
      </c>
      <c r="V1589" s="53" t="str">
        <f t="shared" si="297"/>
        <v>OK</v>
      </c>
      <c r="W1589" s="53" t="str">
        <f t="shared" si="298"/>
        <v>OK</v>
      </c>
      <c r="X1589" s="62" t="str">
        <f t="shared" si="299"/>
        <v>ok</v>
      </c>
      <c r="Y1589" s="62">
        <v>1</v>
      </c>
    </row>
    <row r="1590" spans="1:25" ht="245.25" x14ac:dyDescent="0.25">
      <c r="A1590" s="83">
        <v>1587</v>
      </c>
      <c r="B1590" s="59">
        <v>82</v>
      </c>
      <c r="C1590" s="33" t="s">
        <v>1350</v>
      </c>
      <c r="D1590" s="33" t="s">
        <v>267</v>
      </c>
      <c r="E1590" s="42" t="s">
        <v>8</v>
      </c>
      <c r="F1590" s="19" t="s">
        <v>2624</v>
      </c>
      <c r="G1590" s="13" t="s">
        <v>2363</v>
      </c>
      <c r="H1590" s="12"/>
      <c r="I1590" s="12"/>
      <c r="J1590" s="12"/>
      <c r="K1590" s="19" t="s">
        <v>1351</v>
      </c>
      <c r="L1590" s="51">
        <v>1</v>
      </c>
      <c r="M1590" s="51">
        <f t="shared" si="288"/>
        <v>1</v>
      </c>
      <c r="N1590" s="52">
        <f t="shared" si="289"/>
        <v>0</v>
      </c>
      <c r="O1590" s="52">
        <f t="shared" si="290"/>
        <v>0</v>
      </c>
      <c r="P1590" s="52">
        <f t="shared" si="291"/>
        <v>0</v>
      </c>
      <c r="Q1590" s="52">
        <f t="shared" si="292"/>
        <v>0</v>
      </c>
      <c r="R1590" s="52">
        <f t="shared" si="293"/>
        <v>0</v>
      </c>
      <c r="S1590" s="52">
        <f t="shared" si="294"/>
        <v>0</v>
      </c>
      <c r="T1590" s="52">
        <f t="shared" si="295"/>
        <v>0</v>
      </c>
      <c r="U1590" s="52">
        <f t="shared" si="296"/>
        <v>0</v>
      </c>
      <c r="V1590" s="53" t="str">
        <f t="shared" si="297"/>
        <v>OK</v>
      </c>
      <c r="W1590" s="53" t="str">
        <f t="shared" si="298"/>
        <v>OK</v>
      </c>
      <c r="X1590" s="62" t="str">
        <f t="shared" si="299"/>
        <v>ok</v>
      </c>
      <c r="Y1590" s="62">
        <v>1</v>
      </c>
    </row>
    <row r="1591" spans="1:25" ht="60" x14ac:dyDescent="0.25">
      <c r="A1591" s="81">
        <v>1588</v>
      </c>
      <c r="B1591" s="59">
        <v>82</v>
      </c>
      <c r="C1591" s="33" t="s">
        <v>1350</v>
      </c>
      <c r="D1591" s="33" t="s">
        <v>1353</v>
      </c>
      <c r="E1591" s="42" t="s">
        <v>8</v>
      </c>
      <c r="F1591" s="19" t="s">
        <v>2625</v>
      </c>
      <c r="G1591" s="13" t="s">
        <v>2363</v>
      </c>
      <c r="H1591" s="12"/>
      <c r="I1591" s="12"/>
      <c r="J1591" s="12"/>
      <c r="K1591" s="19" t="s">
        <v>1351</v>
      </c>
      <c r="L1591" s="51">
        <v>1</v>
      </c>
      <c r="M1591" s="51">
        <f t="shared" si="288"/>
        <v>1</v>
      </c>
      <c r="N1591" s="52">
        <f t="shared" si="289"/>
        <v>0</v>
      </c>
      <c r="O1591" s="52">
        <f t="shared" si="290"/>
        <v>0</v>
      </c>
      <c r="P1591" s="52">
        <f t="shared" si="291"/>
        <v>0</v>
      </c>
      <c r="Q1591" s="52">
        <f t="shared" si="292"/>
        <v>0</v>
      </c>
      <c r="R1591" s="52">
        <f t="shared" si="293"/>
        <v>0</v>
      </c>
      <c r="S1591" s="52">
        <f t="shared" si="294"/>
        <v>0</v>
      </c>
      <c r="T1591" s="52">
        <f t="shared" si="295"/>
        <v>0</v>
      </c>
      <c r="U1591" s="52">
        <f t="shared" si="296"/>
        <v>0</v>
      </c>
      <c r="V1591" s="53" t="str">
        <f t="shared" si="297"/>
        <v>OK</v>
      </c>
      <c r="W1591" s="53" t="str">
        <f t="shared" si="298"/>
        <v>OK</v>
      </c>
      <c r="X1591" s="62" t="str">
        <f t="shared" si="299"/>
        <v>ok</v>
      </c>
      <c r="Y1591" s="62">
        <v>1</v>
      </c>
    </row>
    <row r="1592" spans="1:25" ht="280.5" x14ac:dyDescent="0.25">
      <c r="A1592" s="81">
        <v>1589</v>
      </c>
      <c r="B1592" s="59">
        <v>82</v>
      </c>
      <c r="C1592" s="33" t="s">
        <v>1350</v>
      </c>
      <c r="D1592" s="33" t="s">
        <v>269</v>
      </c>
      <c r="E1592" s="42" t="s">
        <v>8</v>
      </c>
      <c r="F1592" s="19" t="s">
        <v>2626</v>
      </c>
      <c r="G1592" s="13" t="s">
        <v>2872</v>
      </c>
      <c r="H1592" s="12" t="s">
        <v>3127</v>
      </c>
      <c r="I1592" s="12"/>
      <c r="J1592" s="12"/>
      <c r="K1592" s="19" t="s">
        <v>1351</v>
      </c>
      <c r="L1592" s="51">
        <v>1</v>
      </c>
      <c r="M1592" s="51">
        <f t="shared" si="288"/>
        <v>0</v>
      </c>
      <c r="N1592" s="52">
        <f t="shared" si="289"/>
        <v>0</v>
      </c>
      <c r="O1592" s="52">
        <f t="shared" si="290"/>
        <v>1</v>
      </c>
      <c r="P1592" s="52">
        <f t="shared" si="291"/>
        <v>0</v>
      </c>
      <c r="Q1592" s="52">
        <f t="shared" si="292"/>
        <v>0</v>
      </c>
      <c r="R1592" s="52">
        <f t="shared" si="293"/>
        <v>0</v>
      </c>
      <c r="S1592" s="52">
        <f t="shared" si="294"/>
        <v>0</v>
      </c>
      <c r="T1592" s="52">
        <f t="shared" si="295"/>
        <v>0</v>
      </c>
      <c r="U1592" s="52">
        <f t="shared" si="296"/>
        <v>0</v>
      </c>
      <c r="V1592" s="53" t="str">
        <f t="shared" si="297"/>
        <v>OK</v>
      </c>
      <c r="W1592" s="53" t="str">
        <f t="shared" si="298"/>
        <v>OK</v>
      </c>
      <c r="X1592" s="62" t="str">
        <f t="shared" si="299"/>
        <v>ok</v>
      </c>
      <c r="Y1592" s="62">
        <v>1</v>
      </c>
    </row>
    <row r="1593" spans="1:25" ht="45" x14ac:dyDescent="0.25">
      <c r="A1593" s="83">
        <v>1590</v>
      </c>
      <c r="B1593" s="59">
        <v>82</v>
      </c>
      <c r="C1593" s="33" t="s">
        <v>1350</v>
      </c>
      <c r="D1593" s="33" t="s">
        <v>270</v>
      </c>
      <c r="E1593" s="42" t="s">
        <v>8</v>
      </c>
      <c r="F1593" s="19" t="s">
        <v>2627</v>
      </c>
      <c r="G1593" s="13" t="s">
        <v>2363</v>
      </c>
      <c r="H1593" s="12"/>
      <c r="I1593" s="12"/>
      <c r="J1593" s="12"/>
      <c r="K1593" s="19" t="s">
        <v>1351</v>
      </c>
      <c r="L1593" s="51">
        <v>1</v>
      </c>
      <c r="M1593" s="51">
        <f t="shared" si="288"/>
        <v>1</v>
      </c>
      <c r="N1593" s="52">
        <f t="shared" si="289"/>
        <v>0</v>
      </c>
      <c r="O1593" s="52">
        <f t="shared" si="290"/>
        <v>0</v>
      </c>
      <c r="P1593" s="52">
        <f t="shared" si="291"/>
        <v>0</v>
      </c>
      <c r="Q1593" s="52">
        <f t="shared" si="292"/>
        <v>0</v>
      </c>
      <c r="R1593" s="52">
        <f t="shared" si="293"/>
        <v>0</v>
      </c>
      <c r="S1593" s="52">
        <f t="shared" si="294"/>
        <v>0</v>
      </c>
      <c r="T1593" s="52">
        <f t="shared" si="295"/>
        <v>0</v>
      </c>
      <c r="U1593" s="52">
        <f t="shared" si="296"/>
        <v>0</v>
      </c>
      <c r="V1593" s="53" t="str">
        <f t="shared" si="297"/>
        <v>OK</v>
      </c>
      <c r="W1593" s="53" t="str">
        <f t="shared" si="298"/>
        <v>OK</v>
      </c>
      <c r="X1593" s="62" t="str">
        <f t="shared" si="299"/>
        <v>ok</v>
      </c>
      <c r="Y1593" s="62">
        <v>1</v>
      </c>
    </row>
    <row r="1594" spans="1:25" ht="118.5" x14ac:dyDescent="0.25">
      <c r="A1594" s="81">
        <v>1591</v>
      </c>
      <c r="B1594" s="59">
        <v>82</v>
      </c>
      <c r="C1594" s="33" t="s">
        <v>1350</v>
      </c>
      <c r="D1594" s="33" t="s">
        <v>272</v>
      </c>
      <c r="E1594" s="42" t="s">
        <v>8</v>
      </c>
      <c r="F1594" s="19" t="s">
        <v>2628</v>
      </c>
      <c r="G1594" s="13" t="s">
        <v>2363</v>
      </c>
      <c r="H1594" s="12"/>
      <c r="I1594" s="12"/>
      <c r="J1594" s="12"/>
      <c r="K1594" s="19" t="s">
        <v>1351</v>
      </c>
      <c r="L1594" s="51">
        <v>1</v>
      </c>
      <c r="M1594" s="51">
        <f t="shared" si="288"/>
        <v>1</v>
      </c>
      <c r="N1594" s="52">
        <f t="shared" si="289"/>
        <v>0</v>
      </c>
      <c r="O1594" s="52">
        <f t="shared" si="290"/>
        <v>0</v>
      </c>
      <c r="P1594" s="52">
        <f t="shared" si="291"/>
        <v>0</v>
      </c>
      <c r="Q1594" s="52">
        <f t="shared" si="292"/>
        <v>0</v>
      </c>
      <c r="R1594" s="52">
        <f t="shared" si="293"/>
        <v>0</v>
      </c>
      <c r="S1594" s="52">
        <f t="shared" si="294"/>
        <v>0</v>
      </c>
      <c r="T1594" s="52">
        <f t="shared" si="295"/>
        <v>0</v>
      </c>
      <c r="U1594" s="52">
        <f t="shared" si="296"/>
        <v>0</v>
      </c>
      <c r="V1594" s="53" t="str">
        <f t="shared" si="297"/>
        <v>OK</v>
      </c>
      <c r="W1594" s="53" t="str">
        <f t="shared" si="298"/>
        <v>OK</v>
      </c>
      <c r="X1594" s="62" t="str">
        <f t="shared" si="299"/>
        <v>ok</v>
      </c>
      <c r="Y1594" s="62">
        <v>1</v>
      </c>
    </row>
    <row r="1595" spans="1:25" ht="130.5" x14ac:dyDescent="0.25">
      <c r="A1595" s="81">
        <v>1592</v>
      </c>
      <c r="B1595" s="59">
        <v>82</v>
      </c>
      <c r="C1595" s="33" t="s">
        <v>1350</v>
      </c>
      <c r="D1595" s="33" t="s">
        <v>1354</v>
      </c>
      <c r="E1595" s="42" t="s">
        <v>8</v>
      </c>
      <c r="F1595" s="19" t="s">
        <v>2629</v>
      </c>
      <c r="G1595" s="13" t="s">
        <v>2366</v>
      </c>
      <c r="H1595" s="12" t="s">
        <v>3353</v>
      </c>
      <c r="I1595" s="12"/>
      <c r="J1595" s="12"/>
      <c r="K1595" s="19" t="s">
        <v>1351</v>
      </c>
      <c r="L1595" s="51">
        <v>1</v>
      </c>
      <c r="M1595" s="51">
        <f t="shared" si="288"/>
        <v>0</v>
      </c>
      <c r="N1595" s="52">
        <f t="shared" si="289"/>
        <v>0</v>
      </c>
      <c r="O1595" s="52">
        <f t="shared" si="290"/>
        <v>0</v>
      </c>
      <c r="P1595" s="52">
        <f t="shared" si="291"/>
        <v>0</v>
      </c>
      <c r="Q1595" s="52">
        <f t="shared" si="292"/>
        <v>1</v>
      </c>
      <c r="R1595" s="52">
        <f t="shared" si="293"/>
        <v>0</v>
      </c>
      <c r="S1595" s="52">
        <f t="shared" si="294"/>
        <v>0</v>
      </c>
      <c r="T1595" s="52">
        <f t="shared" si="295"/>
        <v>0</v>
      </c>
      <c r="U1595" s="52">
        <f t="shared" si="296"/>
        <v>0</v>
      </c>
      <c r="V1595" s="53" t="str">
        <f t="shared" si="297"/>
        <v>OK</v>
      </c>
      <c r="W1595" s="53" t="str">
        <f t="shared" si="298"/>
        <v>OK</v>
      </c>
      <c r="X1595" s="62" t="str">
        <f t="shared" si="299"/>
        <v>ok</v>
      </c>
      <c r="Y1595" s="62">
        <v>1</v>
      </c>
    </row>
    <row r="1596" spans="1:25" ht="147.75" x14ac:dyDescent="0.25">
      <c r="A1596" s="83">
        <v>1593</v>
      </c>
      <c r="B1596" s="59">
        <v>82</v>
      </c>
      <c r="C1596" s="33" t="s">
        <v>1350</v>
      </c>
      <c r="D1596" s="33" t="s">
        <v>1355</v>
      </c>
      <c r="E1596" s="42" t="s">
        <v>8</v>
      </c>
      <c r="F1596" s="19" t="s">
        <v>2630</v>
      </c>
      <c r="G1596" s="13" t="s">
        <v>2872</v>
      </c>
      <c r="H1596" s="12" t="s">
        <v>3127</v>
      </c>
      <c r="I1596" s="12"/>
      <c r="J1596" s="12"/>
      <c r="K1596" s="19" t="s">
        <v>1351</v>
      </c>
      <c r="L1596" s="51">
        <v>1</v>
      </c>
      <c r="M1596" s="51">
        <f t="shared" si="288"/>
        <v>0</v>
      </c>
      <c r="N1596" s="52">
        <f t="shared" si="289"/>
        <v>0</v>
      </c>
      <c r="O1596" s="52">
        <f t="shared" si="290"/>
        <v>1</v>
      </c>
      <c r="P1596" s="52">
        <f t="shared" si="291"/>
        <v>0</v>
      </c>
      <c r="Q1596" s="52">
        <f t="shared" si="292"/>
        <v>0</v>
      </c>
      <c r="R1596" s="52">
        <f t="shared" si="293"/>
        <v>0</v>
      </c>
      <c r="S1596" s="52">
        <f t="shared" si="294"/>
        <v>0</v>
      </c>
      <c r="T1596" s="52">
        <f t="shared" si="295"/>
        <v>0</v>
      </c>
      <c r="U1596" s="52">
        <f t="shared" si="296"/>
        <v>0</v>
      </c>
      <c r="V1596" s="53" t="str">
        <f t="shared" si="297"/>
        <v>OK</v>
      </c>
      <c r="W1596" s="53" t="str">
        <f t="shared" si="298"/>
        <v>OK</v>
      </c>
      <c r="X1596" s="62" t="str">
        <f t="shared" si="299"/>
        <v>ok</v>
      </c>
      <c r="Y1596" s="62">
        <v>1</v>
      </c>
    </row>
    <row r="1597" spans="1:25" ht="117.75" x14ac:dyDescent="0.25">
      <c r="A1597" s="81">
        <v>1594</v>
      </c>
      <c r="B1597" s="59">
        <v>82</v>
      </c>
      <c r="C1597" s="33" t="s">
        <v>1350</v>
      </c>
      <c r="D1597" s="33" t="s">
        <v>358</v>
      </c>
      <c r="E1597" s="42" t="s">
        <v>8</v>
      </c>
      <c r="F1597" s="19" t="s">
        <v>2631</v>
      </c>
      <c r="G1597" s="13" t="s">
        <v>2366</v>
      </c>
      <c r="H1597" s="12" t="s">
        <v>3208</v>
      </c>
      <c r="I1597" s="12"/>
      <c r="J1597" s="12"/>
      <c r="K1597" s="19" t="s">
        <v>1351</v>
      </c>
      <c r="L1597" s="51">
        <v>1</v>
      </c>
      <c r="M1597" s="51">
        <f t="shared" si="288"/>
        <v>0</v>
      </c>
      <c r="N1597" s="52">
        <f t="shared" si="289"/>
        <v>0</v>
      </c>
      <c r="O1597" s="52">
        <f t="shared" si="290"/>
        <v>0</v>
      </c>
      <c r="P1597" s="52">
        <f t="shared" si="291"/>
        <v>0</v>
      </c>
      <c r="Q1597" s="52">
        <f t="shared" si="292"/>
        <v>1</v>
      </c>
      <c r="R1597" s="52">
        <f t="shared" si="293"/>
        <v>0</v>
      </c>
      <c r="S1597" s="52">
        <f t="shared" si="294"/>
        <v>0</v>
      </c>
      <c r="T1597" s="52">
        <f t="shared" si="295"/>
        <v>0</v>
      </c>
      <c r="U1597" s="52">
        <f t="shared" si="296"/>
        <v>0</v>
      </c>
      <c r="V1597" s="53" t="str">
        <f t="shared" si="297"/>
        <v>OK</v>
      </c>
      <c r="W1597" s="53" t="str">
        <f t="shared" si="298"/>
        <v>OK</v>
      </c>
      <c r="X1597" s="62" t="str">
        <f t="shared" si="299"/>
        <v>ok</v>
      </c>
      <c r="Y1597" s="62">
        <v>1</v>
      </c>
    </row>
    <row r="1598" spans="1:25" ht="73.5" x14ac:dyDescent="0.25">
      <c r="A1598" s="81">
        <v>1595</v>
      </c>
      <c r="B1598" s="59">
        <v>82</v>
      </c>
      <c r="C1598" s="33" t="s">
        <v>1350</v>
      </c>
      <c r="D1598" s="33" t="s">
        <v>274</v>
      </c>
      <c r="E1598" s="42" t="s">
        <v>8</v>
      </c>
      <c r="F1598" s="19" t="s">
        <v>2632</v>
      </c>
      <c r="G1598" s="13" t="s">
        <v>2366</v>
      </c>
      <c r="H1598" s="12" t="s">
        <v>3208</v>
      </c>
      <c r="I1598" s="12"/>
      <c r="J1598" s="12"/>
      <c r="K1598" s="19" t="s">
        <v>1351</v>
      </c>
      <c r="L1598" s="51">
        <v>1</v>
      </c>
      <c r="M1598" s="51">
        <f t="shared" si="288"/>
        <v>0</v>
      </c>
      <c r="N1598" s="52">
        <f t="shared" si="289"/>
        <v>0</v>
      </c>
      <c r="O1598" s="52">
        <f t="shared" si="290"/>
        <v>0</v>
      </c>
      <c r="P1598" s="52">
        <f t="shared" si="291"/>
        <v>0</v>
      </c>
      <c r="Q1598" s="52">
        <f t="shared" si="292"/>
        <v>1</v>
      </c>
      <c r="R1598" s="52">
        <f t="shared" si="293"/>
        <v>0</v>
      </c>
      <c r="S1598" s="52">
        <f t="shared" si="294"/>
        <v>0</v>
      </c>
      <c r="T1598" s="52">
        <f t="shared" si="295"/>
        <v>0</v>
      </c>
      <c r="U1598" s="52">
        <f t="shared" si="296"/>
        <v>0</v>
      </c>
      <c r="V1598" s="53" t="str">
        <f t="shared" si="297"/>
        <v>OK</v>
      </c>
      <c r="W1598" s="53" t="str">
        <f t="shared" si="298"/>
        <v>OK</v>
      </c>
      <c r="X1598" s="62" t="str">
        <f t="shared" si="299"/>
        <v>ok</v>
      </c>
      <c r="Y1598" s="62">
        <v>1</v>
      </c>
    </row>
    <row r="1599" spans="1:25" ht="409.5" x14ac:dyDescent="0.25">
      <c r="A1599" s="83">
        <v>1596</v>
      </c>
      <c r="B1599" s="59">
        <v>82</v>
      </c>
      <c r="C1599" s="33" t="s">
        <v>1350</v>
      </c>
      <c r="D1599" s="33" t="s">
        <v>147</v>
      </c>
      <c r="E1599" s="42" t="s">
        <v>8</v>
      </c>
      <c r="F1599" s="19" t="s">
        <v>2633</v>
      </c>
      <c r="G1599" s="13" t="s">
        <v>2366</v>
      </c>
      <c r="H1599" s="12" t="s">
        <v>3208</v>
      </c>
      <c r="I1599" s="12"/>
      <c r="J1599" s="12"/>
      <c r="K1599" s="19" t="s">
        <v>1351</v>
      </c>
      <c r="L1599" s="51">
        <v>1</v>
      </c>
      <c r="M1599" s="51">
        <f t="shared" si="288"/>
        <v>0</v>
      </c>
      <c r="N1599" s="52">
        <f t="shared" si="289"/>
        <v>0</v>
      </c>
      <c r="O1599" s="52">
        <f t="shared" si="290"/>
        <v>0</v>
      </c>
      <c r="P1599" s="52">
        <f t="shared" si="291"/>
        <v>0</v>
      </c>
      <c r="Q1599" s="52">
        <f t="shared" si="292"/>
        <v>1</v>
      </c>
      <c r="R1599" s="52">
        <f t="shared" si="293"/>
        <v>0</v>
      </c>
      <c r="S1599" s="52">
        <f t="shared" si="294"/>
        <v>0</v>
      </c>
      <c r="T1599" s="52">
        <f t="shared" si="295"/>
        <v>0</v>
      </c>
      <c r="U1599" s="52">
        <f t="shared" si="296"/>
        <v>0</v>
      </c>
      <c r="V1599" s="53" t="str">
        <f t="shared" si="297"/>
        <v>OK</v>
      </c>
      <c r="W1599" s="53" t="str">
        <f t="shared" si="298"/>
        <v>OK</v>
      </c>
      <c r="X1599" s="62" t="str">
        <f t="shared" si="299"/>
        <v>ok</v>
      </c>
      <c r="Y1599" s="62">
        <v>1</v>
      </c>
    </row>
    <row r="1600" spans="1:25" ht="57.75" x14ac:dyDescent="0.25">
      <c r="A1600" s="81">
        <v>1597</v>
      </c>
      <c r="B1600" s="59">
        <v>82</v>
      </c>
      <c r="C1600" s="33" t="s">
        <v>1350</v>
      </c>
      <c r="D1600" s="33" t="s">
        <v>1356</v>
      </c>
      <c r="E1600" s="42" t="s">
        <v>8</v>
      </c>
      <c r="F1600" s="19" t="s">
        <v>2634</v>
      </c>
      <c r="G1600" s="13" t="s">
        <v>2366</v>
      </c>
      <c r="H1600" s="12" t="s">
        <v>3208</v>
      </c>
      <c r="I1600" s="12"/>
      <c r="J1600" s="12"/>
      <c r="K1600" s="19" t="s">
        <v>1351</v>
      </c>
      <c r="L1600" s="51">
        <v>1</v>
      </c>
      <c r="M1600" s="51">
        <f t="shared" si="288"/>
        <v>0</v>
      </c>
      <c r="N1600" s="52">
        <f t="shared" si="289"/>
        <v>0</v>
      </c>
      <c r="O1600" s="52">
        <f t="shared" si="290"/>
        <v>0</v>
      </c>
      <c r="P1600" s="52">
        <f t="shared" si="291"/>
        <v>0</v>
      </c>
      <c r="Q1600" s="52">
        <f t="shared" si="292"/>
        <v>1</v>
      </c>
      <c r="R1600" s="52">
        <f t="shared" si="293"/>
        <v>0</v>
      </c>
      <c r="S1600" s="52">
        <f t="shared" si="294"/>
        <v>0</v>
      </c>
      <c r="T1600" s="52">
        <f t="shared" si="295"/>
        <v>0</v>
      </c>
      <c r="U1600" s="52">
        <f t="shared" si="296"/>
        <v>0</v>
      </c>
      <c r="V1600" s="53" t="str">
        <f t="shared" si="297"/>
        <v>OK</v>
      </c>
      <c r="W1600" s="53" t="str">
        <f t="shared" si="298"/>
        <v>OK</v>
      </c>
      <c r="X1600" s="62" t="str">
        <f t="shared" si="299"/>
        <v>ok</v>
      </c>
      <c r="Y1600" s="62">
        <v>1</v>
      </c>
    </row>
    <row r="1601" spans="1:25" ht="45" x14ac:dyDescent="0.25">
      <c r="A1601" s="81">
        <v>1598</v>
      </c>
      <c r="B1601" s="59">
        <v>82</v>
      </c>
      <c r="C1601" s="33" t="s">
        <v>1350</v>
      </c>
      <c r="D1601" s="33" t="s">
        <v>278</v>
      </c>
      <c r="E1601" s="42" t="s">
        <v>8</v>
      </c>
      <c r="F1601" s="19" t="s">
        <v>2635</v>
      </c>
      <c r="G1601" s="13" t="s">
        <v>2363</v>
      </c>
      <c r="H1601" s="12"/>
      <c r="I1601" s="12"/>
      <c r="J1601" s="12"/>
      <c r="K1601" s="19" t="s">
        <v>1351</v>
      </c>
      <c r="L1601" s="51">
        <v>1</v>
      </c>
      <c r="M1601" s="51">
        <f t="shared" si="288"/>
        <v>1</v>
      </c>
      <c r="N1601" s="52">
        <f t="shared" si="289"/>
        <v>0</v>
      </c>
      <c r="O1601" s="52">
        <f t="shared" si="290"/>
        <v>0</v>
      </c>
      <c r="P1601" s="52">
        <f t="shared" si="291"/>
        <v>0</v>
      </c>
      <c r="Q1601" s="52">
        <f t="shared" si="292"/>
        <v>0</v>
      </c>
      <c r="R1601" s="52">
        <f t="shared" si="293"/>
        <v>0</v>
      </c>
      <c r="S1601" s="52">
        <f t="shared" si="294"/>
        <v>0</v>
      </c>
      <c r="T1601" s="52">
        <f t="shared" si="295"/>
        <v>0</v>
      </c>
      <c r="U1601" s="52">
        <f t="shared" si="296"/>
        <v>0</v>
      </c>
      <c r="V1601" s="53" t="str">
        <f t="shared" si="297"/>
        <v>OK</v>
      </c>
      <c r="W1601" s="53" t="str">
        <f t="shared" si="298"/>
        <v>OK</v>
      </c>
      <c r="X1601" s="62" t="str">
        <f t="shared" si="299"/>
        <v>ok</v>
      </c>
      <c r="Y1601" s="62">
        <v>1</v>
      </c>
    </row>
    <row r="1602" spans="1:25" ht="73.5" x14ac:dyDescent="0.25">
      <c r="A1602" s="83">
        <v>1599</v>
      </c>
      <c r="B1602" s="59">
        <v>82</v>
      </c>
      <c r="C1602" s="33" t="s">
        <v>1350</v>
      </c>
      <c r="D1602" s="33" t="s">
        <v>279</v>
      </c>
      <c r="E1602" s="42" t="s">
        <v>8</v>
      </c>
      <c r="F1602" s="19" t="s">
        <v>2636</v>
      </c>
      <c r="G1602" s="13" t="s">
        <v>2363</v>
      </c>
      <c r="H1602" s="12"/>
      <c r="I1602" s="12"/>
      <c r="J1602" s="12"/>
      <c r="K1602" s="19" t="s">
        <v>1351</v>
      </c>
      <c r="L1602" s="51">
        <v>1</v>
      </c>
      <c r="M1602" s="51">
        <f t="shared" si="288"/>
        <v>1</v>
      </c>
      <c r="N1602" s="52">
        <f t="shared" si="289"/>
        <v>0</v>
      </c>
      <c r="O1602" s="52">
        <f t="shared" si="290"/>
        <v>0</v>
      </c>
      <c r="P1602" s="52">
        <f t="shared" si="291"/>
        <v>0</v>
      </c>
      <c r="Q1602" s="52">
        <f t="shared" si="292"/>
        <v>0</v>
      </c>
      <c r="R1602" s="52">
        <f t="shared" si="293"/>
        <v>0</v>
      </c>
      <c r="S1602" s="52">
        <f t="shared" si="294"/>
        <v>0</v>
      </c>
      <c r="T1602" s="52">
        <f t="shared" si="295"/>
        <v>0</v>
      </c>
      <c r="U1602" s="52">
        <f t="shared" si="296"/>
        <v>0</v>
      </c>
      <c r="V1602" s="53" t="str">
        <f t="shared" si="297"/>
        <v>OK</v>
      </c>
      <c r="W1602" s="53" t="str">
        <f t="shared" si="298"/>
        <v>OK</v>
      </c>
      <c r="X1602" s="62" t="str">
        <f t="shared" si="299"/>
        <v>ok</v>
      </c>
      <c r="Y1602" s="62">
        <v>1</v>
      </c>
    </row>
    <row r="1603" spans="1:25" ht="163.5" x14ac:dyDescent="0.25">
      <c r="A1603" s="81">
        <v>1600</v>
      </c>
      <c r="B1603" s="59">
        <v>82</v>
      </c>
      <c r="C1603" s="33" t="s">
        <v>1350</v>
      </c>
      <c r="D1603" s="33" t="s">
        <v>281</v>
      </c>
      <c r="E1603" s="42" t="s">
        <v>8</v>
      </c>
      <c r="F1603" s="19" t="s">
        <v>2637</v>
      </c>
      <c r="G1603" s="13" t="s">
        <v>2363</v>
      </c>
      <c r="H1603" s="12"/>
      <c r="I1603" s="12"/>
      <c r="J1603" s="12"/>
      <c r="K1603" s="19" t="s">
        <v>1351</v>
      </c>
      <c r="L1603" s="51">
        <v>1</v>
      </c>
      <c r="M1603" s="51">
        <f t="shared" si="288"/>
        <v>1</v>
      </c>
      <c r="N1603" s="52">
        <f t="shared" si="289"/>
        <v>0</v>
      </c>
      <c r="O1603" s="52">
        <f t="shared" si="290"/>
        <v>0</v>
      </c>
      <c r="P1603" s="52">
        <f t="shared" si="291"/>
        <v>0</v>
      </c>
      <c r="Q1603" s="52">
        <f t="shared" si="292"/>
        <v>0</v>
      </c>
      <c r="R1603" s="52">
        <f t="shared" si="293"/>
        <v>0</v>
      </c>
      <c r="S1603" s="52">
        <f t="shared" si="294"/>
        <v>0</v>
      </c>
      <c r="T1603" s="52">
        <f t="shared" si="295"/>
        <v>0</v>
      </c>
      <c r="U1603" s="52">
        <f t="shared" si="296"/>
        <v>0</v>
      </c>
      <c r="V1603" s="53" t="str">
        <f t="shared" si="297"/>
        <v>OK</v>
      </c>
      <c r="W1603" s="53" t="str">
        <f t="shared" si="298"/>
        <v>OK</v>
      </c>
      <c r="X1603" s="62" t="str">
        <f t="shared" si="299"/>
        <v>ok</v>
      </c>
      <c r="Y1603" s="62">
        <v>1</v>
      </c>
    </row>
    <row r="1604" spans="1:25" ht="57.75" x14ac:dyDescent="0.25">
      <c r="A1604" s="81">
        <v>1601</v>
      </c>
      <c r="B1604" s="59">
        <v>82</v>
      </c>
      <c r="C1604" s="33" t="s">
        <v>1350</v>
      </c>
      <c r="D1604" s="33" t="s">
        <v>1357</v>
      </c>
      <c r="E1604" s="42" t="s">
        <v>8</v>
      </c>
      <c r="F1604" s="19" t="s">
        <v>2638</v>
      </c>
      <c r="G1604" s="13" t="s">
        <v>2366</v>
      </c>
      <c r="H1604" s="12" t="s">
        <v>3208</v>
      </c>
      <c r="I1604" s="12"/>
      <c r="J1604" s="12"/>
      <c r="K1604" s="19" t="s">
        <v>1351</v>
      </c>
      <c r="L1604" s="51">
        <v>1</v>
      </c>
      <c r="M1604" s="51">
        <f t="shared" si="288"/>
        <v>0</v>
      </c>
      <c r="N1604" s="52">
        <f t="shared" si="289"/>
        <v>0</v>
      </c>
      <c r="O1604" s="52">
        <f t="shared" si="290"/>
        <v>0</v>
      </c>
      <c r="P1604" s="52">
        <f t="shared" si="291"/>
        <v>0</v>
      </c>
      <c r="Q1604" s="52">
        <f t="shared" si="292"/>
        <v>1</v>
      </c>
      <c r="R1604" s="52">
        <f t="shared" si="293"/>
        <v>0</v>
      </c>
      <c r="S1604" s="52">
        <f t="shared" si="294"/>
        <v>0</v>
      </c>
      <c r="T1604" s="52">
        <f t="shared" si="295"/>
        <v>0</v>
      </c>
      <c r="U1604" s="52">
        <f t="shared" si="296"/>
        <v>0</v>
      </c>
      <c r="V1604" s="53" t="str">
        <f t="shared" si="297"/>
        <v>OK</v>
      </c>
      <c r="W1604" s="53" t="str">
        <f t="shared" si="298"/>
        <v>OK</v>
      </c>
      <c r="X1604" s="62" t="str">
        <f t="shared" si="299"/>
        <v>ok</v>
      </c>
      <c r="Y1604" s="62">
        <v>1</v>
      </c>
    </row>
    <row r="1605" spans="1:25" ht="72" x14ac:dyDescent="0.25">
      <c r="A1605" s="81">
        <v>1602</v>
      </c>
      <c r="B1605" s="59">
        <v>82</v>
      </c>
      <c r="C1605" s="33" t="s">
        <v>1350</v>
      </c>
      <c r="D1605" s="33" t="s">
        <v>282</v>
      </c>
      <c r="E1605" s="42" t="s">
        <v>8</v>
      </c>
      <c r="F1605" s="19" t="s">
        <v>2639</v>
      </c>
      <c r="G1605" s="13" t="s">
        <v>2366</v>
      </c>
      <c r="H1605" s="12" t="s">
        <v>3208</v>
      </c>
      <c r="I1605" s="12"/>
      <c r="J1605" s="12"/>
      <c r="K1605" s="19" t="s">
        <v>1351</v>
      </c>
      <c r="L1605" s="51">
        <v>1</v>
      </c>
      <c r="M1605" s="51">
        <f t="shared" ref="M1605:M1668" si="300">IF(G1605="Akceptováno",1,0)</f>
        <v>0</v>
      </c>
      <c r="N1605" s="52">
        <f t="shared" ref="N1605:N1668" si="301">IF(G1605="Akceptováno částečně",1,0)</f>
        <v>0</v>
      </c>
      <c r="O1605" s="52">
        <f t="shared" ref="O1605:O1668" si="302">IF(G1605="Akceptováno jinak",1,0)</f>
        <v>0</v>
      </c>
      <c r="P1605" s="52">
        <f t="shared" ref="P1605:P1668" si="303">IF(G1605="Důvodová zpráva",1,0)</f>
        <v>0</v>
      </c>
      <c r="Q1605" s="52">
        <f t="shared" ref="Q1605:Q1668" si="304">IF(G1605="Neakceptováno",1,0)</f>
        <v>1</v>
      </c>
      <c r="R1605" s="52">
        <f t="shared" ref="R1605:R1668" si="305">IF(G1605="Přechodná ustanovení",1,0)</f>
        <v>0</v>
      </c>
      <c r="S1605" s="52">
        <f t="shared" ref="S1605:S1668" si="306">IF(G1605="Přestupky",1,0)</f>
        <v>0</v>
      </c>
      <c r="T1605" s="52">
        <f t="shared" ref="T1605:T1668" si="307">IF(G1605="Vysvětleno",1,0)</f>
        <v>0</v>
      </c>
      <c r="U1605" s="52">
        <f t="shared" ref="U1605:U1668" si="308">IF(G1605="Vzato na vědomí",1,0)</f>
        <v>0</v>
      </c>
      <c r="V1605" s="53" t="str">
        <f t="shared" ref="V1605:V1668" si="309">IF((M1605+N1605+O1605+P1605+Q1605+R1605+S1605+T1605+U1605)=0,"Nevypořádáno","OK")</f>
        <v>OK</v>
      </c>
      <c r="W1605" s="53" t="str">
        <f t="shared" ref="W1605:W1668" si="310">IF(G1605="","Sloupec G je třeba vyplnit",IF(AND(H1605="",(OR(G1605="Akceptováno částečně",G1605="Akceptováno jinak",G1605="Neakceptováno",G1605="Vysvětleno"))),"Doplnit text do sloupce H","OK"))</f>
        <v>OK</v>
      </c>
      <c r="X1605" s="62" t="str">
        <f t="shared" ref="X1605:X1668" si="311">IF(A1606-A1605=1,"ok","error")</f>
        <v>ok</v>
      </c>
      <c r="Y1605" s="62">
        <v>1</v>
      </c>
    </row>
    <row r="1606" spans="1:25" ht="59.25" x14ac:dyDescent="0.25">
      <c r="A1606" s="81">
        <v>1603</v>
      </c>
      <c r="B1606" s="59">
        <v>82</v>
      </c>
      <c r="C1606" s="33" t="s">
        <v>1350</v>
      </c>
      <c r="D1606" s="33" t="s">
        <v>283</v>
      </c>
      <c r="E1606" s="42" t="s">
        <v>8</v>
      </c>
      <c r="F1606" s="19" t="s">
        <v>2640</v>
      </c>
      <c r="G1606" s="13" t="s">
        <v>2363</v>
      </c>
      <c r="H1606" s="12"/>
      <c r="I1606" s="12"/>
      <c r="J1606" s="12"/>
      <c r="K1606" s="19" t="s">
        <v>1351</v>
      </c>
      <c r="L1606" s="51">
        <v>1</v>
      </c>
      <c r="M1606" s="51">
        <f t="shared" si="300"/>
        <v>1</v>
      </c>
      <c r="N1606" s="52">
        <f t="shared" si="301"/>
        <v>0</v>
      </c>
      <c r="O1606" s="52">
        <f t="shared" si="302"/>
        <v>0</v>
      </c>
      <c r="P1606" s="52">
        <f t="shared" si="303"/>
        <v>0</v>
      </c>
      <c r="Q1606" s="52">
        <f t="shared" si="304"/>
        <v>0</v>
      </c>
      <c r="R1606" s="52">
        <f t="shared" si="305"/>
        <v>0</v>
      </c>
      <c r="S1606" s="52">
        <f t="shared" si="306"/>
        <v>0</v>
      </c>
      <c r="T1606" s="52">
        <f t="shared" si="307"/>
        <v>0</v>
      </c>
      <c r="U1606" s="52">
        <f t="shared" si="308"/>
        <v>0</v>
      </c>
      <c r="V1606" s="53" t="str">
        <f t="shared" si="309"/>
        <v>OK</v>
      </c>
      <c r="W1606" s="53" t="str">
        <f t="shared" si="310"/>
        <v>OK</v>
      </c>
      <c r="X1606" s="62" t="str">
        <f t="shared" si="311"/>
        <v>ok</v>
      </c>
      <c r="Y1606" s="62">
        <v>1</v>
      </c>
    </row>
    <row r="1607" spans="1:25" ht="224.25" x14ac:dyDescent="0.25">
      <c r="A1607" s="81">
        <v>1604</v>
      </c>
      <c r="B1607" s="59">
        <v>82</v>
      </c>
      <c r="C1607" s="33" t="s">
        <v>1350</v>
      </c>
      <c r="D1607" s="33" t="s">
        <v>284</v>
      </c>
      <c r="E1607" s="42" t="s">
        <v>8</v>
      </c>
      <c r="F1607" s="19" t="s">
        <v>2641</v>
      </c>
      <c r="G1607" s="13" t="s">
        <v>2872</v>
      </c>
      <c r="H1607" s="12" t="s">
        <v>3127</v>
      </c>
      <c r="I1607" s="12"/>
      <c r="J1607" s="12"/>
      <c r="K1607" s="19" t="s">
        <v>1351</v>
      </c>
      <c r="L1607" s="51">
        <v>1</v>
      </c>
      <c r="M1607" s="51">
        <f t="shared" si="300"/>
        <v>0</v>
      </c>
      <c r="N1607" s="52">
        <f t="shared" si="301"/>
        <v>0</v>
      </c>
      <c r="O1607" s="52">
        <f t="shared" si="302"/>
        <v>1</v>
      </c>
      <c r="P1607" s="52">
        <f t="shared" si="303"/>
        <v>0</v>
      </c>
      <c r="Q1607" s="52">
        <f t="shared" si="304"/>
        <v>0</v>
      </c>
      <c r="R1607" s="52">
        <f t="shared" si="305"/>
        <v>0</v>
      </c>
      <c r="S1607" s="52">
        <f t="shared" si="306"/>
        <v>0</v>
      </c>
      <c r="T1607" s="52">
        <f t="shared" si="307"/>
        <v>0</v>
      </c>
      <c r="U1607" s="52">
        <f t="shared" si="308"/>
        <v>0</v>
      </c>
      <c r="V1607" s="53" t="str">
        <f t="shared" si="309"/>
        <v>OK</v>
      </c>
      <c r="W1607" s="53" t="str">
        <f t="shared" si="310"/>
        <v>OK</v>
      </c>
      <c r="X1607" s="62" t="str">
        <f t="shared" si="311"/>
        <v>ok</v>
      </c>
      <c r="Y1607" s="62">
        <v>1</v>
      </c>
    </row>
    <row r="1608" spans="1:25" ht="59.25" x14ac:dyDescent="0.25">
      <c r="A1608" s="81">
        <v>1605</v>
      </c>
      <c r="B1608" s="59">
        <v>82</v>
      </c>
      <c r="C1608" s="33" t="s">
        <v>1350</v>
      </c>
      <c r="D1608" s="33" t="s">
        <v>285</v>
      </c>
      <c r="E1608" s="42" t="s">
        <v>8</v>
      </c>
      <c r="F1608" s="19" t="s">
        <v>2642</v>
      </c>
      <c r="G1608" s="13" t="s">
        <v>2363</v>
      </c>
      <c r="H1608" s="12"/>
      <c r="I1608" s="12"/>
      <c r="J1608" s="12"/>
      <c r="K1608" s="19" t="s">
        <v>1351</v>
      </c>
      <c r="L1608" s="51">
        <v>1</v>
      </c>
      <c r="M1608" s="51">
        <f t="shared" si="300"/>
        <v>1</v>
      </c>
      <c r="N1608" s="52">
        <f t="shared" si="301"/>
        <v>0</v>
      </c>
      <c r="O1608" s="52">
        <f t="shared" si="302"/>
        <v>0</v>
      </c>
      <c r="P1608" s="52">
        <f t="shared" si="303"/>
        <v>0</v>
      </c>
      <c r="Q1608" s="52">
        <f t="shared" si="304"/>
        <v>0</v>
      </c>
      <c r="R1608" s="52">
        <f t="shared" si="305"/>
        <v>0</v>
      </c>
      <c r="S1608" s="52">
        <f t="shared" si="306"/>
        <v>0</v>
      </c>
      <c r="T1608" s="52">
        <f t="shared" si="307"/>
        <v>0</v>
      </c>
      <c r="U1608" s="52">
        <f t="shared" si="308"/>
        <v>0</v>
      </c>
      <c r="V1608" s="53" t="str">
        <f t="shared" si="309"/>
        <v>OK</v>
      </c>
      <c r="W1608" s="53" t="str">
        <f t="shared" si="310"/>
        <v>OK</v>
      </c>
      <c r="X1608" s="62" t="str">
        <f t="shared" si="311"/>
        <v>ok</v>
      </c>
      <c r="Y1608" s="62">
        <v>1</v>
      </c>
    </row>
    <row r="1609" spans="1:25" ht="59.25" x14ac:dyDescent="0.25">
      <c r="A1609" s="81">
        <v>1606</v>
      </c>
      <c r="B1609" s="59">
        <v>82</v>
      </c>
      <c r="C1609" s="33" t="s">
        <v>1350</v>
      </c>
      <c r="D1609" s="33" t="s">
        <v>286</v>
      </c>
      <c r="E1609" s="42" t="s">
        <v>8</v>
      </c>
      <c r="F1609" s="19" t="s">
        <v>2643</v>
      </c>
      <c r="G1609" s="13" t="s">
        <v>2363</v>
      </c>
      <c r="H1609" s="12"/>
      <c r="I1609" s="12"/>
      <c r="J1609" s="12"/>
      <c r="K1609" s="19" t="s">
        <v>1351</v>
      </c>
      <c r="L1609" s="51">
        <v>1</v>
      </c>
      <c r="M1609" s="51">
        <f t="shared" si="300"/>
        <v>1</v>
      </c>
      <c r="N1609" s="52">
        <f t="shared" si="301"/>
        <v>0</v>
      </c>
      <c r="O1609" s="52">
        <f t="shared" si="302"/>
        <v>0</v>
      </c>
      <c r="P1609" s="52">
        <f t="shared" si="303"/>
        <v>0</v>
      </c>
      <c r="Q1609" s="52">
        <f t="shared" si="304"/>
        <v>0</v>
      </c>
      <c r="R1609" s="52">
        <f t="shared" si="305"/>
        <v>0</v>
      </c>
      <c r="S1609" s="52">
        <f t="shared" si="306"/>
        <v>0</v>
      </c>
      <c r="T1609" s="52">
        <f t="shared" si="307"/>
        <v>0</v>
      </c>
      <c r="U1609" s="52">
        <f t="shared" si="308"/>
        <v>0</v>
      </c>
      <c r="V1609" s="53" t="str">
        <f t="shared" si="309"/>
        <v>OK</v>
      </c>
      <c r="W1609" s="53" t="str">
        <f t="shared" si="310"/>
        <v>OK</v>
      </c>
      <c r="X1609" s="62" t="str">
        <f t="shared" si="311"/>
        <v>ok</v>
      </c>
      <c r="Y1609" s="62">
        <v>1</v>
      </c>
    </row>
    <row r="1610" spans="1:25" ht="238.5" x14ac:dyDescent="0.25">
      <c r="A1610" s="81">
        <v>1607</v>
      </c>
      <c r="B1610" s="59">
        <v>82</v>
      </c>
      <c r="C1610" s="33" t="s">
        <v>1350</v>
      </c>
      <c r="D1610" s="33" t="s">
        <v>287</v>
      </c>
      <c r="E1610" s="42" t="s">
        <v>8</v>
      </c>
      <c r="F1610" s="19" t="s">
        <v>2644</v>
      </c>
      <c r="G1610" s="13" t="s">
        <v>2872</v>
      </c>
      <c r="H1610" s="12" t="s">
        <v>3127</v>
      </c>
      <c r="I1610" s="12"/>
      <c r="J1610" s="12"/>
      <c r="K1610" s="19" t="s">
        <v>1351</v>
      </c>
      <c r="L1610" s="51">
        <v>1</v>
      </c>
      <c r="M1610" s="51">
        <f t="shared" si="300"/>
        <v>0</v>
      </c>
      <c r="N1610" s="52">
        <f t="shared" si="301"/>
        <v>0</v>
      </c>
      <c r="O1610" s="52">
        <f t="shared" si="302"/>
        <v>1</v>
      </c>
      <c r="P1610" s="52">
        <f t="shared" si="303"/>
        <v>0</v>
      </c>
      <c r="Q1610" s="52">
        <f t="shared" si="304"/>
        <v>0</v>
      </c>
      <c r="R1610" s="52">
        <f t="shared" si="305"/>
        <v>0</v>
      </c>
      <c r="S1610" s="52">
        <f t="shared" si="306"/>
        <v>0</v>
      </c>
      <c r="T1610" s="52">
        <f t="shared" si="307"/>
        <v>0</v>
      </c>
      <c r="U1610" s="52">
        <f t="shared" si="308"/>
        <v>0</v>
      </c>
      <c r="V1610" s="53" t="str">
        <f t="shared" si="309"/>
        <v>OK</v>
      </c>
      <c r="W1610" s="53" t="str">
        <f t="shared" si="310"/>
        <v>OK</v>
      </c>
      <c r="X1610" s="62" t="str">
        <f t="shared" si="311"/>
        <v>ok</v>
      </c>
      <c r="Y1610" s="62">
        <v>1</v>
      </c>
    </row>
    <row r="1611" spans="1:25" ht="59.25" x14ac:dyDescent="0.25">
      <c r="A1611" s="81">
        <v>1608</v>
      </c>
      <c r="B1611" s="59">
        <v>82</v>
      </c>
      <c r="C1611" s="33" t="s">
        <v>1350</v>
      </c>
      <c r="D1611" s="33" t="s">
        <v>288</v>
      </c>
      <c r="E1611" s="42" t="s">
        <v>8</v>
      </c>
      <c r="F1611" s="19" t="s">
        <v>2645</v>
      </c>
      <c r="G1611" s="13" t="s">
        <v>2363</v>
      </c>
      <c r="H1611" s="12"/>
      <c r="I1611" s="12"/>
      <c r="J1611" s="12"/>
      <c r="K1611" s="19" t="s">
        <v>1351</v>
      </c>
      <c r="L1611" s="51">
        <v>1</v>
      </c>
      <c r="M1611" s="51">
        <f t="shared" si="300"/>
        <v>1</v>
      </c>
      <c r="N1611" s="52">
        <f t="shared" si="301"/>
        <v>0</v>
      </c>
      <c r="O1611" s="52">
        <f t="shared" si="302"/>
        <v>0</v>
      </c>
      <c r="P1611" s="52">
        <f t="shared" si="303"/>
        <v>0</v>
      </c>
      <c r="Q1611" s="52">
        <f t="shared" si="304"/>
        <v>0</v>
      </c>
      <c r="R1611" s="52">
        <f t="shared" si="305"/>
        <v>0</v>
      </c>
      <c r="S1611" s="52">
        <f t="shared" si="306"/>
        <v>0</v>
      </c>
      <c r="T1611" s="52">
        <f t="shared" si="307"/>
        <v>0</v>
      </c>
      <c r="U1611" s="52">
        <f t="shared" si="308"/>
        <v>0</v>
      </c>
      <c r="V1611" s="53" t="str">
        <f t="shared" si="309"/>
        <v>OK</v>
      </c>
      <c r="W1611" s="53" t="str">
        <f t="shared" si="310"/>
        <v>OK</v>
      </c>
      <c r="X1611" s="62" t="str">
        <f t="shared" si="311"/>
        <v>ok</v>
      </c>
      <c r="Y1611" s="62">
        <v>1</v>
      </c>
    </row>
    <row r="1612" spans="1:25" ht="72" x14ac:dyDescent="0.25">
      <c r="A1612" s="81">
        <v>1609</v>
      </c>
      <c r="B1612" s="59">
        <v>82</v>
      </c>
      <c r="C1612" s="33" t="s">
        <v>1350</v>
      </c>
      <c r="D1612" s="33" t="s">
        <v>1358</v>
      </c>
      <c r="E1612" s="42" t="s">
        <v>8</v>
      </c>
      <c r="F1612" s="19" t="s">
        <v>2646</v>
      </c>
      <c r="G1612" s="13" t="s">
        <v>2366</v>
      </c>
      <c r="H1612" s="12" t="s">
        <v>3208</v>
      </c>
      <c r="I1612" s="12"/>
      <c r="J1612" s="12"/>
      <c r="K1612" s="19" t="s">
        <v>1351</v>
      </c>
      <c r="L1612" s="51">
        <v>1</v>
      </c>
      <c r="M1612" s="51">
        <f t="shared" si="300"/>
        <v>0</v>
      </c>
      <c r="N1612" s="52">
        <f t="shared" si="301"/>
        <v>0</v>
      </c>
      <c r="O1612" s="52">
        <f t="shared" si="302"/>
        <v>0</v>
      </c>
      <c r="P1612" s="52">
        <f t="shared" si="303"/>
        <v>0</v>
      </c>
      <c r="Q1612" s="52">
        <f t="shared" si="304"/>
        <v>1</v>
      </c>
      <c r="R1612" s="52">
        <f t="shared" si="305"/>
        <v>0</v>
      </c>
      <c r="S1612" s="52">
        <f t="shared" si="306"/>
        <v>0</v>
      </c>
      <c r="T1612" s="52">
        <f t="shared" si="307"/>
        <v>0</v>
      </c>
      <c r="U1612" s="52">
        <f t="shared" si="308"/>
        <v>0</v>
      </c>
      <c r="V1612" s="53" t="str">
        <f t="shared" si="309"/>
        <v>OK</v>
      </c>
      <c r="W1612" s="53" t="str">
        <f t="shared" si="310"/>
        <v>OK</v>
      </c>
      <c r="X1612" s="62" t="str">
        <f t="shared" si="311"/>
        <v>ok</v>
      </c>
      <c r="Y1612" s="62">
        <v>1</v>
      </c>
    </row>
    <row r="1613" spans="1:25" ht="75" x14ac:dyDescent="0.25">
      <c r="A1613" s="81">
        <v>1610</v>
      </c>
      <c r="B1613" s="59">
        <v>82</v>
      </c>
      <c r="C1613" s="33" t="s">
        <v>1350</v>
      </c>
      <c r="D1613" s="33" t="s">
        <v>1359</v>
      </c>
      <c r="E1613" s="42" t="s">
        <v>8</v>
      </c>
      <c r="F1613" s="19" t="s">
        <v>2647</v>
      </c>
      <c r="G1613" s="13" t="s">
        <v>2363</v>
      </c>
      <c r="H1613" s="12"/>
      <c r="I1613" s="12"/>
      <c r="J1613" s="12"/>
      <c r="K1613" s="19" t="s">
        <v>1351</v>
      </c>
      <c r="L1613" s="51">
        <v>1</v>
      </c>
      <c r="M1613" s="51">
        <f t="shared" si="300"/>
        <v>1</v>
      </c>
      <c r="N1613" s="52">
        <f t="shared" si="301"/>
        <v>0</v>
      </c>
      <c r="O1613" s="52">
        <f t="shared" si="302"/>
        <v>0</v>
      </c>
      <c r="P1613" s="52">
        <f t="shared" si="303"/>
        <v>0</v>
      </c>
      <c r="Q1613" s="52">
        <f t="shared" si="304"/>
        <v>0</v>
      </c>
      <c r="R1613" s="52">
        <f t="shared" si="305"/>
        <v>0</v>
      </c>
      <c r="S1613" s="52">
        <f t="shared" si="306"/>
        <v>0</v>
      </c>
      <c r="T1613" s="52">
        <f t="shared" si="307"/>
        <v>0</v>
      </c>
      <c r="U1613" s="52">
        <f t="shared" si="308"/>
        <v>0</v>
      </c>
      <c r="V1613" s="53" t="str">
        <f t="shared" si="309"/>
        <v>OK</v>
      </c>
      <c r="W1613" s="53" t="str">
        <f t="shared" si="310"/>
        <v>OK</v>
      </c>
      <c r="X1613" s="62" t="str">
        <f t="shared" si="311"/>
        <v>ok</v>
      </c>
      <c r="Y1613" s="62">
        <v>1</v>
      </c>
    </row>
    <row r="1614" spans="1:25" ht="228" x14ac:dyDescent="0.25">
      <c r="A1614" s="81">
        <v>1611</v>
      </c>
      <c r="B1614" s="59">
        <v>82</v>
      </c>
      <c r="C1614" s="33" t="s">
        <v>1350</v>
      </c>
      <c r="D1614" s="33" t="s">
        <v>2233</v>
      </c>
      <c r="E1614" s="42" t="s">
        <v>8</v>
      </c>
      <c r="F1614" s="19" t="s">
        <v>2232</v>
      </c>
      <c r="G1614" s="13" t="s">
        <v>2366</v>
      </c>
      <c r="H1614" s="12" t="s">
        <v>3354</v>
      </c>
      <c r="I1614" s="12"/>
      <c r="J1614" s="12"/>
      <c r="K1614" s="19" t="s">
        <v>1351</v>
      </c>
      <c r="L1614" s="51">
        <v>1</v>
      </c>
      <c r="M1614" s="51">
        <f t="shared" si="300"/>
        <v>0</v>
      </c>
      <c r="N1614" s="52">
        <f t="shared" si="301"/>
        <v>0</v>
      </c>
      <c r="O1614" s="52">
        <f t="shared" si="302"/>
        <v>0</v>
      </c>
      <c r="P1614" s="52">
        <f t="shared" si="303"/>
        <v>0</v>
      </c>
      <c r="Q1614" s="52">
        <f t="shared" si="304"/>
        <v>1</v>
      </c>
      <c r="R1614" s="52">
        <f t="shared" si="305"/>
        <v>0</v>
      </c>
      <c r="S1614" s="52">
        <f t="shared" si="306"/>
        <v>0</v>
      </c>
      <c r="T1614" s="52">
        <f t="shared" si="307"/>
        <v>0</v>
      </c>
      <c r="U1614" s="52">
        <f t="shared" si="308"/>
        <v>0</v>
      </c>
      <c r="V1614" s="53" t="str">
        <f t="shared" si="309"/>
        <v>OK</v>
      </c>
      <c r="W1614" s="53" t="str">
        <f t="shared" si="310"/>
        <v>OK</v>
      </c>
      <c r="X1614" s="62" t="str">
        <f t="shared" si="311"/>
        <v>ok</v>
      </c>
      <c r="Y1614" s="62">
        <v>1</v>
      </c>
    </row>
    <row r="1615" spans="1:25" ht="199.5" x14ac:dyDescent="0.25">
      <c r="A1615" s="81">
        <v>1612</v>
      </c>
      <c r="B1615" s="59">
        <v>82</v>
      </c>
      <c r="C1615" s="33" t="s">
        <v>1350</v>
      </c>
      <c r="D1615" s="33" t="s">
        <v>2235</v>
      </c>
      <c r="E1615" s="42" t="s">
        <v>8</v>
      </c>
      <c r="F1615" s="19" t="s">
        <v>2234</v>
      </c>
      <c r="G1615" s="13" t="s">
        <v>2366</v>
      </c>
      <c r="H1615" s="12" t="s">
        <v>3271</v>
      </c>
      <c r="I1615" s="12"/>
      <c r="J1615" s="12"/>
      <c r="K1615" s="19" t="s">
        <v>1351</v>
      </c>
      <c r="L1615" s="51">
        <v>1</v>
      </c>
      <c r="M1615" s="51">
        <f t="shared" si="300"/>
        <v>0</v>
      </c>
      <c r="N1615" s="52">
        <f t="shared" si="301"/>
        <v>0</v>
      </c>
      <c r="O1615" s="52">
        <f t="shared" si="302"/>
        <v>0</v>
      </c>
      <c r="P1615" s="52">
        <f t="shared" si="303"/>
        <v>0</v>
      </c>
      <c r="Q1615" s="52">
        <f t="shared" si="304"/>
        <v>1</v>
      </c>
      <c r="R1615" s="52">
        <f t="shared" si="305"/>
        <v>0</v>
      </c>
      <c r="S1615" s="52">
        <f t="shared" si="306"/>
        <v>0</v>
      </c>
      <c r="T1615" s="52">
        <f t="shared" si="307"/>
        <v>0</v>
      </c>
      <c r="U1615" s="52">
        <f t="shared" si="308"/>
        <v>0</v>
      </c>
      <c r="V1615" s="53" t="str">
        <f t="shared" si="309"/>
        <v>OK</v>
      </c>
      <c r="W1615" s="53" t="str">
        <f t="shared" si="310"/>
        <v>OK</v>
      </c>
      <c r="X1615" s="62" t="str">
        <f t="shared" si="311"/>
        <v>ok</v>
      </c>
      <c r="Y1615" s="62">
        <v>1</v>
      </c>
    </row>
    <row r="1616" spans="1:25" ht="128.25" x14ac:dyDescent="0.25">
      <c r="A1616" s="75">
        <v>1613</v>
      </c>
      <c r="B1616" s="59">
        <v>83</v>
      </c>
      <c r="C1616" s="33" t="s">
        <v>1350</v>
      </c>
      <c r="D1616" s="33" t="s">
        <v>534</v>
      </c>
      <c r="E1616" s="42" t="s">
        <v>8</v>
      </c>
      <c r="F1616" s="19" t="s">
        <v>1360</v>
      </c>
      <c r="G1616" s="13" t="s">
        <v>2364</v>
      </c>
      <c r="H1616" s="43" t="s">
        <v>3113</v>
      </c>
      <c r="I1616" s="12"/>
      <c r="J1616" s="12"/>
      <c r="K1616" s="19" t="s">
        <v>1351</v>
      </c>
      <c r="L1616" s="51">
        <v>1</v>
      </c>
      <c r="M1616" s="51">
        <f t="shared" si="300"/>
        <v>0</v>
      </c>
      <c r="N1616" s="52">
        <f t="shared" si="301"/>
        <v>1</v>
      </c>
      <c r="O1616" s="52">
        <f t="shared" si="302"/>
        <v>0</v>
      </c>
      <c r="P1616" s="52">
        <f t="shared" si="303"/>
        <v>0</v>
      </c>
      <c r="Q1616" s="52">
        <f t="shared" si="304"/>
        <v>0</v>
      </c>
      <c r="R1616" s="52">
        <f t="shared" si="305"/>
        <v>0</v>
      </c>
      <c r="S1616" s="52">
        <f t="shared" si="306"/>
        <v>0</v>
      </c>
      <c r="T1616" s="52">
        <f t="shared" si="307"/>
        <v>0</v>
      </c>
      <c r="U1616" s="52">
        <f t="shared" si="308"/>
        <v>0</v>
      </c>
      <c r="V1616" s="53" t="str">
        <f t="shared" si="309"/>
        <v>OK</v>
      </c>
      <c r="W1616" s="53" t="str">
        <f t="shared" si="310"/>
        <v>OK</v>
      </c>
      <c r="X1616" s="62" t="str">
        <f t="shared" si="311"/>
        <v>ok</v>
      </c>
      <c r="Y1616" s="62">
        <v>1</v>
      </c>
    </row>
    <row r="1617" spans="1:25" ht="313.5" x14ac:dyDescent="0.25">
      <c r="A1617" s="75">
        <v>1614</v>
      </c>
      <c r="B1617" s="59">
        <v>82</v>
      </c>
      <c r="C1617" s="33" t="s">
        <v>1350</v>
      </c>
      <c r="D1617" s="33" t="s">
        <v>1361</v>
      </c>
      <c r="E1617" s="42" t="s">
        <v>8</v>
      </c>
      <c r="F1617" s="19" t="s">
        <v>2648</v>
      </c>
      <c r="G1617" s="13" t="s">
        <v>2366</v>
      </c>
      <c r="H1617" s="68" t="s">
        <v>3034</v>
      </c>
      <c r="I1617" s="12"/>
      <c r="J1617" s="12"/>
      <c r="K1617" s="19" t="s">
        <v>1351</v>
      </c>
      <c r="L1617" s="51">
        <v>1</v>
      </c>
      <c r="M1617" s="51">
        <f t="shared" si="300"/>
        <v>0</v>
      </c>
      <c r="N1617" s="52">
        <f t="shared" si="301"/>
        <v>0</v>
      </c>
      <c r="O1617" s="52">
        <f t="shared" si="302"/>
        <v>0</v>
      </c>
      <c r="P1617" s="52">
        <f t="shared" si="303"/>
        <v>0</v>
      </c>
      <c r="Q1617" s="52">
        <f t="shared" si="304"/>
        <v>1</v>
      </c>
      <c r="R1617" s="52">
        <f t="shared" si="305"/>
        <v>0</v>
      </c>
      <c r="S1617" s="52">
        <f t="shared" si="306"/>
        <v>0</v>
      </c>
      <c r="T1617" s="52">
        <f t="shared" si="307"/>
        <v>0</v>
      </c>
      <c r="U1617" s="52">
        <f t="shared" si="308"/>
        <v>0</v>
      </c>
      <c r="V1617" s="53" t="str">
        <f t="shared" si="309"/>
        <v>OK</v>
      </c>
      <c r="W1617" s="53" t="str">
        <f t="shared" si="310"/>
        <v>OK</v>
      </c>
      <c r="X1617" s="62" t="str">
        <f t="shared" si="311"/>
        <v>ok</v>
      </c>
      <c r="Y1617" s="62">
        <v>1</v>
      </c>
    </row>
    <row r="1618" spans="1:25" ht="242.25" x14ac:dyDescent="0.25">
      <c r="A1618" s="81">
        <v>1615</v>
      </c>
      <c r="B1618" s="59">
        <v>82</v>
      </c>
      <c r="C1618" s="33" t="s">
        <v>1350</v>
      </c>
      <c r="D1618" s="33" t="s">
        <v>367</v>
      </c>
      <c r="E1618" s="42" t="s">
        <v>8</v>
      </c>
      <c r="F1618" s="19" t="s">
        <v>2649</v>
      </c>
      <c r="G1618" s="13" t="s">
        <v>2366</v>
      </c>
      <c r="H1618" s="12" t="s">
        <v>3172</v>
      </c>
      <c r="I1618" s="12"/>
      <c r="J1618" s="12"/>
      <c r="K1618" s="19" t="s">
        <v>1351</v>
      </c>
      <c r="L1618" s="51">
        <v>1</v>
      </c>
      <c r="M1618" s="51">
        <f t="shared" si="300"/>
        <v>0</v>
      </c>
      <c r="N1618" s="52">
        <f t="shared" si="301"/>
        <v>0</v>
      </c>
      <c r="O1618" s="52">
        <f t="shared" si="302"/>
        <v>0</v>
      </c>
      <c r="P1618" s="52">
        <f t="shared" si="303"/>
        <v>0</v>
      </c>
      <c r="Q1618" s="52">
        <f t="shared" si="304"/>
        <v>1</v>
      </c>
      <c r="R1618" s="52">
        <f t="shared" si="305"/>
        <v>0</v>
      </c>
      <c r="S1618" s="52">
        <f t="shared" si="306"/>
        <v>0</v>
      </c>
      <c r="T1618" s="52">
        <f t="shared" si="307"/>
        <v>0</v>
      </c>
      <c r="U1618" s="52">
        <f t="shared" si="308"/>
        <v>0</v>
      </c>
      <c r="V1618" s="53" t="str">
        <f t="shared" si="309"/>
        <v>OK</v>
      </c>
      <c r="W1618" s="53" t="str">
        <f t="shared" si="310"/>
        <v>OK</v>
      </c>
      <c r="X1618" s="62" t="str">
        <f t="shared" si="311"/>
        <v>ok</v>
      </c>
      <c r="Y1618" s="62">
        <v>1</v>
      </c>
    </row>
    <row r="1619" spans="1:25" ht="99.75" x14ac:dyDescent="0.25">
      <c r="A1619" s="81">
        <v>1616</v>
      </c>
      <c r="B1619" s="59">
        <v>83</v>
      </c>
      <c r="C1619" s="33" t="s">
        <v>1350</v>
      </c>
      <c r="D1619" s="33" t="s">
        <v>370</v>
      </c>
      <c r="E1619" s="42" t="s">
        <v>8</v>
      </c>
      <c r="F1619" s="19" t="s">
        <v>1362</v>
      </c>
      <c r="G1619" s="13" t="s">
        <v>2366</v>
      </c>
      <c r="H1619" s="43" t="s">
        <v>3026</v>
      </c>
      <c r="I1619" s="12"/>
      <c r="J1619" s="12"/>
      <c r="K1619" s="19" t="s">
        <v>1351</v>
      </c>
      <c r="L1619" s="51">
        <v>1</v>
      </c>
      <c r="M1619" s="51">
        <f t="shared" si="300"/>
        <v>0</v>
      </c>
      <c r="N1619" s="52">
        <f t="shared" si="301"/>
        <v>0</v>
      </c>
      <c r="O1619" s="52">
        <f t="shared" si="302"/>
        <v>0</v>
      </c>
      <c r="P1619" s="52">
        <f t="shared" si="303"/>
        <v>0</v>
      </c>
      <c r="Q1619" s="52">
        <f t="shared" si="304"/>
        <v>1</v>
      </c>
      <c r="R1619" s="52">
        <f t="shared" si="305"/>
        <v>0</v>
      </c>
      <c r="S1619" s="52">
        <f t="shared" si="306"/>
        <v>0</v>
      </c>
      <c r="T1619" s="52">
        <f t="shared" si="307"/>
        <v>0</v>
      </c>
      <c r="U1619" s="52">
        <f t="shared" si="308"/>
        <v>0</v>
      </c>
      <c r="V1619" s="53" t="str">
        <f t="shared" si="309"/>
        <v>OK</v>
      </c>
      <c r="W1619" s="53" t="str">
        <f t="shared" si="310"/>
        <v>OK</v>
      </c>
      <c r="X1619" s="62" t="str">
        <f t="shared" si="311"/>
        <v>ok</v>
      </c>
      <c r="Y1619" s="62">
        <v>1</v>
      </c>
    </row>
    <row r="1620" spans="1:25" ht="342" x14ac:dyDescent="0.25">
      <c r="A1620" s="81">
        <v>1617</v>
      </c>
      <c r="B1620" s="59">
        <v>82</v>
      </c>
      <c r="C1620" s="33" t="s">
        <v>1350</v>
      </c>
      <c r="D1620" s="33" t="s">
        <v>2236</v>
      </c>
      <c r="E1620" s="42" t="s">
        <v>8</v>
      </c>
      <c r="F1620" s="19" t="s">
        <v>2650</v>
      </c>
      <c r="G1620" s="13" t="s">
        <v>2366</v>
      </c>
      <c r="H1620" s="12" t="s">
        <v>3285</v>
      </c>
      <c r="I1620" s="12"/>
      <c r="J1620" s="12"/>
      <c r="K1620" s="19" t="s">
        <v>1351</v>
      </c>
      <c r="L1620" s="51">
        <v>1</v>
      </c>
      <c r="M1620" s="51">
        <f t="shared" si="300"/>
        <v>0</v>
      </c>
      <c r="N1620" s="52">
        <f t="shared" si="301"/>
        <v>0</v>
      </c>
      <c r="O1620" s="52">
        <f t="shared" si="302"/>
        <v>0</v>
      </c>
      <c r="P1620" s="52">
        <f t="shared" si="303"/>
        <v>0</v>
      </c>
      <c r="Q1620" s="52">
        <f t="shared" si="304"/>
        <v>1</v>
      </c>
      <c r="R1620" s="52">
        <f t="shared" si="305"/>
        <v>0</v>
      </c>
      <c r="S1620" s="52">
        <f t="shared" si="306"/>
        <v>0</v>
      </c>
      <c r="T1620" s="52">
        <f t="shared" si="307"/>
        <v>0</v>
      </c>
      <c r="U1620" s="52">
        <f t="shared" si="308"/>
        <v>0</v>
      </c>
      <c r="V1620" s="53" t="str">
        <f t="shared" si="309"/>
        <v>OK</v>
      </c>
      <c r="W1620" s="53" t="str">
        <f t="shared" si="310"/>
        <v>OK</v>
      </c>
      <c r="X1620" s="62" t="str">
        <f t="shared" si="311"/>
        <v>ok</v>
      </c>
      <c r="Y1620" s="62">
        <v>1</v>
      </c>
    </row>
    <row r="1621" spans="1:25" ht="57" x14ac:dyDescent="0.25">
      <c r="A1621" s="83">
        <v>1618</v>
      </c>
      <c r="B1621" s="59">
        <v>82</v>
      </c>
      <c r="C1621" s="33" t="s">
        <v>1350</v>
      </c>
      <c r="D1621" s="33" t="s">
        <v>1092</v>
      </c>
      <c r="E1621" s="42" t="s">
        <v>8</v>
      </c>
      <c r="F1621" s="19" t="s">
        <v>1363</v>
      </c>
      <c r="G1621" s="13" t="s">
        <v>2366</v>
      </c>
      <c r="H1621" s="12" t="s">
        <v>3355</v>
      </c>
      <c r="I1621" s="12"/>
      <c r="J1621" s="12"/>
      <c r="K1621" s="19" t="s">
        <v>1351</v>
      </c>
      <c r="L1621" s="51">
        <v>1</v>
      </c>
      <c r="M1621" s="51">
        <f t="shared" si="300"/>
        <v>0</v>
      </c>
      <c r="N1621" s="52">
        <f t="shared" si="301"/>
        <v>0</v>
      </c>
      <c r="O1621" s="52">
        <f t="shared" si="302"/>
        <v>0</v>
      </c>
      <c r="P1621" s="52">
        <f t="shared" si="303"/>
        <v>0</v>
      </c>
      <c r="Q1621" s="52">
        <f t="shared" si="304"/>
        <v>1</v>
      </c>
      <c r="R1621" s="52">
        <f t="shared" si="305"/>
        <v>0</v>
      </c>
      <c r="S1621" s="52">
        <f t="shared" si="306"/>
        <v>0</v>
      </c>
      <c r="T1621" s="52">
        <f t="shared" si="307"/>
        <v>0</v>
      </c>
      <c r="U1621" s="52">
        <f t="shared" si="308"/>
        <v>0</v>
      </c>
      <c r="V1621" s="53" t="str">
        <f t="shared" si="309"/>
        <v>OK</v>
      </c>
      <c r="W1621" s="53" t="str">
        <f t="shared" si="310"/>
        <v>OK</v>
      </c>
      <c r="X1621" s="62" t="str">
        <f t="shared" si="311"/>
        <v>ok</v>
      </c>
      <c r="Y1621" s="62">
        <v>1</v>
      </c>
    </row>
    <row r="1622" spans="1:25" ht="327.75" x14ac:dyDescent="0.25">
      <c r="A1622" s="81">
        <v>1619</v>
      </c>
      <c r="B1622" s="59">
        <v>82</v>
      </c>
      <c r="C1622" s="33" t="s">
        <v>1350</v>
      </c>
      <c r="D1622" s="33" t="s">
        <v>2237</v>
      </c>
      <c r="E1622" s="42" t="s">
        <v>8</v>
      </c>
      <c r="F1622" s="19" t="s">
        <v>2651</v>
      </c>
      <c r="G1622" s="13" t="s">
        <v>2363</v>
      </c>
      <c r="H1622" s="12"/>
      <c r="I1622" s="12"/>
      <c r="J1622" s="12"/>
      <c r="K1622" s="19" t="s">
        <v>1351</v>
      </c>
      <c r="L1622" s="51">
        <v>1</v>
      </c>
      <c r="M1622" s="51">
        <f t="shared" si="300"/>
        <v>1</v>
      </c>
      <c r="N1622" s="52">
        <f t="shared" si="301"/>
        <v>0</v>
      </c>
      <c r="O1622" s="52">
        <f t="shared" si="302"/>
        <v>0</v>
      </c>
      <c r="P1622" s="52">
        <f t="shared" si="303"/>
        <v>0</v>
      </c>
      <c r="Q1622" s="52">
        <f t="shared" si="304"/>
        <v>0</v>
      </c>
      <c r="R1622" s="52">
        <f t="shared" si="305"/>
        <v>0</v>
      </c>
      <c r="S1622" s="52">
        <f t="shared" si="306"/>
        <v>0</v>
      </c>
      <c r="T1622" s="52">
        <f t="shared" si="307"/>
        <v>0</v>
      </c>
      <c r="U1622" s="52">
        <f t="shared" si="308"/>
        <v>0</v>
      </c>
      <c r="V1622" s="53" t="str">
        <f t="shared" si="309"/>
        <v>OK</v>
      </c>
      <c r="W1622" s="53" t="str">
        <f t="shared" si="310"/>
        <v>OK</v>
      </c>
      <c r="X1622" s="62" t="str">
        <f t="shared" si="311"/>
        <v>ok</v>
      </c>
      <c r="Y1622" s="62">
        <v>1</v>
      </c>
    </row>
    <row r="1623" spans="1:25" ht="114" x14ac:dyDescent="0.25">
      <c r="A1623" s="81">
        <v>1620</v>
      </c>
      <c r="B1623" s="59">
        <v>82</v>
      </c>
      <c r="C1623" s="33" t="s">
        <v>1350</v>
      </c>
      <c r="D1623" s="33" t="s">
        <v>2238</v>
      </c>
      <c r="E1623" s="42" t="s">
        <v>8</v>
      </c>
      <c r="F1623" s="19" t="s">
        <v>2652</v>
      </c>
      <c r="G1623" s="13" t="s">
        <v>2363</v>
      </c>
      <c r="H1623" s="12"/>
      <c r="I1623" s="12"/>
      <c r="J1623" s="12"/>
      <c r="K1623" s="19" t="s">
        <v>1351</v>
      </c>
      <c r="L1623" s="51">
        <v>1</v>
      </c>
      <c r="M1623" s="51">
        <f t="shared" si="300"/>
        <v>1</v>
      </c>
      <c r="N1623" s="52">
        <f t="shared" si="301"/>
        <v>0</v>
      </c>
      <c r="O1623" s="52">
        <f t="shared" si="302"/>
        <v>0</v>
      </c>
      <c r="P1623" s="52">
        <f t="shared" si="303"/>
        <v>0</v>
      </c>
      <c r="Q1623" s="52">
        <f t="shared" si="304"/>
        <v>0</v>
      </c>
      <c r="R1623" s="52">
        <f t="shared" si="305"/>
        <v>0</v>
      </c>
      <c r="S1623" s="52">
        <f t="shared" si="306"/>
        <v>0</v>
      </c>
      <c r="T1623" s="52">
        <f t="shared" si="307"/>
        <v>0</v>
      </c>
      <c r="U1623" s="52">
        <f t="shared" si="308"/>
        <v>0</v>
      </c>
      <c r="V1623" s="53" t="str">
        <f t="shared" si="309"/>
        <v>OK</v>
      </c>
      <c r="W1623" s="53" t="str">
        <f t="shared" si="310"/>
        <v>OK</v>
      </c>
      <c r="X1623" s="62" t="str">
        <f t="shared" si="311"/>
        <v>ok</v>
      </c>
      <c r="Y1623" s="62">
        <v>1</v>
      </c>
    </row>
    <row r="1624" spans="1:25" ht="85.5" x14ac:dyDescent="0.25">
      <c r="A1624" s="83">
        <v>1621</v>
      </c>
      <c r="B1624" s="59">
        <v>82</v>
      </c>
      <c r="C1624" s="33" t="s">
        <v>1350</v>
      </c>
      <c r="D1624" s="33" t="s">
        <v>2240</v>
      </c>
      <c r="E1624" s="42" t="s">
        <v>8</v>
      </c>
      <c r="F1624" s="19" t="s">
        <v>2239</v>
      </c>
      <c r="G1624" s="13" t="s">
        <v>2366</v>
      </c>
      <c r="H1624" s="12" t="s">
        <v>3303</v>
      </c>
      <c r="I1624" s="12"/>
      <c r="J1624" s="12"/>
      <c r="K1624" s="19" t="s">
        <v>1351</v>
      </c>
      <c r="L1624" s="51">
        <v>1</v>
      </c>
      <c r="M1624" s="51">
        <f t="shared" si="300"/>
        <v>0</v>
      </c>
      <c r="N1624" s="52">
        <f t="shared" si="301"/>
        <v>0</v>
      </c>
      <c r="O1624" s="52">
        <f t="shared" si="302"/>
        <v>0</v>
      </c>
      <c r="P1624" s="52">
        <f t="shared" si="303"/>
        <v>0</v>
      </c>
      <c r="Q1624" s="52">
        <f t="shared" si="304"/>
        <v>1</v>
      </c>
      <c r="R1624" s="52">
        <f t="shared" si="305"/>
        <v>0</v>
      </c>
      <c r="S1624" s="52">
        <f t="shared" si="306"/>
        <v>0</v>
      </c>
      <c r="T1624" s="52">
        <f t="shared" si="307"/>
        <v>0</v>
      </c>
      <c r="U1624" s="52">
        <f t="shared" si="308"/>
        <v>0</v>
      </c>
      <c r="V1624" s="53" t="str">
        <f t="shared" si="309"/>
        <v>OK</v>
      </c>
      <c r="W1624" s="53" t="str">
        <f t="shared" si="310"/>
        <v>OK</v>
      </c>
      <c r="X1624" s="62" t="str">
        <f t="shared" si="311"/>
        <v>ok</v>
      </c>
      <c r="Y1624" s="62">
        <v>1</v>
      </c>
    </row>
    <row r="1625" spans="1:25" ht="42.75" x14ac:dyDescent="0.25">
      <c r="A1625" s="81">
        <v>1622</v>
      </c>
      <c r="B1625" s="59">
        <v>82</v>
      </c>
      <c r="C1625" s="33" t="s">
        <v>1350</v>
      </c>
      <c r="D1625" s="33" t="s">
        <v>1629</v>
      </c>
      <c r="E1625" s="42" t="s">
        <v>8</v>
      </c>
      <c r="F1625" s="19" t="s">
        <v>2241</v>
      </c>
      <c r="G1625" s="13" t="s">
        <v>2366</v>
      </c>
      <c r="H1625" s="12" t="s">
        <v>3252</v>
      </c>
      <c r="I1625" s="12"/>
      <c r="J1625" s="12"/>
      <c r="K1625" s="19" t="s">
        <v>1351</v>
      </c>
      <c r="L1625" s="51">
        <v>1</v>
      </c>
      <c r="M1625" s="51">
        <f t="shared" si="300"/>
        <v>0</v>
      </c>
      <c r="N1625" s="52">
        <f t="shared" si="301"/>
        <v>0</v>
      </c>
      <c r="O1625" s="52">
        <f t="shared" si="302"/>
        <v>0</v>
      </c>
      <c r="P1625" s="52">
        <f t="shared" si="303"/>
        <v>0</v>
      </c>
      <c r="Q1625" s="52">
        <f t="shared" si="304"/>
        <v>1</v>
      </c>
      <c r="R1625" s="52">
        <f t="shared" si="305"/>
        <v>0</v>
      </c>
      <c r="S1625" s="52">
        <f t="shared" si="306"/>
        <v>0</v>
      </c>
      <c r="T1625" s="52">
        <f t="shared" si="307"/>
        <v>0</v>
      </c>
      <c r="U1625" s="52">
        <f t="shared" si="308"/>
        <v>0</v>
      </c>
      <c r="V1625" s="53" t="str">
        <f t="shared" si="309"/>
        <v>OK</v>
      </c>
      <c r="W1625" s="53" t="str">
        <f t="shared" si="310"/>
        <v>OK</v>
      </c>
      <c r="X1625" s="62" t="str">
        <f t="shared" si="311"/>
        <v>ok</v>
      </c>
      <c r="Y1625" s="62">
        <v>1</v>
      </c>
    </row>
    <row r="1626" spans="1:25" ht="114" x14ac:dyDescent="0.25">
      <c r="A1626" s="75">
        <v>1623</v>
      </c>
      <c r="B1626" s="59" t="s">
        <v>2932</v>
      </c>
      <c r="C1626" s="33" t="s">
        <v>1350</v>
      </c>
      <c r="D1626" s="33" t="s">
        <v>1205</v>
      </c>
      <c r="E1626" s="42" t="s">
        <v>8</v>
      </c>
      <c r="F1626" s="19" t="s">
        <v>2653</v>
      </c>
      <c r="G1626" s="13" t="s">
        <v>2363</v>
      </c>
      <c r="H1626" s="12"/>
      <c r="I1626" s="12"/>
      <c r="J1626" s="12"/>
      <c r="K1626" s="19" t="s">
        <v>1351</v>
      </c>
      <c r="L1626" s="51">
        <v>1</v>
      </c>
      <c r="M1626" s="51">
        <f t="shared" si="300"/>
        <v>1</v>
      </c>
      <c r="N1626" s="52">
        <f t="shared" si="301"/>
        <v>0</v>
      </c>
      <c r="O1626" s="52">
        <f t="shared" si="302"/>
        <v>0</v>
      </c>
      <c r="P1626" s="52">
        <f t="shared" si="303"/>
        <v>0</v>
      </c>
      <c r="Q1626" s="52">
        <f t="shared" si="304"/>
        <v>0</v>
      </c>
      <c r="R1626" s="52">
        <f t="shared" si="305"/>
        <v>0</v>
      </c>
      <c r="S1626" s="52">
        <f t="shared" si="306"/>
        <v>0</v>
      </c>
      <c r="T1626" s="52">
        <f t="shared" si="307"/>
        <v>0</v>
      </c>
      <c r="U1626" s="52">
        <f t="shared" si="308"/>
        <v>0</v>
      </c>
      <c r="V1626" s="53" t="str">
        <f t="shared" si="309"/>
        <v>OK</v>
      </c>
      <c r="W1626" s="53" t="str">
        <f t="shared" si="310"/>
        <v>OK</v>
      </c>
      <c r="X1626" s="62" t="str">
        <f t="shared" si="311"/>
        <v>ok</v>
      </c>
      <c r="Y1626" s="62">
        <v>1</v>
      </c>
    </row>
    <row r="1627" spans="1:25" ht="99.75" x14ac:dyDescent="0.25">
      <c r="A1627" s="75">
        <v>1624</v>
      </c>
      <c r="B1627" s="59" t="s">
        <v>2932</v>
      </c>
      <c r="C1627" s="33" t="s">
        <v>1350</v>
      </c>
      <c r="D1627" s="33" t="s">
        <v>1205</v>
      </c>
      <c r="E1627" s="42" t="s">
        <v>8</v>
      </c>
      <c r="F1627" s="19" t="s">
        <v>2654</v>
      </c>
      <c r="G1627" s="13" t="s">
        <v>2363</v>
      </c>
      <c r="H1627" s="12"/>
      <c r="I1627" s="12"/>
      <c r="J1627" s="12"/>
      <c r="K1627" s="19" t="s">
        <v>1351</v>
      </c>
      <c r="L1627" s="51">
        <v>1</v>
      </c>
      <c r="M1627" s="51">
        <f t="shared" si="300"/>
        <v>1</v>
      </c>
      <c r="N1627" s="52">
        <f t="shared" si="301"/>
        <v>0</v>
      </c>
      <c r="O1627" s="52">
        <f t="shared" si="302"/>
        <v>0</v>
      </c>
      <c r="P1627" s="52">
        <f t="shared" si="303"/>
        <v>0</v>
      </c>
      <c r="Q1627" s="52">
        <f t="shared" si="304"/>
        <v>0</v>
      </c>
      <c r="R1627" s="52">
        <f t="shared" si="305"/>
        <v>0</v>
      </c>
      <c r="S1627" s="52">
        <f t="shared" si="306"/>
        <v>0</v>
      </c>
      <c r="T1627" s="52">
        <f t="shared" si="307"/>
        <v>0</v>
      </c>
      <c r="U1627" s="52">
        <f t="shared" si="308"/>
        <v>0</v>
      </c>
      <c r="V1627" s="53" t="str">
        <f t="shared" si="309"/>
        <v>OK</v>
      </c>
      <c r="W1627" s="53" t="str">
        <f t="shared" si="310"/>
        <v>OK</v>
      </c>
      <c r="X1627" s="62" t="str">
        <f t="shared" si="311"/>
        <v>ok</v>
      </c>
      <c r="Y1627" s="62">
        <v>1</v>
      </c>
    </row>
    <row r="1628" spans="1:25" ht="256.5" x14ac:dyDescent="0.25">
      <c r="A1628" s="75">
        <v>1625</v>
      </c>
      <c r="B1628" s="59">
        <v>82</v>
      </c>
      <c r="C1628" s="33" t="s">
        <v>1350</v>
      </c>
      <c r="D1628" s="33" t="s">
        <v>2242</v>
      </c>
      <c r="E1628" s="42" t="s">
        <v>8</v>
      </c>
      <c r="F1628" s="19" t="s">
        <v>2655</v>
      </c>
      <c r="G1628" s="13" t="s">
        <v>2366</v>
      </c>
      <c r="H1628" s="68" t="s">
        <v>3035</v>
      </c>
      <c r="I1628" s="12"/>
      <c r="J1628" s="12"/>
      <c r="K1628" s="19" t="s">
        <v>1351</v>
      </c>
      <c r="L1628" s="51">
        <v>1</v>
      </c>
      <c r="M1628" s="51">
        <f t="shared" si="300"/>
        <v>0</v>
      </c>
      <c r="N1628" s="52">
        <f t="shared" si="301"/>
        <v>0</v>
      </c>
      <c r="O1628" s="52">
        <f t="shared" si="302"/>
        <v>0</v>
      </c>
      <c r="P1628" s="52">
        <f t="shared" si="303"/>
        <v>0</v>
      </c>
      <c r="Q1628" s="52">
        <f t="shared" si="304"/>
        <v>1</v>
      </c>
      <c r="R1628" s="52">
        <f t="shared" si="305"/>
        <v>0</v>
      </c>
      <c r="S1628" s="52">
        <f t="shared" si="306"/>
        <v>0</v>
      </c>
      <c r="T1628" s="52">
        <f t="shared" si="307"/>
        <v>0</v>
      </c>
      <c r="U1628" s="52">
        <f t="shared" si="308"/>
        <v>0</v>
      </c>
      <c r="V1628" s="53" t="str">
        <f t="shared" si="309"/>
        <v>OK</v>
      </c>
      <c r="W1628" s="53" t="str">
        <f t="shared" si="310"/>
        <v>OK</v>
      </c>
      <c r="X1628" s="62" t="str">
        <f t="shared" si="311"/>
        <v>ok</v>
      </c>
      <c r="Y1628" s="62">
        <v>1</v>
      </c>
    </row>
    <row r="1629" spans="1:25" ht="85.5" x14ac:dyDescent="0.25">
      <c r="A1629" s="76">
        <v>1626</v>
      </c>
      <c r="B1629" s="59" t="s">
        <v>2932</v>
      </c>
      <c r="C1629" s="33" t="s">
        <v>1350</v>
      </c>
      <c r="D1629" s="33" t="s">
        <v>1205</v>
      </c>
      <c r="E1629" s="42" t="s">
        <v>8</v>
      </c>
      <c r="F1629" s="19" t="s">
        <v>2243</v>
      </c>
      <c r="G1629" s="13" t="s">
        <v>2363</v>
      </c>
      <c r="H1629" s="12"/>
      <c r="I1629" s="12"/>
      <c r="J1629" s="12"/>
      <c r="K1629" s="19" t="s">
        <v>1351</v>
      </c>
      <c r="L1629" s="51">
        <v>1</v>
      </c>
      <c r="M1629" s="51">
        <f t="shared" si="300"/>
        <v>1</v>
      </c>
      <c r="N1629" s="52">
        <f t="shared" si="301"/>
        <v>0</v>
      </c>
      <c r="O1629" s="52">
        <f t="shared" si="302"/>
        <v>0</v>
      </c>
      <c r="P1629" s="52">
        <f t="shared" si="303"/>
        <v>0</v>
      </c>
      <c r="Q1629" s="52">
        <f t="shared" si="304"/>
        <v>0</v>
      </c>
      <c r="R1629" s="52">
        <f t="shared" si="305"/>
        <v>0</v>
      </c>
      <c r="S1629" s="52">
        <f t="shared" si="306"/>
        <v>0</v>
      </c>
      <c r="T1629" s="52">
        <f t="shared" si="307"/>
        <v>0</v>
      </c>
      <c r="U1629" s="52">
        <f t="shared" si="308"/>
        <v>0</v>
      </c>
      <c r="V1629" s="53" t="str">
        <f t="shared" si="309"/>
        <v>OK</v>
      </c>
      <c r="W1629" s="53" t="str">
        <f t="shared" si="310"/>
        <v>OK</v>
      </c>
      <c r="X1629" s="62" t="str">
        <f t="shared" si="311"/>
        <v>ok</v>
      </c>
      <c r="Y1629" s="62">
        <v>1</v>
      </c>
    </row>
    <row r="1630" spans="1:25" ht="199.5" x14ac:dyDescent="0.25">
      <c r="A1630" s="81">
        <v>1627</v>
      </c>
      <c r="B1630" s="59">
        <v>82</v>
      </c>
      <c r="C1630" s="33" t="s">
        <v>1350</v>
      </c>
      <c r="D1630" s="33" t="s">
        <v>1364</v>
      </c>
      <c r="E1630" s="42" t="s">
        <v>8</v>
      </c>
      <c r="F1630" s="19" t="s">
        <v>2656</v>
      </c>
      <c r="G1630" s="13" t="s">
        <v>2363</v>
      </c>
      <c r="H1630" s="12"/>
      <c r="I1630" s="12"/>
      <c r="J1630" s="12"/>
      <c r="K1630" s="19" t="s">
        <v>1351</v>
      </c>
      <c r="L1630" s="51">
        <v>1</v>
      </c>
      <c r="M1630" s="51">
        <f t="shared" si="300"/>
        <v>1</v>
      </c>
      <c r="N1630" s="52">
        <f t="shared" si="301"/>
        <v>0</v>
      </c>
      <c r="O1630" s="52">
        <f t="shared" si="302"/>
        <v>0</v>
      </c>
      <c r="P1630" s="52">
        <f t="shared" si="303"/>
        <v>0</v>
      </c>
      <c r="Q1630" s="52">
        <f t="shared" si="304"/>
        <v>0</v>
      </c>
      <c r="R1630" s="52">
        <f t="shared" si="305"/>
        <v>0</v>
      </c>
      <c r="S1630" s="52">
        <f t="shared" si="306"/>
        <v>0</v>
      </c>
      <c r="T1630" s="52">
        <f t="shared" si="307"/>
        <v>0</v>
      </c>
      <c r="U1630" s="52">
        <f t="shared" si="308"/>
        <v>0</v>
      </c>
      <c r="V1630" s="53" t="str">
        <f t="shared" si="309"/>
        <v>OK</v>
      </c>
      <c r="W1630" s="53" t="str">
        <f t="shared" si="310"/>
        <v>OK</v>
      </c>
      <c r="X1630" s="62" t="str">
        <f t="shared" si="311"/>
        <v>ok</v>
      </c>
      <c r="Y1630" s="62">
        <v>1</v>
      </c>
    </row>
    <row r="1631" spans="1:25" ht="142.5" x14ac:dyDescent="0.25">
      <c r="A1631" s="81">
        <v>1628</v>
      </c>
      <c r="B1631" s="59">
        <v>83</v>
      </c>
      <c r="C1631" s="33" t="s">
        <v>1350</v>
      </c>
      <c r="D1631" s="33" t="s">
        <v>1365</v>
      </c>
      <c r="E1631" s="42" t="s">
        <v>8</v>
      </c>
      <c r="F1631" s="19" t="s">
        <v>2657</v>
      </c>
      <c r="G1631" s="13" t="s">
        <v>2366</v>
      </c>
      <c r="H1631" s="85" t="s">
        <v>2994</v>
      </c>
      <c r="I1631" s="12"/>
      <c r="J1631" s="12"/>
      <c r="K1631" s="19" t="s">
        <v>1351</v>
      </c>
      <c r="L1631" s="51">
        <v>1</v>
      </c>
      <c r="M1631" s="51">
        <f t="shared" si="300"/>
        <v>0</v>
      </c>
      <c r="N1631" s="52">
        <f t="shared" si="301"/>
        <v>0</v>
      </c>
      <c r="O1631" s="52">
        <f t="shared" si="302"/>
        <v>0</v>
      </c>
      <c r="P1631" s="52">
        <f t="shared" si="303"/>
        <v>0</v>
      </c>
      <c r="Q1631" s="52">
        <f t="shared" si="304"/>
        <v>1</v>
      </c>
      <c r="R1631" s="52">
        <f t="shared" si="305"/>
        <v>0</v>
      </c>
      <c r="S1631" s="52">
        <f t="shared" si="306"/>
        <v>0</v>
      </c>
      <c r="T1631" s="52">
        <f t="shared" si="307"/>
        <v>0</v>
      </c>
      <c r="U1631" s="52">
        <f t="shared" si="308"/>
        <v>0</v>
      </c>
      <c r="V1631" s="53" t="str">
        <f t="shared" si="309"/>
        <v>OK</v>
      </c>
      <c r="W1631" s="53" t="str">
        <f t="shared" si="310"/>
        <v>OK</v>
      </c>
      <c r="X1631" s="62" t="str">
        <f t="shared" si="311"/>
        <v>ok</v>
      </c>
      <c r="Y1631" s="62">
        <v>1</v>
      </c>
    </row>
    <row r="1632" spans="1:25" ht="199.5" x14ac:dyDescent="0.25">
      <c r="A1632" s="83">
        <v>1629</v>
      </c>
      <c r="B1632" s="59">
        <v>82</v>
      </c>
      <c r="C1632" s="33" t="s">
        <v>1350</v>
      </c>
      <c r="D1632" s="33" t="s">
        <v>1366</v>
      </c>
      <c r="E1632" s="42" t="s">
        <v>8</v>
      </c>
      <c r="F1632" s="19" t="s">
        <v>1367</v>
      </c>
      <c r="G1632" s="13" t="s">
        <v>2363</v>
      </c>
      <c r="H1632" s="12"/>
      <c r="I1632" s="12"/>
      <c r="J1632" s="12"/>
      <c r="K1632" s="19" t="s">
        <v>1351</v>
      </c>
      <c r="L1632" s="51">
        <v>1</v>
      </c>
      <c r="M1632" s="51">
        <f t="shared" si="300"/>
        <v>1</v>
      </c>
      <c r="N1632" s="52">
        <f t="shared" si="301"/>
        <v>0</v>
      </c>
      <c r="O1632" s="52">
        <f t="shared" si="302"/>
        <v>0</v>
      </c>
      <c r="P1632" s="52">
        <f t="shared" si="303"/>
        <v>0</v>
      </c>
      <c r="Q1632" s="52">
        <f t="shared" si="304"/>
        <v>0</v>
      </c>
      <c r="R1632" s="52">
        <f t="shared" si="305"/>
        <v>0</v>
      </c>
      <c r="S1632" s="52">
        <f t="shared" si="306"/>
        <v>0</v>
      </c>
      <c r="T1632" s="52">
        <f t="shared" si="307"/>
        <v>0</v>
      </c>
      <c r="U1632" s="52">
        <f t="shared" si="308"/>
        <v>0</v>
      </c>
      <c r="V1632" s="53" t="str">
        <f t="shared" si="309"/>
        <v>OK</v>
      </c>
      <c r="W1632" s="53" t="str">
        <f t="shared" si="310"/>
        <v>OK</v>
      </c>
      <c r="X1632" s="62" t="str">
        <f t="shared" si="311"/>
        <v>ok</v>
      </c>
      <c r="Y1632" s="62">
        <v>1</v>
      </c>
    </row>
    <row r="1633" spans="1:25" ht="199.5" x14ac:dyDescent="0.25">
      <c r="A1633" s="75">
        <v>1630</v>
      </c>
      <c r="B1633" s="59" t="s">
        <v>2932</v>
      </c>
      <c r="C1633" s="33" t="s">
        <v>1350</v>
      </c>
      <c r="D1633" s="33" t="s">
        <v>26</v>
      </c>
      <c r="E1633" s="42" t="s">
        <v>8</v>
      </c>
      <c r="F1633" s="19" t="s">
        <v>2658</v>
      </c>
      <c r="G1633" s="13" t="s">
        <v>2363</v>
      </c>
      <c r="H1633" s="12" t="s">
        <v>3418</v>
      </c>
      <c r="I1633" s="12"/>
      <c r="J1633" s="12"/>
      <c r="K1633" s="19" t="s">
        <v>1351</v>
      </c>
      <c r="L1633" s="51">
        <v>1</v>
      </c>
      <c r="M1633" s="51">
        <f t="shared" si="300"/>
        <v>1</v>
      </c>
      <c r="N1633" s="52">
        <f t="shared" si="301"/>
        <v>0</v>
      </c>
      <c r="O1633" s="52">
        <f t="shared" si="302"/>
        <v>0</v>
      </c>
      <c r="P1633" s="52">
        <f t="shared" si="303"/>
        <v>0</v>
      </c>
      <c r="Q1633" s="52">
        <f t="shared" si="304"/>
        <v>0</v>
      </c>
      <c r="R1633" s="52">
        <f t="shared" si="305"/>
        <v>0</v>
      </c>
      <c r="S1633" s="52">
        <f t="shared" si="306"/>
        <v>0</v>
      </c>
      <c r="T1633" s="52">
        <f t="shared" si="307"/>
        <v>0</v>
      </c>
      <c r="U1633" s="52">
        <f t="shared" si="308"/>
        <v>0</v>
      </c>
      <c r="V1633" s="53" t="str">
        <f t="shared" si="309"/>
        <v>OK</v>
      </c>
      <c r="W1633" s="53" t="str">
        <f t="shared" si="310"/>
        <v>OK</v>
      </c>
      <c r="X1633" s="62" t="str">
        <f t="shared" si="311"/>
        <v>ok</v>
      </c>
      <c r="Y1633" s="62">
        <v>1</v>
      </c>
    </row>
    <row r="1634" spans="1:25" ht="303.75" x14ac:dyDescent="0.25">
      <c r="A1634" s="81">
        <v>1631</v>
      </c>
      <c r="B1634" s="59">
        <v>82</v>
      </c>
      <c r="C1634" s="33" t="s">
        <v>1368</v>
      </c>
      <c r="D1634" s="33" t="s">
        <v>1369</v>
      </c>
      <c r="E1634" s="42" t="s">
        <v>8</v>
      </c>
      <c r="F1634" s="36" t="s">
        <v>2659</v>
      </c>
      <c r="G1634" s="13" t="s">
        <v>2370</v>
      </c>
      <c r="H1634" s="12" t="s">
        <v>3356</v>
      </c>
      <c r="I1634" s="12"/>
      <c r="J1634" s="12"/>
      <c r="K1634" s="19" t="s">
        <v>1370</v>
      </c>
      <c r="L1634" s="51">
        <v>1</v>
      </c>
      <c r="M1634" s="51">
        <f t="shared" si="300"/>
        <v>0</v>
      </c>
      <c r="N1634" s="52">
        <f t="shared" si="301"/>
        <v>0</v>
      </c>
      <c r="O1634" s="52">
        <f t="shared" si="302"/>
        <v>0</v>
      </c>
      <c r="P1634" s="52">
        <f t="shared" si="303"/>
        <v>0</v>
      </c>
      <c r="Q1634" s="52">
        <f t="shared" si="304"/>
        <v>0</v>
      </c>
      <c r="R1634" s="52">
        <f t="shared" si="305"/>
        <v>0</v>
      </c>
      <c r="S1634" s="52">
        <f t="shared" si="306"/>
        <v>0</v>
      </c>
      <c r="T1634" s="52">
        <f t="shared" si="307"/>
        <v>0</v>
      </c>
      <c r="U1634" s="52">
        <f t="shared" si="308"/>
        <v>1</v>
      </c>
      <c r="V1634" s="53" t="str">
        <f t="shared" si="309"/>
        <v>OK</v>
      </c>
      <c r="W1634" s="53" t="str">
        <f t="shared" si="310"/>
        <v>OK</v>
      </c>
      <c r="X1634" s="62" t="str">
        <f t="shared" si="311"/>
        <v>ok</v>
      </c>
      <c r="Y1634" s="62">
        <v>1</v>
      </c>
    </row>
    <row r="1635" spans="1:25" ht="101.25" x14ac:dyDescent="0.25">
      <c r="A1635" s="81">
        <v>1632</v>
      </c>
      <c r="B1635" s="59">
        <v>82</v>
      </c>
      <c r="C1635" s="33" t="s">
        <v>1368</v>
      </c>
      <c r="D1635" s="33" t="s">
        <v>356</v>
      </c>
      <c r="E1635" s="42" t="s">
        <v>8</v>
      </c>
      <c r="F1635" s="24" t="s">
        <v>2660</v>
      </c>
      <c r="G1635" s="13" t="s">
        <v>2363</v>
      </c>
      <c r="H1635" s="12"/>
      <c r="I1635" s="12"/>
      <c r="J1635" s="12"/>
      <c r="K1635" s="19" t="s">
        <v>1370</v>
      </c>
      <c r="L1635" s="51">
        <v>1</v>
      </c>
      <c r="M1635" s="51">
        <f t="shared" si="300"/>
        <v>1</v>
      </c>
      <c r="N1635" s="52">
        <f t="shared" si="301"/>
        <v>0</v>
      </c>
      <c r="O1635" s="52">
        <f t="shared" si="302"/>
        <v>0</v>
      </c>
      <c r="P1635" s="52">
        <f t="shared" si="303"/>
        <v>0</v>
      </c>
      <c r="Q1635" s="52">
        <f t="shared" si="304"/>
        <v>0</v>
      </c>
      <c r="R1635" s="52">
        <f t="shared" si="305"/>
        <v>0</v>
      </c>
      <c r="S1635" s="52">
        <f t="shared" si="306"/>
        <v>0</v>
      </c>
      <c r="T1635" s="52">
        <f t="shared" si="307"/>
        <v>0</v>
      </c>
      <c r="U1635" s="52">
        <f t="shared" si="308"/>
        <v>0</v>
      </c>
      <c r="V1635" s="53" t="str">
        <f t="shared" si="309"/>
        <v>OK</v>
      </c>
      <c r="W1635" s="53" t="str">
        <f t="shared" si="310"/>
        <v>OK</v>
      </c>
      <c r="X1635" s="62" t="str">
        <f t="shared" si="311"/>
        <v>ok</v>
      </c>
      <c r="Y1635" s="62">
        <v>1</v>
      </c>
    </row>
    <row r="1636" spans="1:25" ht="392.25" x14ac:dyDescent="0.25">
      <c r="A1636" s="83">
        <v>1633</v>
      </c>
      <c r="B1636" s="59">
        <v>82</v>
      </c>
      <c r="C1636" s="33" t="s">
        <v>1368</v>
      </c>
      <c r="D1636" s="33" t="s">
        <v>2244</v>
      </c>
      <c r="E1636" s="42" t="s">
        <v>12</v>
      </c>
      <c r="F1636" s="19" t="s">
        <v>2661</v>
      </c>
      <c r="G1636" s="13" t="s">
        <v>2363</v>
      </c>
      <c r="H1636" s="12"/>
      <c r="I1636" s="12"/>
      <c r="J1636" s="12"/>
      <c r="K1636" s="19" t="s">
        <v>1370</v>
      </c>
      <c r="L1636" s="51">
        <v>1</v>
      </c>
      <c r="M1636" s="51">
        <f t="shared" si="300"/>
        <v>1</v>
      </c>
      <c r="N1636" s="52">
        <f t="shared" si="301"/>
        <v>0</v>
      </c>
      <c r="O1636" s="52">
        <f t="shared" si="302"/>
        <v>0</v>
      </c>
      <c r="P1636" s="52">
        <f t="shared" si="303"/>
        <v>0</v>
      </c>
      <c r="Q1636" s="52">
        <f t="shared" si="304"/>
        <v>0</v>
      </c>
      <c r="R1636" s="52">
        <f t="shared" si="305"/>
        <v>0</v>
      </c>
      <c r="S1636" s="52">
        <f t="shared" si="306"/>
        <v>0</v>
      </c>
      <c r="T1636" s="52">
        <f t="shared" si="307"/>
        <v>0</v>
      </c>
      <c r="U1636" s="52">
        <f t="shared" si="308"/>
        <v>0</v>
      </c>
      <c r="V1636" s="53" t="str">
        <f t="shared" si="309"/>
        <v>OK</v>
      </c>
      <c r="W1636" s="53" t="str">
        <f t="shared" si="310"/>
        <v>OK</v>
      </c>
      <c r="X1636" s="62" t="str">
        <f t="shared" si="311"/>
        <v>ok</v>
      </c>
      <c r="Y1636" s="62">
        <v>1</v>
      </c>
    </row>
    <row r="1637" spans="1:25" ht="173.25" x14ac:dyDescent="0.25">
      <c r="A1637" s="81">
        <v>1634</v>
      </c>
      <c r="B1637" s="59">
        <v>82</v>
      </c>
      <c r="C1637" s="33" t="s">
        <v>1368</v>
      </c>
      <c r="D1637" s="33" t="s">
        <v>269</v>
      </c>
      <c r="E1637" s="42" t="s">
        <v>8</v>
      </c>
      <c r="F1637" s="24" t="s">
        <v>2662</v>
      </c>
      <c r="G1637" s="13" t="s">
        <v>2363</v>
      </c>
      <c r="H1637" s="12"/>
      <c r="I1637" s="12"/>
      <c r="J1637" s="12"/>
      <c r="K1637" s="19" t="s">
        <v>1370</v>
      </c>
      <c r="L1637" s="51">
        <v>1</v>
      </c>
      <c r="M1637" s="51">
        <f t="shared" si="300"/>
        <v>1</v>
      </c>
      <c r="N1637" s="52">
        <f t="shared" si="301"/>
        <v>0</v>
      </c>
      <c r="O1637" s="52">
        <f t="shared" si="302"/>
        <v>0</v>
      </c>
      <c r="P1637" s="52">
        <f t="shared" si="303"/>
        <v>0</v>
      </c>
      <c r="Q1637" s="52">
        <f t="shared" si="304"/>
        <v>0</v>
      </c>
      <c r="R1637" s="52">
        <f t="shared" si="305"/>
        <v>0</v>
      </c>
      <c r="S1637" s="52">
        <f t="shared" si="306"/>
        <v>0</v>
      </c>
      <c r="T1637" s="52">
        <f t="shared" si="307"/>
        <v>0</v>
      </c>
      <c r="U1637" s="52">
        <f t="shared" si="308"/>
        <v>0</v>
      </c>
      <c r="V1637" s="53" t="str">
        <f t="shared" si="309"/>
        <v>OK</v>
      </c>
      <c r="W1637" s="53" t="str">
        <f t="shared" si="310"/>
        <v>OK</v>
      </c>
      <c r="X1637" s="62" t="str">
        <f t="shared" si="311"/>
        <v>ok</v>
      </c>
      <c r="Y1637" s="62">
        <v>1</v>
      </c>
    </row>
    <row r="1638" spans="1:25" ht="158.25" x14ac:dyDescent="0.25">
      <c r="A1638" s="81">
        <v>1635</v>
      </c>
      <c r="B1638" s="59">
        <v>82</v>
      </c>
      <c r="C1638" s="33" t="s">
        <v>1368</v>
      </c>
      <c r="D1638" s="33" t="s">
        <v>272</v>
      </c>
      <c r="E1638" s="42" t="s">
        <v>8</v>
      </c>
      <c r="F1638" s="19" t="s">
        <v>2663</v>
      </c>
      <c r="G1638" s="13" t="s">
        <v>2363</v>
      </c>
      <c r="H1638" s="12"/>
      <c r="I1638" s="12"/>
      <c r="J1638" s="12"/>
      <c r="K1638" s="19" t="s">
        <v>1370</v>
      </c>
      <c r="L1638" s="51">
        <v>1</v>
      </c>
      <c r="M1638" s="51">
        <f t="shared" si="300"/>
        <v>1</v>
      </c>
      <c r="N1638" s="52">
        <f t="shared" si="301"/>
        <v>0</v>
      </c>
      <c r="O1638" s="52">
        <f t="shared" si="302"/>
        <v>0</v>
      </c>
      <c r="P1638" s="52">
        <f t="shared" si="303"/>
        <v>0</v>
      </c>
      <c r="Q1638" s="52">
        <f t="shared" si="304"/>
        <v>0</v>
      </c>
      <c r="R1638" s="52">
        <f t="shared" si="305"/>
        <v>0</v>
      </c>
      <c r="S1638" s="52">
        <f t="shared" si="306"/>
        <v>0</v>
      </c>
      <c r="T1638" s="52">
        <f t="shared" si="307"/>
        <v>0</v>
      </c>
      <c r="U1638" s="52">
        <f t="shared" si="308"/>
        <v>0</v>
      </c>
      <c r="V1638" s="53" t="str">
        <f t="shared" si="309"/>
        <v>OK</v>
      </c>
      <c r="W1638" s="53" t="str">
        <f t="shared" si="310"/>
        <v>OK</v>
      </c>
      <c r="X1638" s="62" t="str">
        <f t="shared" si="311"/>
        <v>ok</v>
      </c>
      <c r="Y1638" s="62">
        <v>1</v>
      </c>
    </row>
    <row r="1639" spans="1:25" ht="129" x14ac:dyDescent="0.25">
      <c r="A1639" s="83">
        <v>1636</v>
      </c>
      <c r="B1639" s="59">
        <v>82</v>
      </c>
      <c r="C1639" s="33" t="s">
        <v>1368</v>
      </c>
      <c r="D1639" s="33" t="s">
        <v>2245</v>
      </c>
      <c r="E1639" s="42" t="s">
        <v>8</v>
      </c>
      <c r="F1639" s="19" t="s">
        <v>2664</v>
      </c>
      <c r="G1639" s="13" t="s">
        <v>2363</v>
      </c>
      <c r="H1639" s="12"/>
      <c r="I1639" s="12"/>
      <c r="J1639" s="12"/>
      <c r="K1639" s="19" t="s">
        <v>1370</v>
      </c>
      <c r="L1639" s="51">
        <v>1</v>
      </c>
      <c r="M1639" s="51">
        <f t="shared" si="300"/>
        <v>1</v>
      </c>
      <c r="N1639" s="52">
        <f t="shared" si="301"/>
        <v>0</v>
      </c>
      <c r="O1639" s="52">
        <f t="shared" si="302"/>
        <v>0</v>
      </c>
      <c r="P1639" s="52">
        <f t="shared" si="303"/>
        <v>0</v>
      </c>
      <c r="Q1639" s="52">
        <f t="shared" si="304"/>
        <v>0</v>
      </c>
      <c r="R1639" s="52">
        <f t="shared" si="305"/>
        <v>0</v>
      </c>
      <c r="S1639" s="52">
        <f t="shared" si="306"/>
        <v>0</v>
      </c>
      <c r="T1639" s="52">
        <f t="shared" si="307"/>
        <v>0</v>
      </c>
      <c r="U1639" s="52">
        <f t="shared" si="308"/>
        <v>0</v>
      </c>
      <c r="V1639" s="53" t="str">
        <f t="shared" si="309"/>
        <v>OK</v>
      </c>
      <c r="W1639" s="53" t="str">
        <f t="shared" si="310"/>
        <v>OK</v>
      </c>
      <c r="X1639" s="62" t="str">
        <f t="shared" si="311"/>
        <v>ok</v>
      </c>
      <c r="Y1639" s="62">
        <v>1</v>
      </c>
    </row>
    <row r="1640" spans="1:25" ht="72" x14ac:dyDescent="0.25">
      <c r="A1640" s="81">
        <v>1637</v>
      </c>
      <c r="B1640" s="59">
        <v>82</v>
      </c>
      <c r="C1640" s="33" t="s">
        <v>1368</v>
      </c>
      <c r="D1640" s="33" t="s">
        <v>274</v>
      </c>
      <c r="E1640" s="42" t="s">
        <v>8</v>
      </c>
      <c r="F1640" s="19" t="s">
        <v>2665</v>
      </c>
      <c r="G1640" s="13" t="s">
        <v>2363</v>
      </c>
      <c r="H1640" s="12"/>
      <c r="I1640" s="12"/>
      <c r="J1640" s="12"/>
      <c r="K1640" s="19" t="s">
        <v>1370</v>
      </c>
      <c r="L1640" s="51">
        <v>1</v>
      </c>
      <c r="M1640" s="51">
        <f t="shared" si="300"/>
        <v>1</v>
      </c>
      <c r="N1640" s="52">
        <f t="shared" si="301"/>
        <v>0</v>
      </c>
      <c r="O1640" s="52">
        <f t="shared" si="302"/>
        <v>0</v>
      </c>
      <c r="P1640" s="52">
        <f t="shared" si="303"/>
        <v>0</v>
      </c>
      <c r="Q1640" s="52">
        <f t="shared" si="304"/>
        <v>0</v>
      </c>
      <c r="R1640" s="52">
        <f t="shared" si="305"/>
        <v>0</v>
      </c>
      <c r="S1640" s="52">
        <f t="shared" si="306"/>
        <v>0</v>
      </c>
      <c r="T1640" s="52">
        <f t="shared" si="307"/>
        <v>0</v>
      </c>
      <c r="U1640" s="52">
        <f t="shared" si="308"/>
        <v>0</v>
      </c>
      <c r="V1640" s="53" t="str">
        <f t="shared" si="309"/>
        <v>OK</v>
      </c>
      <c r="W1640" s="53" t="str">
        <f t="shared" si="310"/>
        <v>OK</v>
      </c>
      <c r="X1640" s="62" t="str">
        <f t="shared" si="311"/>
        <v>ok</v>
      </c>
      <c r="Y1640" s="62">
        <v>1</v>
      </c>
    </row>
    <row r="1641" spans="1:25" ht="71.25" x14ac:dyDescent="0.25">
      <c r="A1641" s="81">
        <v>1638</v>
      </c>
      <c r="B1641" s="59">
        <v>82</v>
      </c>
      <c r="C1641" s="33" t="s">
        <v>1368</v>
      </c>
      <c r="D1641" s="33" t="s">
        <v>147</v>
      </c>
      <c r="E1641" s="42" t="s">
        <v>8</v>
      </c>
      <c r="F1641" s="19" t="s">
        <v>2666</v>
      </c>
      <c r="G1641" s="13" t="s">
        <v>2370</v>
      </c>
      <c r="H1641" s="12" t="s">
        <v>3357</v>
      </c>
      <c r="I1641" s="12"/>
      <c r="J1641" s="12"/>
      <c r="K1641" s="19" t="s">
        <v>1370</v>
      </c>
      <c r="L1641" s="51">
        <v>1</v>
      </c>
      <c r="M1641" s="51">
        <f t="shared" si="300"/>
        <v>0</v>
      </c>
      <c r="N1641" s="52">
        <f t="shared" si="301"/>
        <v>0</v>
      </c>
      <c r="O1641" s="52">
        <f t="shared" si="302"/>
        <v>0</v>
      </c>
      <c r="P1641" s="52">
        <f t="shared" si="303"/>
        <v>0</v>
      </c>
      <c r="Q1641" s="52">
        <f t="shared" si="304"/>
        <v>0</v>
      </c>
      <c r="R1641" s="52">
        <f t="shared" si="305"/>
        <v>0</v>
      </c>
      <c r="S1641" s="52">
        <f t="shared" si="306"/>
        <v>0</v>
      </c>
      <c r="T1641" s="52">
        <f t="shared" si="307"/>
        <v>0</v>
      </c>
      <c r="U1641" s="52">
        <f t="shared" si="308"/>
        <v>1</v>
      </c>
      <c r="V1641" s="53" t="str">
        <f t="shared" si="309"/>
        <v>OK</v>
      </c>
      <c r="W1641" s="53" t="str">
        <f t="shared" si="310"/>
        <v>OK</v>
      </c>
      <c r="X1641" s="62" t="str">
        <f t="shared" si="311"/>
        <v>ok</v>
      </c>
      <c r="Y1641" s="62">
        <v>1</v>
      </c>
    </row>
    <row r="1642" spans="1:25" ht="71.25" x14ac:dyDescent="0.25">
      <c r="A1642" s="83">
        <v>1639</v>
      </c>
      <c r="B1642" s="59">
        <v>82</v>
      </c>
      <c r="C1642" s="33" t="s">
        <v>1368</v>
      </c>
      <c r="D1642" s="33" t="s">
        <v>2246</v>
      </c>
      <c r="E1642" s="42" t="s">
        <v>8</v>
      </c>
      <c r="F1642" s="19" t="s">
        <v>2667</v>
      </c>
      <c r="G1642" s="13" t="s">
        <v>2366</v>
      </c>
      <c r="H1642" s="12" t="s">
        <v>3358</v>
      </c>
      <c r="I1642" s="12"/>
      <c r="J1642" s="12"/>
      <c r="K1642" s="19" t="s">
        <v>1370</v>
      </c>
      <c r="L1642" s="51">
        <v>1</v>
      </c>
      <c r="M1642" s="51">
        <f t="shared" si="300"/>
        <v>0</v>
      </c>
      <c r="N1642" s="52">
        <f t="shared" si="301"/>
        <v>0</v>
      </c>
      <c r="O1642" s="52">
        <f t="shared" si="302"/>
        <v>0</v>
      </c>
      <c r="P1642" s="52">
        <f t="shared" si="303"/>
        <v>0</v>
      </c>
      <c r="Q1642" s="52">
        <f t="shared" si="304"/>
        <v>1</v>
      </c>
      <c r="R1642" s="52">
        <f t="shared" si="305"/>
        <v>0</v>
      </c>
      <c r="S1642" s="52">
        <f t="shared" si="306"/>
        <v>0</v>
      </c>
      <c r="T1642" s="52">
        <f t="shared" si="307"/>
        <v>0</v>
      </c>
      <c r="U1642" s="52">
        <f t="shared" si="308"/>
        <v>0</v>
      </c>
      <c r="V1642" s="53" t="str">
        <f t="shared" si="309"/>
        <v>OK</v>
      </c>
      <c r="W1642" s="53" t="str">
        <f t="shared" si="310"/>
        <v>OK</v>
      </c>
      <c r="X1642" s="62" t="str">
        <f t="shared" si="311"/>
        <v>ok</v>
      </c>
      <c r="Y1642" s="62">
        <v>1</v>
      </c>
    </row>
    <row r="1643" spans="1:25" ht="71.25" x14ac:dyDescent="0.25">
      <c r="A1643" s="81">
        <v>1640</v>
      </c>
      <c r="B1643" s="59">
        <v>82</v>
      </c>
      <c r="C1643" s="33" t="s">
        <v>1368</v>
      </c>
      <c r="D1643" s="33" t="s">
        <v>275</v>
      </c>
      <c r="E1643" s="42" t="s">
        <v>8</v>
      </c>
      <c r="F1643" s="37" t="s">
        <v>2247</v>
      </c>
      <c r="G1643" s="13" t="s">
        <v>2363</v>
      </c>
      <c r="H1643" s="12"/>
      <c r="I1643" s="12"/>
      <c r="J1643" s="12"/>
      <c r="K1643" s="19" t="s">
        <v>1370</v>
      </c>
      <c r="L1643" s="51">
        <v>1</v>
      </c>
      <c r="M1643" s="51">
        <f t="shared" si="300"/>
        <v>1</v>
      </c>
      <c r="N1643" s="52">
        <f t="shared" si="301"/>
        <v>0</v>
      </c>
      <c r="O1643" s="52">
        <f t="shared" si="302"/>
        <v>0</v>
      </c>
      <c r="P1643" s="52">
        <f t="shared" si="303"/>
        <v>0</v>
      </c>
      <c r="Q1643" s="52">
        <f t="shared" si="304"/>
        <v>0</v>
      </c>
      <c r="R1643" s="52">
        <f t="shared" si="305"/>
        <v>0</v>
      </c>
      <c r="S1643" s="52">
        <f t="shared" si="306"/>
        <v>0</v>
      </c>
      <c r="T1643" s="52">
        <f t="shared" si="307"/>
        <v>0</v>
      </c>
      <c r="U1643" s="52">
        <f t="shared" si="308"/>
        <v>0</v>
      </c>
      <c r="V1643" s="53" t="str">
        <f t="shared" si="309"/>
        <v>OK</v>
      </c>
      <c r="W1643" s="53" t="str">
        <f t="shared" si="310"/>
        <v>OK</v>
      </c>
      <c r="X1643" s="62" t="str">
        <f t="shared" si="311"/>
        <v>ok</v>
      </c>
      <c r="Y1643" s="62">
        <v>1</v>
      </c>
    </row>
    <row r="1644" spans="1:25" ht="128.25" x14ac:dyDescent="0.25">
      <c r="A1644" s="81">
        <v>1641</v>
      </c>
      <c r="B1644" s="59">
        <v>82</v>
      </c>
      <c r="C1644" s="33" t="s">
        <v>1368</v>
      </c>
      <c r="D1644" s="33" t="s">
        <v>148</v>
      </c>
      <c r="E1644" s="42" t="s">
        <v>8</v>
      </c>
      <c r="F1644" s="19" t="s">
        <v>2248</v>
      </c>
      <c r="G1644" s="13" t="s">
        <v>2366</v>
      </c>
      <c r="H1644" s="12" t="s">
        <v>3297</v>
      </c>
      <c r="I1644" s="12"/>
      <c r="J1644" s="12"/>
      <c r="K1644" s="19" t="s">
        <v>1370</v>
      </c>
      <c r="L1644" s="51">
        <v>1</v>
      </c>
      <c r="M1644" s="51">
        <f t="shared" si="300"/>
        <v>0</v>
      </c>
      <c r="N1644" s="52">
        <f t="shared" si="301"/>
        <v>0</v>
      </c>
      <c r="O1644" s="52">
        <f t="shared" si="302"/>
        <v>0</v>
      </c>
      <c r="P1644" s="52">
        <f t="shared" si="303"/>
        <v>0</v>
      </c>
      <c r="Q1644" s="52">
        <f t="shared" si="304"/>
        <v>1</v>
      </c>
      <c r="R1644" s="52">
        <f t="shared" si="305"/>
        <v>0</v>
      </c>
      <c r="S1644" s="52">
        <f t="shared" si="306"/>
        <v>0</v>
      </c>
      <c r="T1644" s="52">
        <f t="shared" si="307"/>
        <v>0</v>
      </c>
      <c r="U1644" s="52">
        <f t="shared" si="308"/>
        <v>0</v>
      </c>
      <c r="V1644" s="53" t="str">
        <f t="shared" si="309"/>
        <v>OK</v>
      </c>
      <c r="W1644" s="53" t="str">
        <f t="shared" si="310"/>
        <v>OK</v>
      </c>
      <c r="X1644" s="62" t="str">
        <f t="shared" si="311"/>
        <v>ok</v>
      </c>
      <c r="Y1644" s="62">
        <v>1</v>
      </c>
    </row>
    <row r="1645" spans="1:25" ht="71.25" x14ac:dyDescent="0.25">
      <c r="A1645" s="83">
        <v>1642</v>
      </c>
      <c r="B1645" s="59">
        <v>82</v>
      </c>
      <c r="C1645" s="33" t="s">
        <v>1368</v>
      </c>
      <c r="D1645" s="33" t="s">
        <v>277</v>
      </c>
      <c r="E1645" s="42" t="s">
        <v>8</v>
      </c>
      <c r="F1645" s="19" t="s">
        <v>1371</v>
      </c>
      <c r="G1645" s="13" t="s">
        <v>2363</v>
      </c>
      <c r="H1645" s="12"/>
      <c r="I1645" s="12"/>
      <c r="J1645" s="12"/>
      <c r="K1645" s="19" t="s">
        <v>1370</v>
      </c>
      <c r="L1645" s="51">
        <v>1</v>
      </c>
      <c r="M1645" s="51">
        <f t="shared" si="300"/>
        <v>1</v>
      </c>
      <c r="N1645" s="52">
        <f t="shared" si="301"/>
        <v>0</v>
      </c>
      <c r="O1645" s="52">
        <f t="shared" si="302"/>
        <v>0</v>
      </c>
      <c r="P1645" s="52">
        <f t="shared" si="303"/>
        <v>0</v>
      </c>
      <c r="Q1645" s="52">
        <f t="shared" si="304"/>
        <v>0</v>
      </c>
      <c r="R1645" s="52">
        <f t="shared" si="305"/>
        <v>0</v>
      </c>
      <c r="S1645" s="52">
        <f t="shared" si="306"/>
        <v>0</v>
      </c>
      <c r="T1645" s="52">
        <f t="shared" si="307"/>
        <v>0</v>
      </c>
      <c r="U1645" s="52">
        <f t="shared" si="308"/>
        <v>0</v>
      </c>
      <c r="V1645" s="53" t="str">
        <f t="shared" si="309"/>
        <v>OK</v>
      </c>
      <c r="W1645" s="53" t="str">
        <f t="shared" si="310"/>
        <v>OK</v>
      </c>
      <c r="X1645" s="62" t="str">
        <f t="shared" si="311"/>
        <v>ok</v>
      </c>
      <c r="Y1645" s="62">
        <v>1</v>
      </c>
    </row>
    <row r="1646" spans="1:25" ht="71.25" x14ac:dyDescent="0.25">
      <c r="A1646" s="81">
        <v>1643</v>
      </c>
      <c r="B1646" s="59">
        <v>82</v>
      </c>
      <c r="C1646" s="33" t="s">
        <v>1368</v>
      </c>
      <c r="D1646" s="33" t="s">
        <v>278</v>
      </c>
      <c r="E1646" s="42" t="s">
        <v>12</v>
      </c>
      <c r="F1646" s="19" t="s">
        <v>2668</v>
      </c>
      <c r="G1646" s="13" t="s">
        <v>2872</v>
      </c>
      <c r="H1646" s="12" t="s">
        <v>3127</v>
      </c>
      <c r="I1646" s="12"/>
      <c r="J1646" s="12"/>
      <c r="K1646" s="19" t="s">
        <v>1370</v>
      </c>
      <c r="L1646" s="51">
        <v>1</v>
      </c>
      <c r="M1646" s="51">
        <f t="shared" si="300"/>
        <v>0</v>
      </c>
      <c r="N1646" s="52">
        <f t="shared" si="301"/>
        <v>0</v>
      </c>
      <c r="O1646" s="52">
        <f t="shared" si="302"/>
        <v>1</v>
      </c>
      <c r="P1646" s="52">
        <f t="shared" si="303"/>
        <v>0</v>
      </c>
      <c r="Q1646" s="52">
        <f t="shared" si="304"/>
        <v>0</v>
      </c>
      <c r="R1646" s="52">
        <f t="shared" si="305"/>
        <v>0</v>
      </c>
      <c r="S1646" s="52">
        <f t="shared" si="306"/>
        <v>0</v>
      </c>
      <c r="T1646" s="52">
        <f t="shared" si="307"/>
        <v>0</v>
      </c>
      <c r="U1646" s="52">
        <f t="shared" si="308"/>
        <v>0</v>
      </c>
      <c r="V1646" s="53" t="str">
        <f t="shared" si="309"/>
        <v>OK</v>
      </c>
      <c r="W1646" s="53" t="str">
        <f t="shared" si="310"/>
        <v>OK</v>
      </c>
      <c r="X1646" s="62" t="str">
        <f t="shared" si="311"/>
        <v>ok</v>
      </c>
      <c r="Y1646" s="62">
        <v>1</v>
      </c>
    </row>
    <row r="1647" spans="1:25" ht="71.25" x14ac:dyDescent="0.25">
      <c r="A1647" s="81">
        <v>1644</v>
      </c>
      <c r="B1647" s="59">
        <v>82</v>
      </c>
      <c r="C1647" s="33" t="s">
        <v>1368</v>
      </c>
      <c r="D1647" s="33" t="s">
        <v>280</v>
      </c>
      <c r="E1647" s="42" t="s">
        <v>8</v>
      </c>
      <c r="F1647" s="19" t="s">
        <v>2669</v>
      </c>
      <c r="G1647" s="13" t="s">
        <v>2872</v>
      </c>
      <c r="H1647" s="12" t="s">
        <v>3127</v>
      </c>
      <c r="I1647" s="12"/>
      <c r="J1647" s="12"/>
      <c r="K1647" s="19" t="s">
        <v>1370</v>
      </c>
      <c r="L1647" s="51">
        <v>1</v>
      </c>
      <c r="M1647" s="51">
        <f t="shared" si="300"/>
        <v>0</v>
      </c>
      <c r="N1647" s="52">
        <f t="shared" si="301"/>
        <v>0</v>
      </c>
      <c r="O1647" s="52">
        <f t="shared" si="302"/>
        <v>1</v>
      </c>
      <c r="P1647" s="52">
        <f t="shared" si="303"/>
        <v>0</v>
      </c>
      <c r="Q1647" s="52">
        <f t="shared" si="304"/>
        <v>0</v>
      </c>
      <c r="R1647" s="52">
        <f t="shared" si="305"/>
        <v>0</v>
      </c>
      <c r="S1647" s="52">
        <f t="shared" si="306"/>
        <v>0</v>
      </c>
      <c r="T1647" s="52">
        <f t="shared" si="307"/>
        <v>0</v>
      </c>
      <c r="U1647" s="52">
        <f t="shared" si="308"/>
        <v>0</v>
      </c>
      <c r="V1647" s="53" t="str">
        <f t="shared" si="309"/>
        <v>OK</v>
      </c>
      <c r="W1647" s="53" t="str">
        <f t="shared" si="310"/>
        <v>OK</v>
      </c>
      <c r="X1647" s="62" t="str">
        <f t="shared" si="311"/>
        <v>ok</v>
      </c>
      <c r="Y1647" s="62">
        <v>1</v>
      </c>
    </row>
    <row r="1648" spans="1:25" ht="71.25" x14ac:dyDescent="0.25">
      <c r="A1648" s="83">
        <v>1645</v>
      </c>
      <c r="B1648" s="59">
        <v>82</v>
      </c>
      <c r="C1648" s="33" t="s">
        <v>1368</v>
      </c>
      <c r="D1648" s="33" t="s">
        <v>1394</v>
      </c>
      <c r="E1648" s="42" t="s">
        <v>8</v>
      </c>
      <c r="F1648" s="19" t="s">
        <v>2670</v>
      </c>
      <c r="G1648" s="13" t="s">
        <v>2363</v>
      </c>
      <c r="H1648" s="12"/>
      <c r="I1648" s="12"/>
      <c r="J1648" s="12"/>
      <c r="K1648" s="19" t="s">
        <v>1370</v>
      </c>
      <c r="L1648" s="51">
        <v>1</v>
      </c>
      <c r="M1648" s="51">
        <f t="shared" si="300"/>
        <v>1</v>
      </c>
      <c r="N1648" s="52">
        <f t="shared" si="301"/>
        <v>0</v>
      </c>
      <c r="O1648" s="52">
        <f t="shared" si="302"/>
        <v>0</v>
      </c>
      <c r="P1648" s="52">
        <f t="shared" si="303"/>
        <v>0</v>
      </c>
      <c r="Q1648" s="52">
        <f t="shared" si="304"/>
        <v>0</v>
      </c>
      <c r="R1648" s="52">
        <f t="shared" si="305"/>
        <v>0</v>
      </c>
      <c r="S1648" s="52">
        <f t="shared" si="306"/>
        <v>0</v>
      </c>
      <c r="T1648" s="52">
        <f t="shared" si="307"/>
        <v>0</v>
      </c>
      <c r="U1648" s="52">
        <f t="shared" si="308"/>
        <v>0</v>
      </c>
      <c r="V1648" s="53" t="str">
        <f t="shared" si="309"/>
        <v>OK</v>
      </c>
      <c r="W1648" s="53" t="str">
        <f t="shared" si="310"/>
        <v>OK</v>
      </c>
      <c r="X1648" s="62" t="str">
        <f t="shared" si="311"/>
        <v>ok</v>
      </c>
      <c r="Y1648" s="62">
        <v>1</v>
      </c>
    </row>
    <row r="1649" spans="1:25" ht="71.25" x14ac:dyDescent="0.25">
      <c r="A1649" s="81">
        <v>1646</v>
      </c>
      <c r="B1649" s="59">
        <v>82</v>
      </c>
      <c r="C1649" s="33" t="s">
        <v>1368</v>
      </c>
      <c r="D1649" s="33" t="s">
        <v>2249</v>
      </c>
      <c r="E1649" s="42" t="s">
        <v>8</v>
      </c>
      <c r="F1649" s="19" t="s">
        <v>2671</v>
      </c>
      <c r="G1649" s="13" t="s">
        <v>2872</v>
      </c>
      <c r="H1649" s="12" t="s">
        <v>3359</v>
      </c>
      <c r="I1649" s="12"/>
      <c r="J1649" s="12"/>
      <c r="K1649" s="19" t="s">
        <v>1370</v>
      </c>
      <c r="L1649" s="51">
        <v>1</v>
      </c>
      <c r="M1649" s="51">
        <f t="shared" si="300"/>
        <v>0</v>
      </c>
      <c r="N1649" s="52">
        <f t="shared" si="301"/>
        <v>0</v>
      </c>
      <c r="O1649" s="52">
        <f t="shared" si="302"/>
        <v>1</v>
      </c>
      <c r="P1649" s="52">
        <f t="shared" si="303"/>
        <v>0</v>
      </c>
      <c r="Q1649" s="52">
        <f t="shared" si="304"/>
        <v>0</v>
      </c>
      <c r="R1649" s="52">
        <f t="shared" si="305"/>
        <v>0</v>
      </c>
      <c r="S1649" s="52">
        <f t="shared" si="306"/>
        <v>0</v>
      </c>
      <c r="T1649" s="52">
        <f t="shared" si="307"/>
        <v>0</v>
      </c>
      <c r="U1649" s="52">
        <f t="shared" si="308"/>
        <v>0</v>
      </c>
      <c r="V1649" s="53" t="str">
        <f t="shared" si="309"/>
        <v>OK</v>
      </c>
      <c r="W1649" s="53" t="str">
        <f t="shared" si="310"/>
        <v>OK</v>
      </c>
      <c r="X1649" s="62" t="str">
        <f t="shared" si="311"/>
        <v>ok</v>
      </c>
      <c r="Y1649" s="62">
        <v>1</v>
      </c>
    </row>
    <row r="1650" spans="1:25" ht="71.25" x14ac:dyDescent="0.25">
      <c r="A1650" s="81">
        <v>1647</v>
      </c>
      <c r="B1650" s="59">
        <v>82</v>
      </c>
      <c r="C1650" s="33" t="s">
        <v>1368</v>
      </c>
      <c r="D1650" s="33" t="s">
        <v>2249</v>
      </c>
      <c r="E1650" s="42" t="s">
        <v>8</v>
      </c>
      <c r="F1650" s="19" t="s">
        <v>2672</v>
      </c>
      <c r="G1650" s="13" t="s">
        <v>2872</v>
      </c>
      <c r="H1650" s="12" t="s">
        <v>3359</v>
      </c>
      <c r="I1650" s="12"/>
      <c r="J1650" s="12"/>
      <c r="K1650" s="19" t="s">
        <v>1370</v>
      </c>
      <c r="L1650" s="51">
        <v>1</v>
      </c>
      <c r="M1650" s="51">
        <f t="shared" si="300"/>
        <v>0</v>
      </c>
      <c r="N1650" s="52">
        <f t="shared" si="301"/>
        <v>0</v>
      </c>
      <c r="O1650" s="52">
        <f t="shared" si="302"/>
        <v>1</v>
      </c>
      <c r="P1650" s="52">
        <f t="shared" si="303"/>
        <v>0</v>
      </c>
      <c r="Q1650" s="52">
        <f t="shared" si="304"/>
        <v>0</v>
      </c>
      <c r="R1650" s="52">
        <f t="shared" si="305"/>
        <v>0</v>
      </c>
      <c r="S1650" s="52">
        <f t="shared" si="306"/>
        <v>0</v>
      </c>
      <c r="T1650" s="52">
        <f t="shared" si="307"/>
        <v>0</v>
      </c>
      <c r="U1650" s="52">
        <f t="shared" si="308"/>
        <v>0</v>
      </c>
      <c r="V1650" s="53" t="str">
        <f t="shared" si="309"/>
        <v>OK</v>
      </c>
      <c r="W1650" s="53" t="str">
        <f t="shared" si="310"/>
        <v>OK</v>
      </c>
      <c r="X1650" s="62" t="str">
        <f t="shared" si="311"/>
        <v>ok</v>
      </c>
      <c r="Y1650" s="62">
        <v>1</v>
      </c>
    </row>
    <row r="1651" spans="1:25" ht="158.25" x14ac:dyDescent="0.25">
      <c r="A1651" s="83">
        <v>1648</v>
      </c>
      <c r="B1651" s="59">
        <v>82</v>
      </c>
      <c r="C1651" s="33" t="s">
        <v>1368</v>
      </c>
      <c r="D1651" s="33" t="s">
        <v>1877</v>
      </c>
      <c r="E1651" s="42" t="s">
        <v>8</v>
      </c>
      <c r="F1651" s="19" t="s">
        <v>2673</v>
      </c>
      <c r="G1651" s="13" t="s">
        <v>2363</v>
      </c>
      <c r="H1651" s="12"/>
      <c r="I1651" s="12"/>
      <c r="J1651" s="12"/>
      <c r="K1651" s="19" t="s">
        <v>1370</v>
      </c>
      <c r="L1651" s="51">
        <v>1</v>
      </c>
      <c r="M1651" s="51">
        <f t="shared" si="300"/>
        <v>1</v>
      </c>
      <c r="N1651" s="52">
        <f t="shared" si="301"/>
        <v>0</v>
      </c>
      <c r="O1651" s="52">
        <f t="shared" si="302"/>
        <v>0</v>
      </c>
      <c r="P1651" s="52">
        <f t="shared" si="303"/>
        <v>0</v>
      </c>
      <c r="Q1651" s="52">
        <f t="shared" si="304"/>
        <v>0</v>
      </c>
      <c r="R1651" s="52">
        <f t="shared" si="305"/>
        <v>0</v>
      </c>
      <c r="S1651" s="52">
        <f t="shared" si="306"/>
        <v>0</v>
      </c>
      <c r="T1651" s="52">
        <f t="shared" si="307"/>
        <v>0</v>
      </c>
      <c r="U1651" s="52">
        <f t="shared" si="308"/>
        <v>0</v>
      </c>
      <c r="V1651" s="53" t="str">
        <f t="shared" si="309"/>
        <v>OK</v>
      </c>
      <c r="W1651" s="53" t="str">
        <f t="shared" si="310"/>
        <v>OK</v>
      </c>
      <c r="X1651" s="62" t="str">
        <f t="shared" si="311"/>
        <v>ok</v>
      </c>
      <c r="Y1651" s="62">
        <v>1</v>
      </c>
    </row>
    <row r="1652" spans="1:25" ht="71.25" x14ac:dyDescent="0.25">
      <c r="A1652" s="81">
        <v>1649</v>
      </c>
      <c r="B1652" s="59">
        <v>82</v>
      </c>
      <c r="C1652" s="33" t="s">
        <v>1368</v>
      </c>
      <c r="D1652" s="33" t="s">
        <v>1372</v>
      </c>
      <c r="E1652" s="42" t="s">
        <v>8</v>
      </c>
      <c r="F1652" s="19" t="s">
        <v>1373</v>
      </c>
      <c r="G1652" s="13" t="s">
        <v>2363</v>
      </c>
      <c r="H1652" s="12"/>
      <c r="I1652" s="12"/>
      <c r="J1652" s="12"/>
      <c r="K1652" s="19" t="s">
        <v>1370</v>
      </c>
      <c r="L1652" s="51">
        <v>1</v>
      </c>
      <c r="M1652" s="51">
        <f t="shared" si="300"/>
        <v>1</v>
      </c>
      <c r="N1652" s="52">
        <f t="shared" si="301"/>
        <v>0</v>
      </c>
      <c r="O1652" s="52">
        <f t="shared" si="302"/>
        <v>0</v>
      </c>
      <c r="P1652" s="52">
        <f t="shared" si="303"/>
        <v>0</v>
      </c>
      <c r="Q1652" s="52">
        <f t="shared" si="304"/>
        <v>0</v>
      </c>
      <c r="R1652" s="52">
        <f t="shared" si="305"/>
        <v>0</v>
      </c>
      <c r="S1652" s="52">
        <f t="shared" si="306"/>
        <v>0</v>
      </c>
      <c r="T1652" s="52">
        <f t="shared" si="307"/>
        <v>0</v>
      </c>
      <c r="U1652" s="52">
        <f t="shared" si="308"/>
        <v>0</v>
      </c>
      <c r="V1652" s="53" t="str">
        <f t="shared" si="309"/>
        <v>OK</v>
      </c>
      <c r="W1652" s="53" t="str">
        <f t="shared" si="310"/>
        <v>OK</v>
      </c>
      <c r="X1652" s="62" t="str">
        <f t="shared" si="311"/>
        <v>ok</v>
      </c>
      <c r="Y1652" s="62">
        <v>1</v>
      </c>
    </row>
    <row r="1653" spans="1:25" ht="143.25" x14ac:dyDescent="0.25">
      <c r="A1653" s="75">
        <v>1650</v>
      </c>
      <c r="B1653" s="59">
        <v>81</v>
      </c>
      <c r="C1653" s="33" t="s">
        <v>1368</v>
      </c>
      <c r="D1653" s="33" t="s">
        <v>1594</v>
      </c>
      <c r="E1653" s="42" t="s">
        <v>12</v>
      </c>
      <c r="F1653" s="24" t="s">
        <v>2674</v>
      </c>
      <c r="G1653" s="13" t="s">
        <v>2366</v>
      </c>
      <c r="H1653" s="12" t="s">
        <v>2928</v>
      </c>
      <c r="I1653" s="12"/>
      <c r="J1653" s="12"/>
      <c r="K1653" s="19" t="s">
        <v>1370</v>
      </c>
      <c r="L1653" s="51">
        <v>1</v>
      </c>
      <c r="M1653" s="51">
        <f t="shared" si="300"/>
        <v>0</v>
      </c>
      <c r="N1653" s="52">
        <f t="shared" si="301"/>
        <v>0</v>
      </c>
      <c r="O1653" s="52">
        <f t="shared" si="302"/>
        <v>0</v>
      </c>
      <c r="P1653" s="52">
        <f t="shared" si="303"/>
        <v>0</v>
      </c>
      <c r="Q1653" s="52">
        <f t="shared" si="304"/>
        <v>1</v>
      </c>
      <c r="R1653" s="52">
        <f t="shared" si="305"/>
        <v>0</v>
      </c>
      <c r="S1653" s="52">
        <f t="shared" si="306"/>
        <v>0</v>
      </c>
      <c r="T1653" s="52">
        <f t="shared" si="307"/>
        <v>0</v>
      </c>
      <c r="U1653" s="52">
        <f t="shared" si="308"/>
        <v>0</v>
      </c>
      <c r="V1653" s="53" t="str">
        <f t="shared" si="309"/>
        <v>OK</v>
      </c>
      <c r="W1653" s="53" t="str">
        <f t="shared" si="310"/>
        <v>OK</v>
      </c>
      <c r="X1653" s="62" t="str">
        <f t="shared" si="311"/>
        <v>ok</v>
      </c>
      <c r="Y1653" s="62">
        <v>1</v>
      </c>
    </row>
    <row r="1654" spans="1:25" ht="171" x14ac:dyDescent="0.25">
      <c r="A1654" s="81">
        <v>1651</v>
      </c>
      <c r="B1654" s="59">
        <v>82</v>
      </c>
      <c r="C1654" s="33" t="s">
        <v>1368</v>
      </c>
      <c r="D1654" s="33" t="s">
        <v>988</v>
      </c>
      <c r="E1654" s="42" t="s">
        <v>12</v>
      </c>
      <c r="F1654" s="24" t="s">
        <v>2675</v>
      </c>
      <c r="G1654" s="13" t="s">
        <v>2366</v>
      </c>
      <c r="H1654" s="12" t="s">
        <v>3360</v>
      </c>
      <c r="I1654" s="12"/>
      <c r="J1654" s="12"/>
      <c r="K1654" s="19" t="s">
        <v>1370</v>
      </c>
      <c r="L1654" s="51">
        <v>1</v>
      </c>
      <c r="M1654" s="51">
        <f t="shared" si="300"/>
        <v>0</v>
      </c>
      <c r="N1654" s="52">
        <f t="shared" si="301"/>
        <v>0</v>
      </c>
      <c r="O1654" s="52">
        <f t="shared" si="302"/>
        <v>0</v>
      </c>
      <c r="P1654" s="52">
        <f t="shared" si="303"/>
        <v>0</v>
      </c>
      <c r="Q1654" s="52">
        <f t="shared" si="304"/>
        <v>1</v>
      </c>
      <c r="R1654" s="52">
        <f t="shared" si="305"/>
        <v>0</v>
      </c>
      <c r="S1654" s="52">
        <f t="shared" si="306"/>
        <v>0</v>
      </c>
      <c r="T1654" s="52">
        <f t="shared" si="307"/>
        <v>0</v>
      </c>
      <c r="U1654" s="52">
        <f t="shared" si="308"/>
        <v>0</v>
      </c>
      <c r="V1654" s="53" t="str">
        <f t="shared" si="309"/>
        <v>OK</v>
      </c>
      <c r="W1654" s="53" t="str">
        <f t="shared" si="310"/>
        <v>OK</v>
      </c>
      <c r="X1654" s="62" t="str">
        <f t="shared" si="311"/>
        <v>ok</v>
      </c>
      <c r="Y1654" s="62">
        <v>1</v>
      </c>
    </row>
    <row r="1655" spans="1:25" ht="71.25" x14ac:dyDescent="0.25">
      <c r="A1655" s="76">
        <v>1652</v>
      </c>
      <c r="B1655" s="59">
        <v>81</v>
      </c>
      <c r="C1655" s="33" t="s">
        <v>1368</v>
      </c>
      <c r="D1655" s="33" t="s">
        <v>2250</v>
      </c>
      <c r="E1655" s="42" t="s">
        <v>12</v>
      </c>
      <c r="F1655" s="24" t="s">
        <v>2676</v>
      </c>
      <c r="G1655" s="13" t="s">
        <v>2363</v>
      </c>
      <c r="H1655" s="12"/>
      <c r="I1655" s="12"/>
      <c r="J1655" s="12"/>
      <c r="K1655" s="19" t="s">
        <v>1370</v>
      </c>
      <c r="L1655" s="51">
        <v>1</v>
      </c>
      <c r="M1655" s="51">
        <f t="shared" si="300"/>
        <v>1</v>
      </c>
      <c r="N1655" s="52">
        <f t="shared" si="301"/>
        <v>0</v>
      </c>
      <c r="O1655" s="52">
        <f t="shared" si="302"/>
        <v>0</v>
      </c>
      <c r="P1655" s="52">
        <f t="shared" si="303"/>
        <v>0</v>
      </c>
      <c r="Q1655" s="52">
        <f t="shared" si="304"/>
        <v>0</v>
      </c>
      <c r="R1655" s="52">
        <f t="shared" si="305"/>
        <v>0</v>
      </c>
      <c r="S1655" s="52">
        <f t="shared" si="306"/>
        <v>0</v>
      </c>
      <c r="T1655" s="52">
        <f t="shared" si="307"/>
        <v>0</v>
      </c>
      <c r="U1655" s="52">
        <f t="shared" si="308"/>
        <v>0</v>
      </c>
      <c r="V1655" s="53" t="str">
        <f t="shared" si="309"/>
        <v>OK</v>
      </c>
      <c r="W1655" s="53" t="str">
        <f t="shared" si="310"/>
        <v>OK</v>
      </c>
      <c r="X1655" s="62" t="str">
        <f t="shared" si="311"/>
        <v>ok</v>
      </c>
      <c r="Y1655" s="62">
        <v>1</v>
      </c>
    </row>
    <row r="1656" spans="1:25" ht="273" x14ac:dyDescent="0.25">
      <c r="A1656" s="75">
        <v>1653</v>
      </c>
      <c r="B1656" s="59">
        <v>81</v>
      </c>
      <c r="C1656" s="33" t="s">
        <v>1368</v>
      </c>
      <c r="D1656" s="33" t="s">
        <v>1374</v>
      </c>
      <c r="E1656" s="42" t="s">
        <v>8</v>
      </c>
      <c r="F1656" s="24" t="s">
        <v>2677</v>
      </c>
      <c r="G1656" s="13" t="s">
        <v>2369</v>
      </c>
      <c r="H1656" s="12" t="s">
        <v>2904</v>
      </c>
      <c r="I1656" s="12"/>
      <c r="J1656" s="12"/>
      <c r="K1656" s="19" t="s">
        <v>1370</v>
      </c>
      <c r="L1656" s="51">
        <v>1</v>
      </c>
      <c r="M1656" s="51">
        <f t="shared" si="300"/>
        <v>0</v>
      </c>
      <c r="N1656" s="52">
        <f t="shared" si="301"/>
        <v>0</v>
      </c>
      <c r="O1656" s="52">
        <f t="shared" si="302"/>
        <v>0</v>
      </c>
      <c r="P1656" s="52">
        <f t="shared" si="303"/>
        <v>0</v>
      </c>
      <c r="Q1656" s="52">
        <f t="shared" si="304"/>
        <v>0</v>
      </c>
      <c r="R1656" s="52">
        <f t="shared" si="305"/>
        <v>0</v>
      </c>
      <c r="S1656" s="52">
        <f t="shared" si="306"/>
        <v>0</v>
      </c>
      <c r="T1656" s="52">
        <f t="shared" si="307"/>
        <v>1</v>
      </c>
      <c r="U1656" s="52">
        <f t="shared" si="308"/>
        <v>0</v>
      </c>
      <c r="V1656" s="53" t="str">
        <f t="shared" si="309"/>
        <v>OK</v>
      </c>
      <c r="W1656" s="53" t="str">
        <f t="shared" si="310"/>
        <v>OK</v>
      </c>
      <c r="X1656" s="62" t="str">
        <f t="shared" si="311"/>
        <v>ok</v>
      </c>
      <c r="Y1656" s="62">
        <v>1</v>
      </c>
    </row>
    <row r="1657" spans="1:25" ht="85.5" x14ac:dyDescent="0.25">
      <c r="A1657" s="75">
        <v>1654</v>
      </c>
      <c r="B1657" s="59" t="s">
        <v>2876</v>
      </c>
      <c r="C1657" s="33" t="s">
        <v>1368</v>
      </c>
      <c r="D1657" s="33" t="s">
        <v>1375</v>
      </c>
      <c r="E1657" s="42" t="s">
        <v>8</v>
      </c>
      <c r="F1657" s="24" t="s">
        <v>1376</v>
      </c>
      <c r="G1657" s="13" t="s">
        <v>2363</v>
      </c>
      <c r="H1657" s="12" t="s">
        <v>2884</v>
      </c>
      <c r="I1657" s="12"/>
      <c r="J1657" s="12"/>
      <c r="K1657" s="19" t="s">
        <v>1370</v>
      </c>
      <c r="L1657" s="51">
        <v>1</v>
      </c>
      <c r="M1657" s="51">
        <f t="shared" si="300"/>
        <v>1</v>
      </c>
      <c r="N1657" s="52">
        <f t="shared" si="301"/>
        <v>0</v>
      </c>
      <c r="O1657" s="52">
        <f t="shared" si="302"/>
        <v>0</v>
      </c>
      <c r="P1657" s="52">
        <f t="shared" si="303"/>
        <v>0</v>
      </c>
      <c r="Q1657" s="52">
        <f t="shared" si="304"/>
        <v>0</v>
      </c>
      <c r="R1657" s="52">
        <f t="shared" si="305"/>
        <v>0</v>
      </c>
      <c r="S1657" s="52">
        <f t="shared" si="306"/>
        <v>0</v>
      </c>
      <c r="T1657" s="52">
        <f t="shared" si="307"/>
        <v>0</v>
      </c>
      <c r="U1657" s="52">
        <f t="shared" si="308"/>
        <v>0</v>
      </c>
      <c r="V1657" s="53" t="str">
        <f t="shared" si="309"/>
        <v>OK</v>
      </c>
      <c r="W1657" s="53" t="str">
        <f t="shared" si="310"/>
        <v>OK</v>
      </c>
      <c r="X1657" s="62" t="str">
        <f t="shared" si="311"/>
        <v>ok</v>
      </c>
      <c r="Y1657" s="62">
        <v>1</v>
      </c>
    </row>
    <row r="1658" spans="1:25" ht="71.25" x14ac:dyDescent="0.25">
      <c r="A1658" s="75">
        <v>1655</v>
      </c>
      <c r="B1658" s="59" t="s">
        <v>2876</v>
      </c>
      <c r="C1658" s="33" t="s">
        <v>1368</v>
      </c>
      <c r="D1658" s="33" t="s">
        <v>1377</v>
      </c>
      <c r="E1658" s="42" t="s">
        <v>8</v>
      </c>
      <c r="F1658" s="24" t="s">
        <v>1378</v>
      </c>
      <c r="G1658" s="13" t="s">
        <v>2363</v>
      </c>
      <c r="H1658" s="12" t="s">
        <v>2884</v>
      </c>
      <c r="I1658" s="12"/>
      <c r="J1658" s="12"/>
      <c r="K1658" s="19" t="s">
        <v>1370</v>
      </c>
      <c r="L1658" s="51">
        <v>1</v>
      </c>
      <c r="M1658" s="51">
        <f t="shared" si="300"/>
        <v>1</v>
      </c>
      <c r="N1658" s="52">
        <f t="shared" si="301"/>
        <v>0</v>
      </c>
      <c r="O1658" s="52">
        <f t="shared" si="302"/>
        <v>0</v>
      </c>
      <c r="P1658" s="52">
        <f t="shared" si="303"/>
        <v>0</v>
      </c>
      <c r="Q1658" s="52">
        <f t="shared" si="304"/>
        <v>0</v>
      </c>
      <c r="R1658" s="52">
        <f t="shared" si="305"/>
        <v>0</v>
      </c>
      <c r="S1658" s="52">
        <f t="shared" si="306"/>
        <v>0</v>
      </c>
      <c r="T1658" s="52">
        <f t="shared" si="307"/>
        <v>0</v>
      </c>
      <c r="U1658" s="52">
        <f t="shared" si="308"/>
        <v>0</v>
      </c>
      <c r="V1658" s="53" t="str">
        <f t="shared" si="309"/>
        <v>OK</v>
      </c>
      <c r="W1658" s="53" t="str">
        <f t="shared" si="310"/>
        <v>OK</v>
      </c>
      <c r="X1658" s="62" t="str">
        <f t="shared" si="311"/>
        <v>ok</v>
      </c>
      <c r="Y1658" s="62">
        <v>1</v>
      </c>
    </row>
    <row r="1659" spans="1:25" ht="101.25" x14ac:dyDescent="0.25">
      <c r="A1659" s="81">
        <v>1656</v>
      </c>
      <c r="B1659" s="59">
        <v>81</v>
      </c>
      <c r="C1659" s="33" t="s">
        <v>1368</v>
      </c>
      <c r="D1659" s="33" t="s">
        <v>1672</v>
      </c>
      <c r="E1659" s="42" t="s">
        <v>12</v>
      </c>
      <c r="F1659" s="24" t="s">
        <v>2678</v>
      </c>
      <c r="G1659" s="13" t="s">
        <v>2363</v>
      </c>
      <c r="H1659" s="12" t="s">
        <v>3402</v>
      </c>
      <c r="I1659" s="12"/>
      <c r="J1659" s="12"/>
      <c r="K1659" s="19" t="s">
        <v>1370</v>
      </c>
      <c r="L1659" s="51">
        <v>1</v>
      </c>
      <c r="M1659" s="51">
        <f t="shared" si="300"/>
        <v>1</v>
      </c>
      <c r="N1659" s="52">
        <f t="shared" si="301"/>
        <v>0</v>
      </c>
      <c r="O1659" s="52">
        <f t="shared" si="302"/>
        <v>0</v>
      </c>
      <c r="P1659" s="52">
        <f t="shared" si="303"/>
        <v>0</v>
      </c>
      <c r="Q1659" s="52">
        <f t="shared" si="304"/>
        <v>0</v>
      </c>
      <c r="R1659" s="52">
        <f t="shared" si="305"/>
        <v>0</v>
      </c>
      <c r="S1659" s="52">
        <f t="shared" si="306"/>
        <v>0</v>
      </c>
      <c r="T1659" s="52">
        <f t="shared" si="307"/>
        <v>0</v>
      </c>
      <c r="U1659" s="52">
        <f t="shared" si="308"/>
        <v>0</v>
      </c>
      <c r="V1659" s="53" t="str">
        <f t="shared" si="309"/>
        <v>OK</v>
      </c>
      <c r="W1659" s="53" t="str">
        <f t="shared" si="310"/>
        <v>OK</v>
      </c>
      <c r="X1659" s="62" t="str">
        <f t="shared" si="311"/>
        <v>ok</v>
      </c>
      <c r="Y1659" s="62">
        <v>1</v>
      </c>
    </row>
    <row r="1660" spans="1:25" ht="71.25" x14ac:dyDescent="0.25">
      <c r="A1660" s="81">
        <v>1657</v>
      </c>
      <c r="B1660" s="59">
        <v>82</v>
      </c>
      <c r="C1660" s="33" t="s">
        <v>1368</v>
      </c>
      <c r="D1660" s="33" t="s">
        <v>2251</v>
      </c>
      <c r="E1660" s="42" t="s">
        <v>12</v>
      </c>
      <c r="F1660" s="28" t="s">
        <v>2679</v>
      </c>
      <c r="G1660" s="13" t="s">
        <v>2366</v>
      </c>
      <c r="H1660" s="12" t="s">
        <v>3401</v>
      </c>
      <c r="I1660" s="12"/>
      <c r="J1660" s="12"/>
      <c r="K1660" s="19" t="s">
        <v>1370</v>
      </c>
      <c r="L1660" s="51">
        <v>1</v>
      </c>
      <c r="M1660" s="51">
        <f t="shared" si="300"/>
        <v>0</v>
      </c>
      <c r="N1660" s="52">
        <f t="shared" si="301"/>
        <v>0</v>
      </c>
      <c r="O1660" s="52">
        <f t="shared" si="302"/>
        <v>0</v>
      </c>
      <c r="P1660" s="52">
        <f t="shared" si="303"/>
        <v>0</v>
      </c>
      <c r="Q1660" s="52">
        <f t="shared" si="304"/>
        <v>1</v>
      </c>
      <c r="R1660" s="52">
        <f t="shared" si="305"/>
        <v>0</v>
      </c>
      <c r="S1660" s="52">
        <f t="shared" si="306"/>
        <v>0</v>
      </c>
      <c r="T1660" s="52">
        <f t="shared" si="307"/>
        <v>0</v>
      </c>
      <c r="U1660" s="52">
        <f t="shared" si="308"/>
        <v>0</v>
      </c>
      <c r="V1660" s="53" t="str">
        <f t="shared" si="309"/>
        <v>OK</v>
      </c>
      <c r="W1660" s="53" t="str">
        <f t="shared" si="310"/>
        <v>OK</v>
      </c>
      <c r="X1660" s="62" t="str">
        <f t="shared" si="311"/>
        <v>ok</v>
      </c>
      <c r="Y1660" s="62">
        <v>1</v>
      </c>
    </row>
    <row r="1661" spans="1:25" ht="185.25" x14ac:dyDescent="0.25">
      <c r="A1661" s="81">
        <v>1658</v>
      </c>
      <c r="B1661" s="59">
        <v>82</v>
      </c>
      <c r="C1661" s="33" t="s">
        <v>1368</v>
      </c>
      <c r="D1661" s="33" t="s">
        <v>1379</v>
      </c>
      <c r="E1661" s="42" t="s">
        <v>8</v>
      </c>
      <c r="F1661" s="28" t="s">
        <v>1380</v>
      </c>
      <c r="G1661" s="13" t="s">
        <v>2366</v>
      </c>
      <c r="H1661" s="12" t="s">
        <v>3285</v>
      </c>
      <c r="I1661" s="12"/>
      <c r="J1661" s="12"/>
      <c r="K1661" s="19" t="s">
        <v>1370</v>
      </c>
      <c r="L1661" s="51">
        <v>1</v>
      </c>
      <c r="M1661" s="51">
        <f t="shared" si="300"/>
        <v>0</v>
      </c>
      <c r="N1661" s="52">
        <f t="shared" si="301"/>
        <v>0</v>
      </c>
      <c r="O1661" s="52">
        <f t="shared" si="302"/>
        <v>0</v>
      </c>
      <c r="P1661" s="52">
        <f t="shared" si="303"/>
        <v>0</v>
      </c>
      <c r="Q1661" s="52">
        <f t="shared" si="304"/>
        <v>1</v>
      </c>
      <c r="R1661" s="52">
        <f t="shared" si="305"/>
        <v>0</v>
      </c>
      <c r="S1661" s="52">
        <f t="shared" si="306"/>
        <v>0</v>
      </c>
      <c r="T1661" s="52">
        <f t="shared" si="307"/>
        <v>0</v>
      </c>
      <c r="U1661" s="52">
        <f t="shared" si="308"/>
        <v>0</v>
      </c>
      <c r="V1661" s="53" t="str">
        <f t="shared" si="309"/>
        <v>OK</v>
      </c>
      <c r="W1661" s="53" t="str">
        <f t="shared" si="310"/>
        <v>OK</v>
      </c>
      <c r="X1661" s="62" t="str">
        <f t="shared" si="311"/>
        <v>ok</v>
      </c>
      <c r="Y1661" s="62">
        <v>1</v>
      </c>
    </row>
    <row r="1662" spans="1:25" ht="185.25" x14ac:dyDescent="0.25">
      <c r="A1662" s="81">
        <v>1659</v>
      </c>
      <c r="B1662" s="59">
        <v>82</v>
      </c>
      <c r="C1662" s="33" t="s">
        <v>1368</v>
      </c>
      <c r="D1662" s="33" t="s">
        <v>1088</v>
      </c>
      <c r="E1662" s="42" t="s">
        <v>8</v>
      </c>
      <c r="F1662" s="28" t="s">
        <v>2252</v>
      </c>
      <c r="G1662" s="13" t="s">
        <v>2366</v>
      </c>
      <c r="H1662" s="12" t="s">
        <v>3285</v>
      </c>
      <c r="I1662" s="12"/>
      <c r="J1662" s="12"/>
      <c r="K1662" s="19" t="s">
        <v>1370</v>
      </c>
      <c r="L1662" s="51">
        <v>1</v>
      </c>
      <c r="M1662" s="51">
        <f t="shared" si="300"/>
        <v>0</v>
      </c>
      <c r="N1662" s="52">
        <f t="shared" si="301"/>
        <v>0</v>
      </c>
      <c r="O1662" s="52">
        <f t="shared" si="302"/>
        <v>0</v>
      </c>
      <c r="P1662" s="52">
        <f t="shared" si="303"/>
        <v>0</v>
      </c>
      <c r="Q1662" s="52">
        <f t="shared" si="304"/>
        <v>1</v>
      </c>
      <c r="R1662" s="52">
        <f t="shared" si="305"/>
        <v>0</v>
      </c>
      <c r="S1662" s="52">
        <f t="shared" si="306"/>
        <v>0</v>
      </c>
      <c r="T1662" s="52">
        <f t="shared" si="307"/>
        <v>0</v>
      </c>
      <c r="U1662" s="52">
        <f t="shared" si="308"/>
        <v>0</v>
      </c>
      <c r="V1662" s="53" t="str">
        <f t="shared" si="309"/>
        <v>OK</v>
      </c>
      <c r="W1662" s="53" t="str">
        <f t="shared" si="310"/>
        <v>OK</v>
      </c>
      <c r="X1662" s="62" t="str">
        <f t="shared" si="311"/>
        <v>ok</v>
      </c>
      <c r="Y1662" s="62">
        <v>1</v>
      </c>
    </row>
    <row r="1663" spans="1:25" ht="71.25" x14ac:dyDescent="0.25">
      <c r="A1663" s="81">
        <v>1660</v>
      </c>
      <c r="B1663" s="59">
        <v>82</v>
      </c>
      <c r="C1663" s="33" t="s">
        <v>1368</v>
      </c>
      <c r="D1663" s="33" t="s">
        <v>1090</v>
      </c>
      <c r="E1663" s="42" t="s">
        <v>8</v>
      </c>
      <c r="F1663" s="28" t="s">
        <v>1381</v>
      </c>
      <c r="G1663" s="13" t="s">
        <v>2363</v>
      </c>
      <c r="H1663" s="12"/>
      <c r="I1663" s="12"/>
      <c r="J1663" s="12"/>
      <c r="K1663" s="19" t="s">
        <v>1370</v>
      </c>
      <c r="L1663" s="51">
        <v>1</v>
      </c>
      <c r="M1663" s="51">
        <f t="shared" si="300"/>
        <v>1</v>
      </c>
      <c r="N1663" s="52">
        <f t="shared" si="301"/>
        <v>0</v>
      </c>
      <c r="O1663" s="52">
        <f t="shared" si="302"/>
        <v>0</v>
      </c>
      <c r="P1663" s="52">
        <f t="shared" si="303"/>
        <v>0</v>
      </c>
      <c r="Q1663" s="52">
        <f t="shared" si="304"/>
        <v>0</v>
      </c>
      <c r="R1663" s="52">
        <f t="shared" si="305"/>
        <v>0</v>
      </c>
      <c r="S1663" s="52">
        <f t="shared" si="306"/>
        <v>0</v>
      </c>
      <c r="T1663" s="52">
        <f t="shared" si="307"/>
        <v>0</v>
      </c>
      <c r="U1663" s="52">
        <f t="shared" si="308"/>
        <v>0</v>
      </c>
      <c r="V1663" s="53" t="str">
        <f t="shared" si="309"/>
        <v>OK</v>
      </c>
      <c r="W1663" s="53" t="str">
        <f t="shared" si="310"/>
        <v>OK</v>
      </c>
      <c r="X1663" s="62" t="str">
        <f t="shared" si="311"/>
        <v>ok</v>
      </c>
      <c r="Y1663" s="62">
        <v>1</v>
      </c>
    </row>
    <row r="1664" spans="1:25" ht="185.25" x14ac:dyDescent="0.25">
      <c r="A1664" s="81">
        <v>1661</v>
      </c>
      <c r="B1664" s="59">
        <v>82</v>
      </c>
      <c r="C1664" s="33" t="s">
        <v>1368</v>
      </c>
      <c r="D1664" s="33" t="s">
        <v>2254</v>
      </c>
      <c r="E1664" s="42" t="s">
        <v>8</v>
      </c>
      <c r="F1664" s="28" t="s">
        <v>2253</v>
      </c>
      <c r="G1664" s="13" t="s">
        <v>2366</v>
      </c>
      <c r="H1664" s="12" t="s">
        <v>3285</v>
      </c>
      <c r="I1664" s="12"/>
      <c r="J1664" s="12"/>
      <c r="K1664" s="19" t="s">
        <v>1370</v>
      </c>
      <c r="L1664" s="51">
        <v>1</v>
      </c>
      <c r="M1664" s="51">
        <f t="shared" si="300"/>
        <v>0</v>
      </c>
      <c r="N1664" s="52">
        <f t="shared" si="301"/>
        <v>0</v>
      </c>
      <c r="O1664" s="52">
        <f t="shared" si="302"/>
        <v>0</v>
      </c>
      <c r="P1664" s="52">
        <f t="shared" si="303"/>
        <v>0</v>
      </c>
      <c r="Q1664" s="52">
        <f t="shared" si="304"/>
        <v>1</v>
      </c>
      <c r="R1664" s="52">
        <f t="shared" si="305"/>
        <v>0</v>
      </c>
      <c r="S1664" s="52">
        <f t="shared" si="306"/>
        <v>0</v>
      </c>
      <c r="T1664" s="52">
        <f t="shared" si="307"/>
        <v>0</v>
      </c>
      <c r="U1664" s="52">
        <f t="shared" si="308"/>
        <v>0</v>
      </c>
      <c r="V1664" s="53" t="str">
        <f t="shared" si="309"/>
        <v>OK</v>
      </c>
      <c r="W1664" s="53" t="str">
        <f t="shared" si="310"/>
        <v>OK</v>
      </c>
      <c r="X1664" s="62" t="str">
        <f t="shared" si="311"/>
        <v>ok</v>
      </c>
      <c r="Y1664" s="62">
        <v>1</v>
      </c>
    </row>
    <row r="1665" spans="1:25" ht="71.25" x14ac:dyDescent="0.25">
      <c r="A1665" s="81">
        <v>1662</v>
      </c>
      <c r="B1665" s="59">
        <v>82</v>
      </c>
      <c r="C1665" s="33" t="s">
        <v>1368</v>
      </c>
      <c r="D1665" s="33" t="s">
        <v>1190</v>
      </c>
      <c r="E1665" s="42" t="s">
        <v>8</v>
      </c>
      <c r="F1665" s="28" t="s">
        <v>2255</v>
      </c>
      <c r="G1665" s="13" t="s">
        <v>2366</v>
      </c>
      <c r="H1665" s="12" t="s">
        <v>3285</v>
      </c>
      <c r="I1665" s="12"/>
      <c r="J1665" s="12"/>
      <c r="K1665" s="19" t="s">
        <v>1370</v>
      </c>
      <c r="L1665" s="51">
        <v>1</v>
      </c>
      <c r="M1665" s="51">
        <f t="shared" si="300"/>
        <v>0</v>
      </c>
      <c r="N1665" s="52">
        <f t="shared" si="301"/>
        <v>0</v>
      </c>
      <c r="O1665" s="52">
        <f t="shared" si="302"/>
        <v>0</v>
      </c>
      <c r="P1665" s="52">
        <f t="shared" si="303"/>
        <v>0</v>
      </c>
      <c r="Q1665" s="52">
        <f t="shared" si="304"/>
        <v>1</v>
      </c>
      <c r="R1665" s="52">
        <f t="shared" si="305"/>
        <v>0</v>
      </c>
      <c r="S1665" s="52">
        <f t="shared" si="306"/>
        <v>0</v>
      </c>
      <c r="T1665" s="52">
        <f t="shared" si="307"/>
        <v>0</v>
      </c>
      <c r="U1665" s="52">
        <f t="shared" si="308"/>
        <v>0</v>
      </c>
      <c r="V1665" s="53" t="str">
        <f t="shared" si="309"/>
        <v>OK</v>
      </c>
      <c r="W1665" s="53" t="str">
        <f t="shared" si="310"/>
        <v>OK</v>
      </c>
      <c r="X1665" s="62" t="str">
        <f t="shared" si="311"/>
        <v>ok</v>
      </c>
      <c r="Y1665" s="62">
        <v>1</v>
      </c>
    </row>
    <row r="1666" spans="1:25" ht="71.25" x14ac:dyDescent="0.25">
      <c r="A1666" s="81">
        <v>1663</v>
      </c>
      <c r="B1666" s="59">
        <v>82</v>
      </c>
      <c r="C1666" s="33" t="s">
        <v>1368</v>
      </c>
      <c r="D1666" s="33" t="s">
        <v>1192</v>
      </c>
      <c r="E1666" s="42" t="s">
        <v>8</v>
      </c>
      <c r="F1666" s="28" t="s">
        <v>2256</v>
      </c>
      <c r="G1666" s="13" t="s">
        <v>2366</v>
      </c>
      <c r="H1666" s="12" t="s">
        <v>3285</v>
      </c>
      <c r="I1666" s="12"/>
      <c r="J1666" s="12"/>
      <c r="K1666" s="19" t="s">
        <v>1370</v>
      </c>
      <c r="L1666" s="51">
        <v>1</v>
      </c>
      <c r="M1666" s="51">
        <f t="shared" si="300"/>
        <v>0</v>
      </c>
      <c r="N1666" s="52">
        <f t="shared" si="301"/>
        <v>0</v>
      </c>
      <c r="O1666" s="52">
        <f t="shared" si="302"/>
        <v>0</v>
      </c>
      <c r="P1666" s="52">
        <f t="shared" si="303"/>
        <v>0</v>
      </c>
      <c r="Q1666" s="52">
        <f t="shared" si="304"/>
        <v>1</v>
      </c>
      <c r="R1666" s="52">
        <f t="shared" si="305"/>
        <v>0</v>
      </c>
      <c r="S1666" s="52">
        <f t="shared" si="306"/>
        <v>0</v>
      </c>
      <c r="T1666" s="52">
        <f t="shared" si="307"/>
        <v>0</v>
      </c>
      <c r="U1666" s="52">
        <f t="shared" si="308"/>
        <v>0</v>
      </c>
      <c r="V1666" s="53" t="str">
        <f t="shared" si="309"/>
        <v>OK</v>
      </c>
      <c r="W1666" s="53" t="str">
        <f t="shared" si="310"/>
        <v>OK</v>
      </c>
      <c r="X1666" s="62" t="str">
        <f t="shared" si="311"/>
        <v>ok</v>
      </c>
      <c r="Y1666" s="62">
        <v>1</v>
      </c>
    </row>
    <row r="1667" spans="1:25" ht="71.25" x14ac:dyDescent="0.25">
      <c r="A1667" s="81">
        <v>1664</v>
      </c>
      <c r="B1667" s="59">
        <v>82</v>
      </c>
      <c r="C1667" s="33" t="s">
        <v>1368</v>
      </c>
      <c r="D1667" s="33" t="s">
        <v>2258</v>
      </c>
      <c r="E1667" s="42" t="s">
        <v>8</v>
      </c>
      <c r="F1667" s="28" t="s">
        <v>2257</v>
      </c>
      <c r="G1667" s="13" t="s">
        <v>2366</v>
      </c>
      <c r="H1667" s="12" t="s">
        <v>3285</v>
      </c>
      <c r="I1667" s="12"/>
      <c r="J1667" s="12"/>
      <c r="K1667" s="19" t="s">
        <v>1370</v>
      </c>
      <c r="L1667" s="51">
        <v>1</v>
      </c>
      <c r="M1667" s="51">
        <f t="shared" si="300"/>
        <v>0</v>
      </c>
      <c r="N1667" s="52">
        <f t="shared" si="301"/>
        <v>0</v>
      </c>
      <c r="O1667" s="52">
        <f t="shared" si="302"/>
        <v>0</v>
      </c>
      <c r="P1667" s="52">
        <f t="shared" si="303"/>
        <v>0</v>
      </c>
      <c r="Q1667" s="52">
        <f t="shared" si="304"/>
        <v>1</v>
      </c>
      <c r="R1667" s="52">
        <f t="shared" si="305"/>
        <v>0</v>
      </c>
      <c r="S1667" s="52">
        <f t="shared" si="306"/>
        <v>0</v>
      </c>
      <c r="T1667" s="52">
        <f t="shared" si="307"/>
        <v>0</v>
      </c>
      <c r="U1667" s="52">
        <f t="shared" si="308"/>
        <v>0</v>
      </c>
      <c r="V1667" s="53" t="str">
        <f t="shared" si="309"/>
        <v>OK</v>
      </c>
      <c r="W1667" s="53" t="str">
        <f t="shared" si="310"/>
        <v>OK</v>
      </c>
      <c r="X1667" s="62" t="str">
        <f t="shared" si="311"/>
        <v>ok</v>
      </c>
      <c r="Y1667" s="62">
        <v>1</v>
      </c>
    </row>
    <row r="1668" spans="1:25" ht="115.5" x14ac:dyDescent="0.25">
      <c r="A1668" s="81">
        <v>1665</v>
      </c>
      <c r="B1668" s="59">
        <v>82</v>
      </c>
      <c r="C1668" s="33" t="s">
        <v>1368</v>
      </c>
      <c r="D1668" s="33" t="s">
        <v>571</v>
      </c>
      <c r="E1668" s="42" t="s">
        <v>8</v>
      </c>
      <c r="F1668" s="28" t="s">
        <v>2680</v>
      </c>
      <c r="G1668" s="13" t="s">
        <v>2363</v>
      </c>
      <c r="H1668" s="12"/>
      <c r="I1668" s="12"/>
      <c r="J1668" s="12"/>
      <c r="K1668" s="19" t="s">
        <v>1370</v>
      </c>
      <c r="L1668" s="51">
        <v>1</v>
      </c>
      <c r="M1668" s="51">
        <f t="shared" si="300"/>
        <v>1</v>
      </c>
      <c r="N1668" s="52">
        <f t="shared" si="301"/>
        <v>0</v>
      </c>
      <c r="O1668" s="52">
        <f t="shared" si="302"/>
        <v>0</v>
      </c>
      <c r="P1668" s="52">
        <f t="shared" si="303"/>
        <v>0</v>
      </c>
      <c r="Q1668" s="52">
        <f t="shared" si="304"/>
        <v>0</v>
      </c>
      <c r="R1668" s="52">
        <f t="shared" si="305"/>
        <v>0</v>
      </c>
      <c r="S1668" s="52">
        <f t="shared" si="306"/>
        <v>0</v>
      </c>
      <c r="T1668" s="52">
        <f t="shared" si="307"/>
        <v>0</v>
      </c>
      <c r="U1668" s="52">
        <f t="shared" si="308"/>
        <v>0</v>
      </c>
      <c r="V1668" s="53" t="str">
        <f t="shared" si="309"/>
        <v>OK</v>
      </c>
      <c r="W1668" s="53" t="str">
        <f t="shared" si="310"/>
        <v>OK</v>
      </c>
      <c r="X1668" s="62" t="str">
        <f t="shared" si="311"/>
        <v>ok</v>
      </c>
      <c r="Y1668" s="62">
        <v>1</v>
      </c>
    </row>
    <row r="1669" spans="1:25" ht="173.25" x14ac:dyDescent="0.25">
      <c r="A1669" s="81">
        <v>1666</v>
      </c>
      <c r="B1669" s="59">
        <v>82</v>
      </c>
      <c r="C1669" s="33" t="s">
        <v>1368</v>
      </c>
      <c r="D1669" s="33" t="s">
        <v>575</v>
      </c>
      <c r="E1669" s="42" t="s">
        <v>8</v>
      </c>
      <c r="F1669" s="28" t="s">
        <v>2681</v>
      </c>
      <c r="G1669" s="13" t="s">
        <v>2366</v>
      </c>
      <c r="H1669" s="12" t="s">
        <v>3147</v>
      </c>
      <c r="I1669" s="12"/>
      <c r="J1669" s="12"/>
      <c r="K1669" s="19" t="s">
        <v>1370</v>
      </c>
      <c r="L1669" s="51">
        <v>1</v>
      </c>
      <c r="M1669" s="51">
        <f t="shared" ref="M1669:M1732" si="312">IF(G1669="Akceptováno",1,0)</f>
        <v>0</v>
      </c>
      <c r="N1669" s="52">
        <f t="shared" ref="N1669:N1732" si="313">IF(G1669="Akceptováno částečně",1,0)</f>
        <v>0</v>
      </c>
      <c r="O1669" s="52">
        <f t="shared" ref="O1669:O1732" si="314">IF(G1669="Akceptováno jinak",1,0)</f>
        <v>0</v>
      </c>
      <c r="P1669" s="52">
        <f t="shared" ref="P1669:P1732" si="315">IF(G1669="Důvodová zpráva",1,0)</f>
        <v>0</v>
      </c>
      <c r="Q1669" s="52">
        <f t="shared" ref="Q1669:Q1732" si="316">IF(G1669="Neakceptováno",1,0)</f>
        <v>1</v>
      </c>
      <c r="R1669" s="52">
        <f t="shared" ref="R1669:R1732" si="317">IF(G1669="Přechodná ustanovení",1,0)</f>
        <v>0</v>
      </c>
      <c r="S1669" s="52">
        <f t="shared" ref="S1669:S1732" si="318">IF(G1669="Přestupky",1,0)</f>
        <v>0</v>
      </c>
      <c r="T1669" s="52">
        <f t="shared" ref="T1669:T1732" si="319">IF(G1669="Vysvětleno",1,0)</f>
        <v>0</v>
      </c>
      <c r="U1669" s="52">
        <f t="shared" ref="U1669:U1732" si="320">IF(G1669="Vzato na vědomí",1,0)</f>
        <v>0</v>
      </c>
      <c r="V1669" s="53" t="str">
        <f t="shared" ref="V1669:V1732" si="321">IF((M1669+N1669+O1669+P1669+Q1669+R1669+S1669+T1669+U1669)=0,"Nevypořádáno","OK")</f>
        <v>OK</v>
      </c>
      <c r="W1669" s="53" t="str">
        <f t="shared" ref="W1669:W1732" si="322">IF(G1669="","Sloupec G je třeba vyplnit",IF(AND(H1669="",(OR(G1669="Akceptováno částečně",G1669="Akceptováno jinak",G1669="Neakceptováno",G1669="Vysvětleno"))),"Doplnit text do sloupce H","OK"))</f>
        <v>OK</v>
      </c>
      <c r="X1669" s="62" t="str">
        <f t="shared" ref="X1669:X1732" si="323">IF(A1670-A1669=1,"ok","error")</f>
        <v>ok</v>
      </c>
      <c r="Y1669" s="62">
        <v>1</v>
      </c>
    </row>
    <row r="1670" spans="1:25" ht="144" x14ac:dyDescent="0.25">
      <c r="A1670" s="81">
        <v>1667</v>
      </c>
      <c r="B1670" s="59">
        <v>82</v>
      </c>
      <c r="C1670" s="33" t="s">
        <v>1368</v>
      </c>
      <c r="D1670" s="33" t="s">
        <v>577</v>
      </c>
      <c r="E1670" s="42" t="s">
        <v>8</v>
      </c>
      <c r="F1670" s="28" t="s">
        <v>2682</v>
      </c>
      <c r="G1670" s="13" t="s">
        <v>2363</v>
      </c>
      <c r="H1670" s="12"/>
      <c r="I1670" s="12"/>
      <c r="J1670" s="12"/>
      <c r="K1670" s="19" t="s">
        <v>1370</v>
      </c>
      <c r="L1670" s="51">
        <v>1</v>
      </c>
      <c r="M1670" s="51">
        <f t="shared" si="312"/>
        <v>1</v>
      </c>
      <c r="N1670" s="52">
        <f t="shared" si="313"/>
        <v>0</v>
      </c>
      <c r="O1670" s="52">
        <f t="shared" si="314"/>
        <v>0</v>
      </c>
      <c r="P1670" s="52">
        <f t="shared" si="315"/>
        <v>0</v>
      </c>
      <c r="Q1670" s="52">
        <f t="shared" si="316"/>
        <v>0</v>
      </c>
      <c r="R1670" s="52">
        <f t="shared" si="317"/>
        <v>0</v>
      </c>
      <c r="S1670" s="52">
        <f t="shared" si="318"/>
        <v>0</v>
      </c>
      <c r="T1670" s="52">
        <f t="shared" si="319"/>
        <v>0</v>
      </c>
      <c r="U1670" s="52">
        <f t="shared" si="320"/>
        <v>0</v>
      </c>
      <c r="V1670" s="53" t="str">
        <f t="shared" si="321"/>
        <v>OK</v>
      </c>
      <c r="W1670" s="53" t="str">
        <f t="shared" si="322"/>
        <v>OK</v>
      </c>
      <c r="X1670" s="62" t="str">
        <f t="shared" si="323"/>
        <v>ok</v>
      </c>
      <c r="Y1670" s="62">
        <v>1</v>
      </c>
    </row>
    <row r="1671" spans="1:25" ht="88.5" x14ac:dyDescent="0.25">
      <c r="A1671" s="81">
        <v>1668</v>
      </c>
      <c r="B1671" s="59">
        <v>82</v>
      </c>
      <c r="C1671" s="33" t="s">
        <v>1368</v>
      </c>
      <c r="D1671" s="33" t="s">
        <v>1682</v>
      </c>
      <c r="E1671" s="42" t="s">
        <v>8</v>
      </c>
      <c r="F1671" s="28" t="s">
        <v>2683</v>
      </c>
      <c r="G1671" s="13" t="s">
        <v>2366</v>
      </c>
      <c r="H1671" s="12" t="s">
        <v>3361</v>
      </c>
      <c r="I1671" s="12"/>
      <c r="J1671" s="12"/>
      <c r="K1671" s="19" t="s">
        <v>1370</v>
      </c>
      <c r="L1671" s="51">
        <v>1</v>
      </c>
      <c r="M1671" s="51">
        <f t="shared" si="312"/>
        <v>0</v>
      </c>
      <c r="N1671" s="52">
        <f t="shared" si="313"/>
        <v>0</v>
      </c>
      <c r="O1671" s="52">
        <f t="shared" si="314"/>
        <v>0</v>
      </c>
      <c r="P1671" s="52">
        <f t="shared" si="315"/>
        <v>0</v>
      </c>
      <c r="Q1671" s="52">
        <f t="shared" si="316"/>
        <v>1</v>
      </c>
      <c r="R1671" s="52">
        <f t="shared" si="317"/>
        <v>0</v>
      </c>
      <c r="S1671" s="52">
        <f t="shared" si="318"/>
        <v>0</v>
      </c>
      <c r="T1671" s="52">
        <f t="shared" si="319"/>
        <v>0</v>
      </c>
      <c r="U1671" s="52">
        <f t="shared" si="320"/>
        <v>0</v>
      </c>
      <c r="V1671" s="53" t="str">
        <f t="shared" si="321"/>
        <v>OK</v>
      </c>
      <c r="W1671" s="53" t="str">
        <f t="shared" si="322"/>
        <v>OK</v>
      </c>
      <c r="X1671" s="62" t="str">
        <f t="shared" si="323"/>
        <v>ok</v>
      </c>
      <c r="Y1671" s="62">
        <v>1</v>
      </c>
    </row>
    <row r="1672" spans="1:25" ht="71.25" x14ac:dyDescent="0.25">
      <c r="A1672" s="81">
        <v>1669</v>
      </c>
      <c r="B1672" s="59">
        <v>82</v>
      </c>
      <c r="C1672" s="33" t="s">
        <v>1368</v>
      </c>
      <c r="D1672" s="33" t="s">
        <v>585</v>
      </c>
      <c r="E1672" s="42" t="s">
        <v>8</v>
      </c>
      <c r="F1672" s="28" t="s">
        <v>2259</v>
      </c>
      <c r="G1672" s="13" t="s">
        <v>2366</v>
      </c>
      <c r="H1672" s="12" t="s">
        <v>3149</v>
      </c>
      <c r="I1672" s="12"/>
      <c r="J1672" s="12"/>
      <c r="K1672" s="19" t="s">
        <v>1370</v>
      </c>
      <c r="L1672" s="51">
        <v>1</v>
      </c>
      <c r="M1672" s="51">
        <f t="shared" si="312"/>
        <v>0</v>
      </c>
      <c r="N1672" s="52">
        <f t="shared" si="313"/>
        <v>0</v>
      </c>
      <c r="O1672" s="52">
        <f t="shared" si="314"/>
        <v>0</v>
      </c>
      <c r="P1672" s="52">
        <f t="shared" si="315"/>
        <v>0</v>
      </c>
      <c r="Q1672" s="52">
        <f t="shared" si="316"/>
        <v>1</v>
      </c>
      <c r="R1672" s="52">
        <f t="shared" si="317"/>
        <v>0</v>
      </c>
      <c r="S1672" s="52">
        <f t="shared" si="318"/>
        <v>0</v>
      </c>
      <c r="T1672" s="52">
        <f t="shared" si="319"/>
        <v>0</v>
      </c>
      <c r="U1672" s="52">
        <f t="shared" si="320"/>
        <v>0</v>
      </c>
      <c r="V1672" s="53" t="str">
        <f t="shared" si="321"/>
        <v>OK</v>
      </c>
      <c r="W1672" s="53" t="str">
        <f t="shared" si="322"/>
        <v>OK</v>
      </c>
      <c r="X1672" s="62" t="str">
        <f t="shared" si="323"/>
        <v>ok</v>
      </c>
      <c r="Y1672" s="62">
        <v>1</v>
      </c>
    </row>
    <row r="1673" spans="1:25" ht="85.5" x14ac:dyDescent="0.25">
      <c r="A1673" s="81">
        <v>1670</v>
      </c>
      <c r="B1673" s="59">
        <v>82</v>
      </c>
      <c r="C1673" s="33" t="s">
        <v>1368</v>
      </c>
      <c r="D1673" s="33" t="s">
        <v>599</v>
      </c>
      <c r="E1673" s="42" t="s">
        <v>8</v>
      </c>
      <c r="F1673" s="28" t="s">
        <v>2260</v>
      </c>
      <c r="G1673" s="13" t="s">
        <v>2363</v>
      </c>
      <c r="H1673" s="12"/>
      <c r="I1673" s="12"/>
      <c r="J1673" s="12"/>
      <c r="K1673" s="19" t="s">
        <v>1370</v>
      </c>
      <c r="L1673" s="51">
        <v>1</v>
      </c>
      <c r="M1673" s="51">
        <f t="shared" si="312"/>
        <v>1</v>
      </c>
      <c r="N1673" s="52">
        <f t="shared" si="313"/>
        <v>0</v>
      </c>
      <c r="O1673" s="52">
        <f t="shared" si="314"/>
        <v>0</v>
      </c>
      <c r="P1673" s="52">
        <f t="shared" si="315"/>
        <v>0</v>
      </c>
      <c r="Q1673" s="52">
        <f t="shared" si="316"/>
        <v>0</v>
      </c>
      <c r="R1673" s="52">
        <f t="shared" si="317"/>
        <v>0</v>
      </c>
      <c r="S1673" s="52">
        <f t="shared" si="318"/>
        <v>0</v>
      </c>
      <c r="T1673" s="52">
        <f t="shared" si="319"/>
        <v>0</v>
      </c>
      <c r="U1673" s="52">
        <f t="shared" si="320"/>
        <v>0</v>
      </c>
      <c r="V1673" s="53" t="str">
        <f t="shared" si="321"/>
        <v>OK</v>
      </c>
      <c r="W1673" s="53" t="str">
        <f t="shared" si="322"/>
        <v>OK</v>
      </c>
      <c r="X1673" s="62" t="str">
        <f t="shared" si="323"/>
        <v>ok</v>
      </c>
      <c r="Y1673" s="62">
        <v>1</v>
      </c>
    </row>
    <row r="1674" spans="1:25" ht="71.25" x14ac:dyDescent="0.25">
      <c r="A1674" s="81">
        <v>1671</v>
      </c>
      <c r="B1674" s="59">
        <v>82</v>
      </c>
      <c r="C1674" s="33" t="s">
        <v>1368</v>
      </c>
      <c r="D1674" s="33" t="s">
        <v>1102</v>
      </c>
      <c r="E1674" s="42" t="s">
        <v>8</v>
      </c>
      <c r="F1674" s="28" t="s">
        <v>2261</v>
      </c>
      <c r="G1674" s="13" t="s">
        <v>2363</v>
      </c>
      <c r="H1674" s="12"/>
      <c r="I1674" s="12"/>
      <c r="J1674" s="12"/>
      <c r="K1674" s="19" t="s">
        <v>1370</v>
      </c>
      <c r="L1674" s="51">
        <v>1</v>
      </c>
      <c r="M1674" s="51">
        <f t="shared" si="312"/>
        <v>1</v>
      </c>
      <c r="N1674" s="52">
        <f t="shared" si="313"/>
        <v>0</v>
      </c>
      <c r="O1674" s="52">
        <f t="shared" si="314"/>
        <v>0</v>
      </c>
      <c r="P1674" s="52">
        <f t="shared" si="315"/>
        <v>0</v>
      </c>
      <c r="Q1674" s="52">
        <f t="shared" si="316"/>
        <v>0</v>
      </c>
      <c r="R1674" s="52">
        <f t="shared" si="317"/>
        <v>0</v>
      </c>
      <c r="S1674" s="52">
        <f t="shared" si="318"/>
        <v>0</v>
      </c>
      <c r="T1674" s="52">
        <f t="shared" si="319"/>
        <v>0</v>
      </c>
      <c r="U1674" s="52">
        <f t="shared" si="320"/>
        <v>0</v>
      </c>
      <c r="V1674" s="53" t="str">
        <f t="shared" si="321"/>
        <v>OK</v>
      </c>
      <c r="W1674" s="53" t="str">
        <f t="shared" si="322"/>
        <v>OK</v>
      </c>
      <c r="X1674" s="62" t="str">
        <f t="shared" si="323"/>
        <v>ok</v>
      </c>
      <c r="Y1674" s="62">
        <v>1</v>
      </c>
    </row>
    <row r="1675" spans="1:25" ht="299.25" x14ac:dyDescent="0.25">
      <c r="A1675" s="81">
        <v>1672</v>
      </c>
      <c r="B1675" s="59">
        <v>82</v>
      </c>
      <c r="C1675" s="33" t="s">
        <v>1368</v>
      </c>
      <c r="D1675" s="33" t="s">
        <v>1892</v>
      </c>
      <c r="E1675" s="42" t="s">
        <v>8</v>
      </c>
      <c r="F1675" s="24" t="s">
        <v>2262</v>
      </c>
      <c r="G1675" s="13" t="s">
        <v>2363</v>
      </c>
      <c r="H1675" s="12"/>
      <c r="I1675" s="12"/>
      <c r="J1675" s="12"/>
      <c r="K1675" s="19" t="s">
        <v>1370</v>
      </c>
      <c r="L1675" s="51">
        <v>1</v>
      </c>
      <c r="M1675" s="51">
        <f t="shared" si="312"/>
        <v>1</v>
      </c>
      <c r="N1675" s="52">
        <f t="shared" si="313"/>
        <v>0</v>
      </c>
      <c r="O1675" s="52">
        <f t="shared" si="314"/>
        <v>0</v>
      </c>
      <c r="P1675" s="52">
        <f t="shared" si="315"/>
        <v>0</v>
      </c>
      <c r="Q1675" s="52">
        <f t="shared" si="316"/>
        <v>0</v>
      </c>
      <c r="R1675" s="52">
        <f t="shared" si="317"/>
        <v>0</v>
      </c>
      <c r="S1675" s="52">
        <f t="shared" si="318"/>
        <v>0</v>
      </c>
      <c r="T1675" s="52">
        <f t="shared" si="319"/>
        <v>0</v>
      </c>
      <c r="U1675" s="52">
        <f t="shared" si="320"/>
        <v>0</v>
      </c>
      <c r="V1675" s="53" t="str">
        <f t="shared" si="321"/>
        <v>OK</v>
      </c>
      <c r="W1675" s="53" t="str">
        <f t="shared" si="322"/>
        <v>OK</v>
      </c>
      <c r="X1675" s="62" t="str">
        <f t="shared" si="323"/>
        <v>ok</v>
      </c>
      <c r="Y1675" s="62">
        <v>1</v>
      </c>
    </row>
    <row r="1676" spans="1:25" ht="85.5" x14ac:dyDescent="0.25">
      <c r="A1676" s="81">
        <v>1673</v>
      </c>
      <c r="B1676" s="59">
        <v>82</v>
      </c>
      <c r="C1676" s="33" t="s">
        <v>1368</v>
      </c>
      <c r="D1676" s="33" t="s">
        <v>1938</v>
      </c>
      <c r="E1676" s="42" t="s">
        <v>8</v>
      </c>
      <c r="F1676" s="38" t="s">
        <v>2263</v>
      </c>
      <c r="G1676" s="13" t="s">
        <v>2366</v>
      </c>
      <c r="H1676" s="12" t="s">
        <v>3303</v>
      </c>
      <c r="I1676" s="12"/>
      <c r="J1676" s="12"/>
      <c r="K1676" s="19" t="s">
        <v>1370</v>
      </c>
      <c r="L1676" s="51">
        <v>1</v>
      </c>
      <c r="M1676" s="51">
        <f t="shared" si="312"/>
        <v>0</v>
      </c>
      <c r="N1676" s="52">
        <f t="shared" si="313"/>
        <v>0</v>
      </c>
      <c r="O1676" s="52">
        <f t="shared" si="314"/>
        <v>0</v>
      </c>
      <c r="P1676" s="52">
        <f t="shared" si="315"/>
        <v>0</v>
      </c>
      <c r="Q1676" s="52">
        <f t="shared" si="316"/>
        <v>1</v>
      </c>
      <c r="R1676" s="52">
        <f t="shared" si="317"/>
        <v>0</v>
      </c>
      <c r="S1676" s="52">
        <f t="shared" si="318"/>
        <v>0</v>
      </c>
      <c r="T1676" s="52">
        <f t="shared" si="319"/>
        <v>0</v>
      </c>
      <c r="U1676" s="52">
        <f t="shared" si="320"/>
        <v>0</v>
      </c>
      <c r="V1676" s="53" t="str">
        <f t="shared" si="321"/>
        <v>OK</v>
      </c>
      <c r="W1676" s="53" t="str">
        <f t="shared" si="322"/>
        <v>OK</v>
      </c>
      <c r="X1676" s="62" t="str">
        <f t="shared" si="323"/>
        <v>ok</v>
      </c>
      <c r="Y1676" s="62">
        <v>1</v>
      </c>
    </row>
    <row r="1677" spans="1:25" ht="71.25" x14ac:dyDescent="0.25">
      <c r="A1677" s="81">
        <v>1674</v>
      </c>
      <c r="B1677" s="59">
        <v>82</v>
      </c>
      <c r="C1677" s="33" t="s">
        <v>1368</v>
      </c>
      <c r="D1677" s="33" t="s">
        <v>609</v>
      </c>
      <c r="E1677" s="42" t="s">
        <v>8</v>
      </c>
      <c r="F1677" s="38" t="s">
        <v>2264</v>
      </c>
      <c r="G1677" s="13" t="s">
        <v>2366</v>
      </c>
      <c r="H1677" s="12" t="s">
        <v>3303</v>
      </c>
      <c r="I1677" s="12"/>
      <c r="J1677" s="12"/>
      <c r="K1677" s="19" t="s">
        <v>1370</v>
      </c>
      <c r="L1677" s="51">
        <v>1</v>
      </c>
      <c r="M1677" s="51">
        <f t="shared" si="312"/>
        <v>0</v>
      </c>
      <c r="N1677" s="52">
        <f t="shared" si="313"/>
        <v>0</v>
      </c>
      <c r="O1677" s="52">
        <f t="shared" si="314"/>
        <v>0</v>
      </c>
      <c r="P1677" s="52">
        <f t="shared" si="315"/>
        <v>0</v>
      </c>
      <c r="Q1677" s="52">
        <f t="shared" si="316"/>
        <v>1</v>
      </c>
      <c r="R1677" s="52">
        <f t="shared" si="317"/>
        <v>0</v>
      </c>
      <c r="S1677" s="52">
        <f t="shared" si="318"/>
        <v>0</v>
      </c>
      <c r="T1677" s="52">
        <f t="shared" si="319"/>
        <v>0</v>
      </c>
      <c r="U1677" s="52">
        <f t="shared" si="320"/>
        <v>0</v>
      </c>
      <c r="V1677" s="53" t="str">
        <f t="shared" si="321"/>
        <v>OK</v>
      </c>
      <c r="W1677" s="53" t="str">
        <f t="shared" si="322"/>
        <v>OK</v>
      </c>
      <c r="X1677" s="62" t="str">
        <f t="shared" si="323"/>
        <v>ok</v>
      </c>
      <c r="Y1677" s="62">
        <v>1</v>
      </c>
    </row>
    <row r="1678" spans="1:25" ht="71.25" x14ac:dyDescent="0.25">
      <c r="A1678" s="81">
        <v>1675</v>
      </c>
      <c r="B1678" s="59">
        <v>82</v>
      </c>
      <c r="C1678" s="33" t="s">
        <v>1368</v>
      </c>
      <c r="D1678" s="33" t="s">
        <v>611</v>
      </c>
      <c r="E1678" s="42" t="s">
        <v>8</v>
      </c>
      <c r="F1678" s="38" t="s">
        <v>2265</v>
      </c>
      <c r="G1678" s="13" t="s">
        <v>2366</v>
      </c>
      <c r="H1678" s="12" t="s">
        <v>3303</v>
      </c>
      <c r="I1678" s="12"/>
      <c r="J1678" s="12"/>
      <c r="K1678" s="19" t="s">
        <v>1370</v>
      </c>
      <c r="L1678" s="51">
        <v>1</v>
      </c>
      <c r="M1678" s="51">
        <f t="shared" si="312"/>
        <v>0</v>
      </c>
      <c r="N1678" s="52">
        <f t="shared" si="313"/>
        <v>0</v>
      </c>
      <c r="O1678" s="52">
        <f t="shared" si="314"/>
        <v>0</v>
      </c>
      <c r="P1678" s="52">
        <f t="shared" si="315"/>
        <v>0</v>
      </c>
      <c r="Q1678" s="52">
        <f t="shared" si="316"/>
        <v>1</v>
      </c>
      <c r="R1678" s="52">
        <f t="shared" si="317"/>
        <v>0</v>
      </c>
      <c r="S1678" s="52">
        <f t="shared" si="318"/>
        <v>0</v>
      </c>
      <c r="T1678" s="52">
        <f t="shared" si="319"/>
        <v>0</v>
      </c>
      <c r="U1678" s="52">
        <f t="shared" si="320"/>
        <v>0</v>
      </c>
      <c r="V1678" s="53" t="str">
        <f t="shared" si="321"/>
        <v>OK</v>
      </c>
      <c r="W1678" s="53" t="str">
        <f t="shared" si="322"/>
        <v>OK</v>
      </c>
      <c r="X1678" s="62" t="str">
        <f t="shared" si="323"/>
        <v>ok</v>
      </c>
      <c r="Y1678" s="62">
        <v>1</v>
      </c>
    </row>
    <row r="1679" spans="1:25" ht="85.5" x14ac:dyDescent="0.25">
      <c r="A1679" s="81">
        <v>1676</v>
      </c>
      <c r="B1679" s="59">
        <v>82</v>
      </c>
      <c r="C1679" s="33" t="s">
        <v>1368</v>
      </c>
      <c r="D1679" s="33" t="s">
        <v>2000</v>
      </c>
      <c r="E1679" s="42" t="s">
        <v>8</v>
      </c>
      <c r="F1679" s="38" t="s">
        <v>2266</v>
      </c>
      <c r="G1679" s="13" t="s">
        <v>2363</v>
      </c>
      <c r="H1679" s="12"/>
      <c r="I1679" s="12"/>
      <c r="J1679" s="12"/>
      <c r="K1679" s="19" t="s">
        <v>1370</v>
      </c>
      <c r="L1679" s="51">
        <v>1</v>
      </c>
      <c r="M1679" s="51">
        <f t="shared" si="312"/>
        <v>1</v>
      </c>
      <c r="N1679" s="52">
        <f t="shared" si="313"/>
        <v>0</v>
      </c>
      <c r="O1679" s="52">
        <f t="shared" si="314"/>
        <v>0</v>
      </c>
      <c r="P1679" s="52">
        <f t="shared" si="315"/>
        <v>0</v>
      </c>
      <c r="Q1679" s="52">
        <f t="shared" si="316"/>
        <v>0</v>
      </c>
      <c r="R1679" s="52">
        <f t="shared" si="317"/>
        <v>0</v>
      </c>
      <c r="S1679" s="52">
        <f t="shared" si="318"/>
        <v>0</v>
      </c>
      <c r="T1679" s="52">
        <f t="shared" si="319"/>
        <v>0</v>
      </c>
      <c r="U1679" s="52">
        <f t="shared" si="320"/>
        <v>0</v>
      </c>
      <c r="V1679" s="53" t="str">
        <f t="shared" si="321"/>
        <v>OK</v>
      </c>
      <c r="W1679" s="53" t="str">
        <f t="shared" si="322"/>
        <v>OK</v>
      </c>
      <c r="X1679" s="62" t="str">
        <f t="shared" si="323"/>
        <v>ok</v>
      </c>
      <c r="Y1679" s="62">
        <v>1</v>
      </c>
    </row>
    <row r="1680" spans="1:25" ht="71.25" x14ac:dyDescent="0.25">
      <c r="A1680" s="81">
        <v>1677</v>
      </c>
      <c r="B1680" s="59">
        <v>82</v>
      </c>
      <c r="C1680" s="33" t="s">
        <v>1368</v>
      </c>
      <c r="D1680" s="33" t="s">
        <v>2074</v>
      </c>
      <c r="E1680" s="42" t="s">
        <v>8</v>
      </c>
      <c r="F1680" s="24" t="s">
        <v>2267</v>
      </c>
      <c r="G1680" s="13" t="s">
        <v>2363</v>
      </c>
      <c r="H1680" s="12"/>
      <c r="I1680" s="12"/>
      <c r="J1680" s="12"/>
      <c r="K1680" s="19" t="s">
        <v>1370</v>
      </c>
      <c r="L1680" s="51">
        <v>1</v>
      </c>
      <c r="M1680" s="51">
        <f t="shared" si="312"/>
        <v>1</v>
      </c>
      <c r="N1680" s="52">
        <f t="shared" si="313"/>
        <v>0</v>
      </c>
      <c r="O1680" s="52">
        <f t="shared" si="314"/>
        <v>0</v>
      </c>
      <c r="P1680" s="52">
        <f t="shared" si="315"/>
        <v>0</v>
      </c>
      <c r="Q1680" s="52">
        <f t="shared" si="316"/>
        <v>0</v>
      </c>
      <c r="R1680" s="52">
        <f t="shared" si="317"/>
        <v>0</v>
      </c>
      <c r="S1680" s="52">
        <f t="shared" si="318"/>
        <v>0</v>
      </c>
      <c r="T1680" s="52">
        <f t="shared" si="319"/>
        <v>0</v>
      </c>
      <c r="U1680" s="52">
        <f t="shared" si="320"/>
        <v>0</v>
      </c>
      <c r="V1680" s="53" t="str">
        <f t="shared" si="321"/>
        <v>OK</v>
      </c>
      <c r="W1680" s="53" t="str">
        <f t="shared" si="322"/>
        <v>OK</v>
      </c>
      <c r="X1680" s="62" t="str">
        <f t="shared" si="323"/>
        <v>ok</v>
      </c>
      <c r="Y1680" s="62">
        <v>1</v>
      </c>
    </row>
    <row r="1681" spans="1:25" ht="142.5" x14ac:dyDescent="0.25">
      <c r="A1681" s="81">
        <v>1678</v>
      </c>
      <c r="B1681" s="59">
        <v>82</v>
      </c>
      <c r="C1681" s="33" t="s">
        <v>1368</v>
      </c>
      <c r="D1681" s="33" t="s">
        <v>1631</v>
      </c>
      <c r="E1681" s="42" t="s">
        <v>8</v>
      </c>
      <c r="F1681" s="38" t="s">
        <v>2268</v>
      </c>
      <c r="G1681" s="13" t="s">
        <v>2364</v>
      </c>
      <c r="H1681" s="12" t="s">
        <v>3237</v>
      </c>
      <c r="I1681" s="12"/>
      <c r="J1681" s="12"/>
      <c r="K1681" s="19" t="s">
        <v>1370</v>
      </c>
      <c r="L1681" s="51">
        <v>1</v>
      </c>
      <c r="M1681" s="51">
        <f t="shared" si="312"/>
        <v>0</v>
      </c>
      <c r="N1681" s="52">
        <f t="shared" si="313"/>
        <v>1</v>
      </c>
      <c r="O1681" s="52">
        <f t="shared" si="314"/>
        <v>0</v>
      </c>
      <c r="P1681" s="52">
        <f t="shared" si="315"/>
        <v>0</v>
      </c>
      <c r="Q1681" s="52">
        <f t="shared" si="316"/>
        <v>0</v>
      </c>
      <c r="R1681" s="52">
        <f t="shared" si="317"/>
        <v>0</v>
      </c>
      <c r="S1681" s="52">
        <f t="shared" si="318"/>
        <v>0</v>
      </c>
      <c r="T1681" s="52">
        <f t="shared" si="319"/>
        <v>0</v>
      </c>
      <c r="U1681" s="52">
        <f t="shared" si="320"/>
        <v>0</v>
      </c>
      <c r="V1681" s="53" t="str">
        <f t="shared" si="321"/>
        <v>OK</v>
      </c>
      <c r="W1681" s="53" t="str">
        <f t="shared" si="322"/>
        <v>OK</v>
      </c>
      <c r="X1681" s="62" t="str">
        <f t="shared" si="323"/>
        <v>ok</v>
      </c>
      <c r="Y1681" s="62">
        <v>1</v>
      </c>
    </row>
    <row r="1682" spans="1:25" ht="71.25" x14ac:dyDescent="0.25">
      <c r="A1682" s="81">
        <v>1679</v>
      </c>
      <c r="B1682" s="59">
        <v>82</v>
      </c>
      <c r="C1682" s="33" t="s">
        <v>1368</v>
      </c>
      <c r="D1682" s="33" t="s">
        <v>621</v>
      </c>
      <c r="E1682" s="42" t="s">
        <v>8</v>
      </c>
      <c r="F1682" s="38" t="s">
        <v>2269</v>
      </c>
      <c r="G1682" s="13" t="s">
        <v>2363</v>
      </c>
      <c r="H1682" s="12"/>
      <c r="I1682" s="12"/>
      <c r="J1682" s="12"/>
      <c r="K1682" s="19" t="s">
        <v>1370</v>
      </c>
      <c r="L1682" s="51">
        <v>1</v>
      </c>
      <c r="M1682" s="51">
        <f t="shared" si="312"/>
        <v>1</v>
      </c>
      <c r="N1682" s="52">
        <f t="shared" si="313"/>
        <v>0</v>
      </c>
      <c r="O1682" s="52">
        <f t="shared" si="314"/>
        <v>0</v>
      </c>
      <c r="P1682" s="52">
        <f t="shared" si="315"/>
        <v>0</v>
      </c>
      <c r="Q1682" s="52">
        <f t="shared" si="316"/>
        <v>0</v>
      </c>
      <c r="R1682" s="52">
        <f t="shared" si="317"/>
        <v>0</v>
      </c>
      <c r="S1682" s="52">
        <f t="shared" si="318"/>
        <v>0</v>
      </c>
      <c r="T1682" s="52">
        <f t="shared" si="319"/>
        <v>0</v>
      </c>
      <c r="U1682" s="52">
        <f t="shared" si="320"/>
        <v>0</v>
      </c>
      <c r="V1682" s="53" t="str">
        <f t="shared" si="321"/>
        <v>OK</v>
      </c>
      <c r="W1682" s="53" t="str">
        <f t="shared" si="322"/>
        <v>OK</v>
      </c>
      <c r="X1682" s="62" t="str">
        <f t="shared" si="323"/>
        <v>ok</v>
      </c>
      <c r="Y1682" s="62">
        <v>1</v>
      </c>
    </row>
    <row r="1683" spans="1:25" ht="156.75" x14ac:dyDescent="0.25">
      <c r="A1683" s="83">
        <v>1680</v>
      </c>
      <c r="B1683" s="59" t="s">
        <v>2932</v>
      </c>
      <c r="C1683" s="33" t="s">
        <v>1368</v>
      </c>
      <c r="D1683" s="33" t="s">
        <v>2271</v>
      </c>
      <c r="E1683" s="42" t="s">
        <v>8</v>
      </c>
      <c r="F1683" s="28" t="s">
        <v>2270</v>
      </c>
      <c r="G1683" s="13" t="s">
        <v>2366</v>
      </c>
      <c r="H1683" s="12" t="s">
        <v>3172</v>
      </c>
      <c r="I1683" s="12"/>
      <c r="J1683" s="12"/>
      <c r="K1683" s="19" t="s">
        <v>1370</v>
      </c>
      <c r="L1683" s="51">
        <v>1</v>
      </c>
      <c r="M1683" s="51">
        <f t="shared" si="312"/>
        <v>0</v>
      </c>
      <c r="N1683" s="52">
        <f t="shared" si="313"/>
        <v>0</v>
      </c>
      <c r="O1683" s="52">
        <f t="shared" si="314"/>
        <v>0</v>
      </c>
      <c r="P1683" s="52">
        <f t="shared" si="315"/>
        <v>0</v>
      </c>
      <c r="Q1683" s="52">
        <f t="shared" si="316"/>
        <v>1</v>
      </c>
      <c r="R1683" s="52">
        <f t="shared" si="317"/>
        <v>0</v>
      </c>
      <c r="S1683" s="52">
        <f t="shared" si="318"/>
        <v>0</v>
      </c>
      <c r="T1683" s="52">
        <f t="shared" si="319"/>
        <v>0</v>
      </c>
      <c r="U1683" s="52">
        <f t="shared" si="320"/>
        <v>0</v>
      </c>
      <c r="V1683" s="53" t="str">
        <f t="shared" si="321"/>
        <v>OK</v>
      </c>
      <c r="W1683" s="53" t="str">
        <f t="shared" si="322"/>
        <v>OK</v>
      </c>
      <c r="X1683" s="62" t="str">
        <f t="shared" si="323"/>
        <v>ok</v>
      </c>
      <c r="Y1683" s="62">
        <v>1</v>
      </c>
    </row>
    <row r="1684" spans="1:25" ht="156.75" x14ac:dyDescent="0.25">
      <c r="A1684" s="75">
        <v>1681</v>
      </c>
      <c r="B1684" s="59">
        <v>82</v>
      </c>
      <c r="C1684" s="33" t="s">
        <v>1368</v>
      </c>
      <c r="D1684" s="33" t="s">
        <v>1205</v>
      </c>
      <c r="E1684" s="42" t="s">
        <v>8</v>
      </c>
      <c r="F1684" s="38" t="s">
        <v>2684</v>
      </c>
      <c r="G1684" s="13" t="s">
        <v>2363</v>
      </c>
      <c r="H1684" s="68" t="s">
        <v>3036</v>
      </c>
      <c r="I1684" s="12"/>
      <c r="J1684" s="12"/>
      <c r="K1684" s="19" t="s">
        <v>1370</v>
      </c>
      <c r="L1684" s="51">
        <v>1</v>
      </c>
      <c r="M1684" s="51">
        <f t="shared" si="312"/>
        <v>1</v>
      </c>
      <c r="N1684" s="52">
        <f t="shared" si="313"/>
        <v>0</v>
      </c>
      <c r="O1684" s="52">
        <f t="shared" si="314"/>
        <v>0</v>
      </c>
      <c r="P1684" s="52">
        <f t="shared" si="315"/>
        <v>0</v>
      </c>
      <c r="Q1684" s="52">
        <f t="shared" si="316"/>
        <v>0</v>
      </c>
      <c r="R1684" s="52">
        <f t="shared" si="317"/>
        <v>0</v>
      </c>
      <c r="S1684" s="52">
        <f t="shared" si="318"/>
        <v>0</v>
      </c>
      <c r="T1684" s="52">
        <f t="shared" si="319"/>
        <v>0</v>
      </c>
      <c r="U1684" s="52">
        <f t="shared" si="320"/>
        <v>0</v>
      </c>
      <c r="V1684" s="53" t="str">
        <f t="shared" si="321"/>
        <v>OK</v>
      </c>
      <c r="W1684" s="53" t="str">
        <f t="shared" si="322"/>
        <v>OK</v>
      </c>
      <c r="X1684" s="62" t="str">
        <f t="shared" si="323"/>
        <v>ok</v>
      </c>
      <c r="Y1684" s="62">
        <v>1</v>
      </c>
    </row>
    <row r="1685" spans="1:25" ht="156.75" x14ac:dyDescent="0.25">
      <c r="A1685" s="75">
        <v>1682</v>
      </c>
      <c r="B1685" s="59" t="s">
        <v>2932</v>
      </c>
      <c r="C1685" s="33" t="s">
        <v>1368</v>
      </c>
      <c r="D1685" s="33" t="s">
        <v>1205</v>
      </c>
      <c r="E1685" s="42" t="s">
        <v>8</v>
      </c>
      <c r="F1685" s="38" t="s">
        <v>1382</v>
      </c>
      <c r="G1685" s="13" t="s">
        <v>2363</v>
      </c>
      <c r="H1685" s="12"/>
      <c r="I1685" s="12"/>
      <c r="J1685" s="12"/>
      <c r="K1685" s="19" t="s">
        <v>1370</v>
      </c>
      <c r="L1685" s="51">
        <v>1</v>
      </c>
      <c r="M1685" s="51">
        <f t="shared" si="312"/>
        <v>1</v>
      </c>
      <c r="N1685" s="52">
        <f t="shared" si="313"/>
        <v>0</v>
      </c>
      <c r="O1685" s="52">
        <f t="shared" si="314"/>
        <v>0</v>
      </c>
      <c r="P1685" s="52">
        <f t="shared" si="315"/>
        <v>0</v>
      </c>
      <c r="Q1685" s="52">
        <f t="shared" si="316"/>
        <v>0</v>
      </c>
      <c r="R1685" s="52">
        <f t="shared" si="317"/>
        <v>0</v>
      </c>
      <c r="S1685" s="52">
        <f t="shared" si="318"/>
        <v>0</v>
      </c>
      <c r="T1685" s="52">
        <f t="shared" si="319"/>
        <v>0</v>
      </c>
      <c r="U1685" s="52">
        <f t="shared" si="320"/>
        <v>0</v>
      </c>
      <c r="V1685" s="53" t="str">
        <f t="shared" si="321"/>
        <v>OK</v>
      </c>
      <c r="W1685" s="53" t="str">
        <f t="shared" si="322"/>
        <v>OK</v>
      </c>
      <c r="X1685" s="62" t="str">
        <f t="shared" si="323"/>
        <v>ok</v>
      </c>
      <c r="Y1685" s="62">
        <v>1</v>
      </c>
    </row>
    <row r="1686" spans="1:25" ht="114" x14ac:dyDescent="0.25">
      <c r="A1686" s="75">
        <v>1683</v>
      </c>
      <c r="B1686" s="59" t="s">
        <v>2876</v>
      </c>
      <c r="C1686" s="33" t="s">
        <v>1368</v>
      </c>
      <c r="D1686" s="33" t="s">
        <v>1021</v>
      </c>
      <c r="E1686" s="42" t="s">
        <v>8</v>
      </c>
      <c r="F1686" s="19" t="s">
        <v>1383</v>
      </c>
      <c r="G1686" s="13" t="s">
        <v>2872</v>
      </c>
      <c r="H1686" s="12" t="s">
        <v>2921</v>
      </c>
      <c r="I1686" s="12"/>
      <c r="J1686" s="12"/>
      <c r="K1686" s="19" t="s">
        <v>1370</v>
      </c>
      <c r="L1686" s="51">
        <v>1</v>
      </c>
      <c r="M1686" s="51">
        <f t="shared" si="312"/>
        <v>0</v>
      </c>
      <c r="N1686" s="52">
        <f t="shared" si="313"/>
        <v>0</v>
      </c>
      <c r="O1686" s="52">
        <f t="shared" si="314"/>
        <v>1</v>
      </c>
      <c r="P1686" s="52">
        <f t="shared" si="315"/>
        <v>0</v>
      </c>
      <c r="Q1686" s="52">
        <f t="shared" si="316"/>
        <v>0</v>
      </c>
      <c r="R1686" s="52">
        <f t="shared" si="317"/>
        <v>0</v>
      </c>
      <c r="S1686" s="52">
        <f t="shared" si="318"/>
        <v>0</v>
      </c>
      <c r="T1686" s="52">
        <f t="shared" si="319"/>
        <v>0</v>
      </c>
      <c r="U1686" s="52">
        <f t="shared" si="320"/>
        <v>0</v>
      </c>
      <c r="V1686" s="53" t="str">
        <f t="shared" si="321"/>
        <v>OK</v>
      </c>
      <c r="W1686" s="53" t="str">
        <f t="shared" si="322"/>
        <v>OK</v>
      </c>
      <c r="X1686" s="62" t="str">
        <f t="shared" si="323"/>
        <v>ok</v>
      </c>
      <c r="Y1686" s="62">
        <v>1</v>
      </c>
    </row>
    <row r="1687" spans="1:25" ht="114" x14ac:dyDescent="0.25">
      <c r="A1687" s="75">
        <v>1684</v>
      </c>
      <c r="B1687" s="59" t="s">
        <v>2876</v>
      </c>
      <c r="C1687" s="33" t="s">
        <v>1368</v>
      </c>
      <c r="D1687" s="33" t="s">
        <v>1384</v>
      </c>
      <c r="E1687" s="42" t="s">
        <v>8</v>
      </c>
      <c r="F1687" s="19" t="s">
        <v>1385</v>
      </c>
      <c r="G1687" s="13" t="s">
        <v>2363</v>
      </c>
      <c r="H1687" s="12" t="s">
        <v>2898</v>
      </c>
      <c r="I1687" s="12"/>
      <c r="J1687" s="12"/>
      <c r="K1687" s="19" t="s">
        <v>1370</v>
      </c>
      <c r="L1687" s="51">
        <v>1</v>
      </c>
      <c r="M1687" s="51">
        <f t="shared" si="312"/>
        <v>1</v>
      </c>
      <c r="N1687" s="52">
        <f t="shared" si="313"/>
        <v>0</v>
      </c>
      <c r="O1687" s="52">
        <f t="shared" si="314"/>
        <v>0</v>
      </c>
      <c r="P1687" s="52">
        <f t="shared" si="315"/>
        <v>0</v>
      </c>
      <c r="Q1687" s="52">
        <f t="shared" si="316"/>
        <v>0</v>
      </c>
      <c r="R1687" s="52">
        <f t="shared" si="317"/>
        <v>0</v>
      </c>
      <c r="S1687" s="52">
        <f t="shared" si="318"/>
        <v>0</v>
      </c>
      <c r="T1687" s="52">
        <f t="shared" si="319"/>
        <v>0</v>
      </c>
      <c r="U1687" s="52">
        <f t="shared" si="320"/>
        <v>0</v>
      </c>
      <c r="V1687" s="53" t="str">
        <f t="shared" si="321"/>
        <v>OK</v>
      </c>
      <c r="W1687" s="53" t="str">
        <f t="shared" si="322"/>
        <v>OK</v>
      </c>
      <c r="X1687" s="62" t="str">
        <f t="shared" si="323"/>
        <v>ok</v>
      </c>
      <c r="Y1687" s="62">
        <v>1</v>
      </c>
    </row>
    <row r="1688" spans="1:25" ht="409.5" x14ac:dyDescent="0.25">
      <c r="A1688" s="75">
        <v>1685</v>
      </c>
      <c r="B1688" s="59" t="s">
        <v>2932</v>
      </c>
      <c r="C1688" s="33" t="s">
        <v>1386</v>
      </c>
      <c r="D1688" s="33" t="s">
        <v>26</v>
      </c>
      <c r="E1688" s="42" t="s">
        <v>8</v>
      </c>
      <c r="F1688" s="34" t="s">
        <v>1387</v>
      </c>
      <c r="G1688" s="13" t="s">
        <v>2363</v>
      </c>
      <c r="H1688" s="12" t="s">
        <v>3431</v>
      </c>
      <c r="I1688" s="12"/>
      <c r="J1688" s="12"/>
      <c r="K1688" s="19" t="s">
        <v>1388</v>
      </c>
      <c r="L1688" s="51">
        <v>1</v>
      </c>
      <c r="M1688" s="51">
        <f t="shared" si="312"/>
        <v>1</v>
      </c>
      <c r="N1688" s="52">
        <f t="shared" si="313"/>
        <v>0</v>
      </c>
      <c r="O1688" s="52">
        <f t="shared" si="314"/>
        <v>0</v>
      </c>
      <c r="P1688" s="52">
        <f t="shared" si="315"/>
        <v>0</v>
      </c>
      <c r="Q1688" s="52">
        <f t="shared" si="316"/>
        <v>0</v>
      </c>
      <c r="R1688" s="52">
        <f t="shared" si="317"/>
        <v>0</v>
      </c>
      <c r="S1688" s="52">
        <f t="shared" si="318"/>
        <v>0</v>
      </c>
      <c r="T1688" s="52">
        <f t="shared" si="319"/>
        <v>0</v>
      </c>
      <c r="U1688" s="52">
        <f t="shared" si="320"/>
        <v>0</v>
      </c>
      <c r="V1688" s="53" t="str">
        <f t="shared" si="321"/>
        <v>OK</v>
      </c>
      <c r="W1688" s="53" t="str">
        <f t="shared" si="322"/>
        <v>OK</v>
      </c>
      <c r="X1688" s="62" t="str">
        <f t="shared" si="323"/>
        <v>ok</v>
      </c>
      <c r="Y1688" s="62">
        <v>1</v>
      </c>
    </row>
    <row r="1689" spans="1:25" ht="409.5" x14ac:dyDescent="0.25">
      <c r="A1689" s="81">
        <v>1686</v>
      </c>
      <c r="B1689" s="59">
        <v>82</v>
      </c>
      <c r="C1689" s="33" t="s">
        <v>1386</v>
      </c>
      <c r="D1689" s="33" t="s">
        <v>356</v>
      </c>
      <c r="E1689" s="42" t="s">
        <v>8</v>
      </c>
      <c r="F1689" s="34" t="s">
        <v>2685</v>
      </c>
      <c r="G1689" s="13" t="s">
        <v>2363</v>
      </c>
      <c r="H1689" s="12" t="s">
        <v>3132</v>
      </c>
      <c r="I1689" s="12"/>
      <c r="J1689" s="12"/>
      <c r="K1689" s="19" t="s">
        <v>1388</v>
      </c>
      <c r="L1689" s="51">
        <v>1</v>
      </c>
      <c r="M1689" s="51">
        <f t="shared" si="312"/>
        <v>1</v>
      </c>
      <c r="N1689" s="52">
        <f t="shared" si="313"/>
        <v>0</v>
      </c>
      <c r="O1689" s="52">
        <f t="shared" si="314"/>
        <v>0</v>
      </c>
      <c r="P1689" s="52">
        <f t="shared" si="315"/>
        <v>0</v>
      </c>
      <c r="Q1689" s="52">
        <f t="shared" si="316"/>
        <v>0</v>
      </c>
      <c r="R1689" s="52">
        <f t="shared" si="317"/>
        <v>0</v>
      </c>
      <c r="S1689" s="52">
        <f t="shared" si="318"/>
        <v>0</v>
      </c>
      <c r="T1689" s="52">
        <f t="shared" si="319"/>
        <v>0</v>
      </c>
      <c r="U1689" s="52">
        <f t="shared" si="320"/>
        <v>0</v>
      </c>
      <c r="V1689" s="53" t="str">
        <f t="shared" si="321"/>
        <v>OK</v>
      </c>
      <c r="W1689" s="53" t="str">
        <f t="shared" si="322"/>
        <v>OK</v>
      </c>
      <c r="X1689" s="62" t="str">
        <f t="shared" si="323"/>
        <v>ok</v>
      </c>
      <c r="Y1689" s="62">
        <v>1</v>
      </c>
    </row>
    <row r="1690" spans="1:25" ht="199.5" x14ac:dyDescent="0.25">
      <c r="A1690" s="81">
        <v>1687</v>
      </c>
      <c r="B1690" s="59">
        <v>82</v>
      </c>
      <c r="C1690" s="33" t="s">
        <v>1386</v>
      </c>
      <c r="D1690" s="42" t="s">
        <v>266</v>
      </c>
      <c r="E1690" s="42" t="s">
        <v>8</v>
      </c>
      <c r="F1690" s="19" t="s">
        <v>1389</v>
      </c>
      <c r="G1690" s="13" t="s">
        <v>2363</v>
      </c>
      <c r="H1690" s="12"/>
      <c r="I1690" s="12"/>
      <c r="J1690" s="12"/>
      <c r="K1690" s="19" t="s">
        <v>1388</v>
      </c>
      <c r="L1690" s="51">
        <v>1</v>
      </c>
      <c r="M1690" s="51">
        <f t="shared" si="312"/>
        <v>1</v>
      </c>
      <c r="N1690" s="52">
        <f t="shared" si="313"/>
        <v>0</v>
      </c>
      <c r="O1690" s="52">
        <f t="shared" si="314"/>
        <v>0</v>
      </c>
      <c r="P1690" s="52">
        <f t="shared" si="315"/>
        <v>0</v>
      </c>
      <c r="Q1690" s="52">
        <f t="shared" si="316"/>
        <v>0</v>
      </c>
      <c r="R1690" s="52">
        <f t="shared" si="317"/>
        <v>0</v>
      </c>
      <c r="S1690" s="52">
        <f t="shared" si="318"/>
        <v>0</v>
      </c>
      <c r="T1690" s="52">
        <f t="shared" si="319"/>
        <v>0</v>
      </c>
      <c r="U1690" s="52">
        <f t="shared" si="320"/>
        <v>0</v>
      </c>
      <c r="V1690" s="53" t="str">
        <f t="shared" si="321"/>
        <v>OK</v>
      </c>
      <c r="W1690" s="53" t="str">
        <f t="shared" si="322"/>
        <v>OK</v>
      </c>
      <c r="X1690" s="62" t="str">
        <f t="shared" si="323"/>
        <v>ok</v>
      </c>
      <c r="Y1690" s="62">
        <v>1</v>
      </c>
    </row>
    <row r="1691" spans="1:25" ht="286.5" x14ac:dyDescent="0.25">
      <c r="A1691" s="81">
        <v>1688</v>
      </c>
      <c r="B1691" s="59">
        <v>82</v>
      </c>
      <c r="C1691" s="33" t="s">
        <v>1386</v>
      </c>
      <c r="D1691" s="42" t="s">
        <v>267</v>
      </c>
      <c r="E1691" s="42" t="s">
        <v>8</v>
      </c>
      <c r="F1691" s="19" t="s">
        <v>2686</v>
      </c>
      <c r="G1691" s="13" t="s">
        <v>2363</v>
      </c>
      <c r="H1691" s="12" t="s">
        <v>3132</v>
      </c>
      <c r="I1691" s="12"/>
      <c r="J1691" s="12"/>
      <c r="K1691" s="19" t="s">
        <v>1388</v>
      </c>
      <c r="L1691" s="51">
        <v>1</v>
      </c>
      <c r="M1691" s="51">
        <f t="shared" si="312"/>
        <v>1</v>
      </c>
      <c r="N1691" s="52">
        <f t="shared" si="313"/>
        <v>0</v>
      </c>
      <c r="O1691" s="52">
        <f t="shared" si="314"/>
        <v>0</v>
      </c>
      <c r="P1691" s="52">
        <f t="shared" si="315"/>
        <v>0</v>
      </c>
      <c r="Q1691" s="52">
        <f t="shared" si="316"/>
        <v>0</v>
      </c>
      <c r="R1691" s="52">
        <f t="shared" si="317"/>
        <v>0</v>
      </c>
      <c r="S1691" s="52">
        <f t="shared" si="318"/>
        <v>0</v>
      </c>
      <c r="T1691" s="52">
        <f t="shared" si="319"/>
        <v>0</v>
      </c>
      <c r="U1691" s="52">
        <f t="shared" si="320"/>
        <v>0</v>
      </c>
      <c r="V1691" s="53" t="str">
        <f t="shared" si="321"/>
        <v>OK</v>
      </c>
      <c r="W1691" s="53" t="str">
        <f t="shared" si="322"/>
        <v>OK</v>
      </c>
      <c r="X1691" s="62" t="str">
        <f t="shared" si="323"/>
        <v>ok</v>
      </c>
      <c r="Y1691" s="62">
        <v>1</v>
      </c>
    </row>
    <row r="1692" spans="1:25" ht="99.75" x14ac:dyDescent="0.25">
      <c r="A1692" s="81">
        <v>1689</v>
      </c>
      <c r="B1692" s="59">
        <v>82</v>
      </c>
      <c r="C1692" s="33" t="s">
        <v>1386</v>
      </c>
      <c r="D1692" s="42" t="s">
        <v>268</v>
      </c>
      <c r="E1692" s="42" t="s">
        <v>8</v>
      </c>
      <c r="F1692" s="19" t="s">
        <v>1390</v>
      </c>
      <c r="G1692" s="13" t="s">
        <v>2363</v>
      </c>
      <c r="H1692" s="12"/>
      <c r="I1692" s="12"/>
      <c r="J1692" s="12"/>
      <c r="K1692" s="19" t="s">
        <v>1388</v>
      </c>
      <c r="L1692" s="51">
        <v>1</v>
      </c>
      <c r="M1692" s="51">
        <f t="shared" si="312"/>
        <v>1</v>
      </c>
      <c r="N1692" s="52">
        <f t="shared" si="313"/>
        <v>0</v>
      </c>
      <c r="O1692" s="52">
        <f t="shared" si="314"/>
        <v>0</v>
      </c>
      <c r="P1692" s="52">
        <f t="shared" si="315"/>
        <v>0</v>
      </c>
      <c r="Q1692" s="52">
        <f t="shared" si="316"/>
        <v>0</v>
      </c>
      <c r="R1692" s="52">
        <f t="shared" si="317"/>
        <v>0</v>
      </c>
      <c r="S1692" s="52">
        <f t="shared" si="318"/>
        <v>0</v>
      </c>
      <c r="T1692" s="52">
        <f t="shared" si="319"/>
        <v>0</v>
      </c>
      <c r="U1692" s="52">
        <f t="shared" si="320"/>
        <v>0</v>
      </c>
      <c r="V1692" s="53" t="str">
        <f t="shared" si="321"/>
        <v>OK</v>
      </c>
      <c r="W1692" s="53" t="str">
        <f t="shared" si="322"/>
        <v>OK</v>
      </c>
      <c r="X1692" s="62" t="str">
        <f t="shared" si="323"/>
        <v>ok</v>
      </c>
      <c r="Y1692" s="62">
        <v>1</v>
      </c>
    </row>
    <row r="1693" spans="1:25" ht="409.5" x14ac:dyDescent="0.25">
      <c r="A1693" s="81">
        <v>1690</v>
      </c>
      <c r="B1693" s="59">
        <v>82</v>
      </c>
      <c r="C1693" s="33" t="s">
        <v>1386</v>
      </c>
      <c r="D1693" s="42" t="s">
        <v>269</v>
      </c>
      <c r="E1693" s="42" t="s">
        <v>8</v>
      </c>
      <c r="F1693" s="19" t="s">
        <v>2687</v>
      </c>
      <c r="G1693" s="13" t="s">
        <v>2363</v>
      </c>
      <c r="H1693" s="12" t="s">
        <v>3132</v>
      </c>
      <c r="I1693" s="12"/>
      <c r="J1693" s="12"/>
      <c r="K1693" s="19" t="s">
        <v>1388</v>
      </c>
      <c r="L1693" s="51">
        <v>1</v>
      </c>
      <c r="M1693" s="51">
        <f t="shared" si="312"/>
        <v>1</v>
      </c>
      <c r="N1693" s="52">
        <f t="shared" si="313"/>
        <v>0</v>
      </c>
      <c r="O1693" s="52">
        <f t="shared" si="314"/>
        <v>0</v>
      </c>
      <c r="P1693" s="52">
        <f t="shared" si="315"/>
        <v>0</v>
      </c>
      <c r="Q1693" s="52">
        <f t="shared" si="316"/>
        <v>0</v>
      </c>
      <c r="R1693" s="52">
        <f t="shared" si="317"/>
        <v>0</v>
      </c>
      <c r="S1693" s="52">
        <f t="shared" si="318"/>
        <v>0</v>
      </c>
      <c r="T1693" s="52">
        <f t="shared" si="319"/>
        <v>0</v>
      </c>
      <c r="U1693" s="52">
        <f t="shared" si="320"/>
        <v>0</v>
      </c>
      <c r="V1693" s="53" t="str">
        <f t="shared" si="321"/>
        <v>OK</v>
      </c>
      <c r="W1693" s="53" t="str">
        <f t="shared" si="322"/>
        <v>OK</v>
      </c>
      <c r="X1693" s="62" t="str">
        <f t="shared" si="323"/>
        <v>ok</v>
      </c>
      <c r="Y1693" s="62">
        <v>1</v>
      </c>
    </row>
    <row r="1694" spans="1:25" ht="99.75" x14ac:dyDescent="0.25">
      <c r="A1694" s="81">
        <v>1691</v>
      </c>
      <c r="B1694" s="59">
        <v>82</v>
      </c>
      <c r="C1694" s="33" t="s">
        <v>1386</v>
      </c>
      <c r="D1694" s="42" t="s">
        <v>270</v>
      </c>
      <c r="E1694" s="42" t="s">
        <v>8</v>
      </c>
      <c r="F1694" s="19" t="s">
        <v>2688</v>
      </c>
      <c r="G1694" s="13" t="s">
        <v>2363</v>
      </c>
      <c r="H1694" s="12"/>
      <c r="I1694" s="12"/>
      <c r="J1694" s="12"/>
      <c r="K1694" s="19" t="s">
        <v>1388</v>
      </c>
      <c r="L1694" s="51">
        <v>1</v>
      </c>
      <c r="M1694" s="51">
        <f t="shared" si="312"/>
        <v>1</v>
      </c>
      <c r="N1694" s="52">
        <f t="shared" si="313"/>
        <v>0</v>
      </c>
      <c r="O1694" s="52">
        <f t="shared" si="314"/>
        <v>0</v>
      </c>
      <c r="P1694" s="52">
        <f t="shared" si="315"/>
        <v>0</v>
      </c>
      <c r="Q1694" s="52">
        <f t="shared" si="316"/>
        <v>0</v>
      </c>
      <c r="R1694" s="52">
        <f t="shared" si="317"/>
        <v>0</v>
      </c>
      <c r="S1694" s="52">
        <f t="shared" si="318"/>
        <v>0</v>
      </c>
      <c r="T1694" s="52">
        <f t="shared" si="319"/>
        <v>0</v>
      </c>
      <c r="U1694" s="52">
        <f t="shared" si="320"/>
        <v>0</v>
      </c>
      <c r="V1694" s="53" t="str">
        <f t="shared" si="321"/>
        <v>OK</v>
      </c>
      <c r="W1694" s="53" t="str">
        <f t="shared" si="322"/>
        <v>OK</v>
      </c>
      <c r="X1694" s="62" t="str">
        <f t="shared" si="323"/>
        <v>ok</v>
      </c>
      <c r="Y1694" s="62">
        <v>1</v>
      </c>
    </row>
    <row r="1695" spans="1:25" ht="199.5" x14ac:dyDescent="0.25">
      <c r="A1695" s="81">
        <v>1692</v>
      </c>
      <c r="B1695" s="59">
        <v>82</v>
      </c>
      <c r="C1695" s="33" t="s">
        <v>1386</v>
      </c>
      <c r="D1695" s="42" t="s">
        <v>271</v>
      </c>
      <c r="E1695" s="42" t="s">
        <v>8</v>
      </c>
      <c r="F1695" s="19" t="s">
        <v>1391</v>
      </c>
      <c r="G1695" s="13" t="s">
        <v>2363</v>
      </c>
      <c r="H1695" s="12"/>
      <c r="I1695" s="12"/>
      <c r="J1695" s="12"/>
      <c r="K1695" s="19" t="s">
        <v>1388</v>
      </c>
      <c r="L1695" s="51">
        <v>1</v>
      </c>
      <c r="M1695" s="51">
        <f t="shared" si="312"/>
        <v>1</v>
      </c>
      <c r="N1695" s="52">
        <f t="shared" si="313"/>
        <v>0</v>
      </c>
      <c r="O1695" s="52">
        <f t="shared" si="314"/>
        <v>0</v>
      </c>
      <c r="P1695" s="52">
        <f t="shared" si="315"/>
        <v>0</v>
      </c>
      <c r="Q1695" s="52">
        <f t="shared" si="316"/>
        <v>0</v>
      </c>
      <c r="R1695" s="52">
        <f t="shared" si="317"/>
        <v>0</v>
      </c>
      <c r="S1695" s="52">
        <f t="shared" si="318"/>
        <v>0</v>
      </c>
      <c r="T1695" s="52">
        <f t="shared" si="319"/>
        <v>0</v>
      </c>
      <c r="U1695" s="52">
        <f t="shared" si="320"/>
        <v>0</v>
      </c>
      <c r="V1695" s="53" t="str">
        <f t="shared" si="321"/>
        <v>OK</v>
      </c>
      <c r="W1695" s="53" t="str">
        <f t="shared" si="322"/>
        <v>OK</v>
      </c>
      <c r="X1695" s="62" t="str">
        <f t="shared" si="323"/>
        <v>ok</v>
      </c>
      <c r="Y1695" s="62">
        <v>1</v>
      </c>
    </row>
    <row r="1696" spans="1:25" ht="400.5" x14ac:dyDescent="0.25">
      <c r="A1696" s="81">
        <v>1693</v>
      </c>
      <c r="B1696" s="59">
        <v>82</v>
      </c>
      <c r="C1696" s="33" t="s">
        <v>1386</v>
      </c>
      <c r="D1696" s="42" t="s">
        <v>272</v>
      </c>
      <c r="E1696" s="42" t="s">
        <v>8</v>
      </c>
      <c r="F1696" s="19" t="s">
        <v>2689</v>
      </c>
      <c r="G1696" s="13" t="s">
        <v>2363</v>
      </c>
      <c r="H1696" s="12" t="s">
        <v>3132</v>
      </c>
      <c r="I1696" s="12"/>
      <c r="J1696" s="12"/>
      <c r="K1696" s="19" t="s">
        <v>1388</v>
      </c>
      <c r="L1696" s="51">
        <v>1</v>
      </c>
      <c r="M1696" s="51">
        <f t="shared" si="312"/>
        <v>1</v>
      </c>
      <c r="N1696" s="52">
        <f t="shared" si="313"/>
        <v>0</v>
      </c>
      <c r="O1696" s="52">
        <f t="shared" si="314"/>
        <v>0</v>
      </c>
      <c r="P1696" s="52">
        <f t="shared" si="315"/>
        <v>0</v>
      </c>
      <c r="Q1696" s="52">
        <f t="shared" si="316"/>
        <v>0</v>
      </c>
      <c r="R1696" s="52">
        <f t="shared" si="317"/>
        <v>0</v>
      </c>
      <c r="S1696" s="52">
        <f t="shared" si="318"/>
        <v>0</v>
      </c>
      <c r="T1696" s="52">
        <f t="shared" si="319"/>
        <v>0</v>
      </c>
      <c r="U1696" s="52">
        <f t="shared" si="320"/>
        <v>0</v>
      </c>
      <c r="V1696" s="53" t="str">
        <f t="shared" si="321"/>
        <v>OK</v>
      </c>
      <c r="W1696" s="53" t="str">
        <f t="shared" si="322"/>
        <v>OK</v>
      </c>
      <c r="X1696" s="62" t="str">
        <f t="shared" si="323"/>
        <v>ok</v>
      </c>
      <c r="Y1696" s="62">
        <v>1</v>
      </c>
    </row>
    <row r="1697" spans="1:25" ht="409.5" x14ac:dyDescent="0.25">
      <c r="A1697" s="81">
        <v>1694</v>
      </c>
      <c r="B1697" s="59">
        <v>82</v>
      </c>
      <c r="C1697" s="33" t="s">
        <v>1386</v>
      </c>
      <c r="D1697" s="42" t="s">
        <v>273</v>
      </c>
      <c r="E1697" s="42" t="s">
        <v>8</v>
      </c>
      <c r="F1697" s="19" t="s">
        <v>2690</v>
      </c>
      <c r="G1697" s="13" t="s">
        <v>2363</v>
      </c>
      <c r="H1697" s="12" t="s">
        <v>3132</v>
      </c>
      <c r="I1697" s="12"/>
      <c r="J1697" s="12"/>
      <c r="K1697" s="19" t="s">
        <v>1388</v>
      </c>
      <c r="L1697" s="51">
        <v>1</v>
      </c>
      <c r="M1697" s="51">
        <f t="shared" si="312"/>
        <v>1</v>
      </c>
      <c r="N1697" s="52">
        <f t="shared" si="313"/>
        <v>0</v>
      </c>
      <c r="O1697" s="52">
        <f t="shared" si="314"/>
        <v>0</v>
      </c>
      <c r="P1697" s="52">
        <f t="shared" si="315"/>
        <v>0</v>
      </c>
      <c r="Q1697" s="52">
        <f t="shared" si="316"/>
        <v>0</v>
      </c>
      <c r="R1697" s="52">
        <f t="shared" si="317"/>
        <v>0</v>
      </c>
      <c r="S1697" s="52">
        <f t="shared" si="318"/>
        <v>0</v>
      </c>
      <c r="T1697" s="52">
        <f t="shared" si="319"/>
        <v>0</v>
      </c>
      <c r="U1697" s="52">
        <f t="shared" si="320"/>
        <v>0</v>
      </c>
      <c r="V1697" s="53" t="str">
        <f t="shared" si="321"/>
        <v>OK</v>
      </c>
      <c r="W1697" s="53" t="str">
        <f t="shared" si="322"/>
        <v>OK</v>
      </c>
      <c r="X1697" s="62" t="str">
        <f t="shared" si="323"/>
        <v>ok</v>
      </c>
      <c r="Y1697" s="62">
        <v>1</v>
      </c>
    </row>
    <row r="1698" spans="1:25" ht="357.75" x14ac:dyDescent="0.25">
      <c r="A1698" s="81">
        <v>1695</v>
      </c>
      <c r="B1698" s="59">
        <v>82</v>
      </c>
      <c r="C1698" s="33" t="s">
        <v>1386</v>
      </c>
      <c r="D1698" s="33" t="s">
        <v>1877</v>
      </c>
      <c r="E1698" s="42" t="s">
        <v>8</v>
      </c>
      <c r="F1698" s="19" t="s">
        <v>2691</v>
      </c>
      <c r="G1698" s="13" t="s">
        <v>2363</v>
      </c>
      <c r="H1698" s="12" t="s">
        <v>3132</v>
      </c>
      <c r="I1698" s="12"/>
      <c r="J1698" s="12"/>
      <c r="K1698" s="19" t="s">
        <v>1388</v>
      </c>
      <c r="L1698" s="51">
        <v>1</v>
      </c>
      <c r="M1698" s="51">
        <f t="shared" si="312"/>
        <v>1</v>
      </c>
      <c r="N1698" s="52">
        <f t="shared" si="313"/>
        <v>0</v>
      </c>
      <c r="O1698" s="52">
        <f t="shared" si="314"/>
        <v>0</v>
      </c>
      <c r="P1698" s="52">
        <f t="shared" si="315"/>
        <v>0</v>
      </c>
      <c r="Q1698" s="52">
        <f t="shared" si="316"/>
        <v>0</v>
      </c>
      <c r="R1698" s="52">
        <f t="shared" si="317"/>
        <v>0</v>
      </c>
      <c r="S1698" s="52">
        <f t="shared" si="318"/>
        <v>0</v>
      </c>
      <c r="T1698" s="52">
        <f t="shared" si="319"/>
        <v>0</v>
      </c>
      <c r="U1698" s="52">
        <f t="shared" si="320"/>
        <v>0</v>
      </c>
      <c r="V1698" s="53" t="str">
        <f t="shared" si="321"/>
        <v>OK</v>
      </c>
      <c r="W1698" s="53" t="str">
        <f t="shared" si="322"/>
        <v>OK</v>
      </c>
      <c r="X1698" s="62" t="str">
        <f t="shared" si="323"/>
        <v>ok</v>
      </c>
      <c r="Y1698" s="62">
        <v>1</v>
      </c>
    </row>
    <row r="1699" spans="1:25" ht="327.75" x14ac:dyDescent="0.25">
      <c r="A1699" s="81">
        <v>1696</v>
      </c>
      <c r="B1699" s="59">
        <v>82</v>
      </c>
      <c r="C1699" s="33" t="s">
        <v>1386</v>
      </c>
      <c r="D1699" s="42" t="s">
        <v>147</v>
      </c>
      <c r="E1699" s="42" t="s">
        <v>8</v>
      </c>
      <c r="F1699" s="19" t="s">
        <v>2692</v>
      </c>
      <c r="G1699" s="13" t="s">
        <v>2363</v>
      </c>
      <c r="H1699" s="12"/>
      <c r="I1699" s="12"/>
      <c r="J1699" s="12"/>
      <c r="K1699" s="19" t="s">
        <v>1388</v>
      </c>
      <c r="L1699" s="51">
        <v>1</v>
      </c>
      <c r="M1699" s="51">
        <f t="shared" si="312"/>
        <v>1</v>
      </c>
      <c r="N1699" s="52">
        <f t="shared" si="313"/>
        <v>0</v>
      </c>
      <c r="O1699" s="52">
        <f t="shared" si="314"/>
        <v>0</v>
      </c>
      <c r="P1699" s="52">
        <f t="shared" si="315"/>
        <v>0</v>
      </c>
      <c r="Q1699" s="52">
        <f t="shared" si="316"/>
        <v>0</v>
      </c>
      <c r="R1699" s="52">
        <f t="shared" si="317"/>
        <v>0</v>
      </c>
      <c r="S1699" s="52">
        <f t="shared" si="318"/>
        <v>0</v>
      </c>
      <c r="T1699" s="52">
        <f t="shared" si="319"/>
        <v>0</v>
      </c>
      <c r="U1699" s="52">
        <f t="shared" si="320"/>
        <v>0</v>
      </c>
      <c r="V1699" s="53" t="str">
        <f t="shared" si="321"/>
        <v>OK</v>
      </c>
      <c r="W1699" s="53" t="str">
        <f t="shared" si="322"/>
        <v>OK</v>
      </c>
      <c r="X1699" s="62" t="str">
        <f t="shared" si="323"/>
        <v>ok</v>
      </c>
      <c r="Y1699" s="62">
        <v>1</v>
      </c>
    </row>
    <row r="1700" spans="1:25" ht="285" x14ac:dyDescent="0.25">
      <c r="A1700" s="81">
        <v>1697</v>
      </c>
      <c r="B1700" s="59">
        <v>82</v>
      </c>
      <c r="C1700" s="33" t="s">
        <v>1386</v>
      </c>
      <c r="D1700" s="33" t="s">
        <v>147</v>
      </c>
      <c r="E1700" s="42" t="s">
        <v>8</v>
      </c>
      <c r="F1700" s="19" t="s">
        <v>2693</v>
      </c>
      <c r="G1700" s="13" t="s">
        <v>2872</v>
      </c>
      <c r="H1700" s="12" t="s">
        <v>3127</v>
      </c>
      <c r="I1700" s="12"/>
      <c r="J1700" s="12"/>
      <c r="K1700" s="19" t="s">
        <v>1388</v>
      </c>
      <c r="L1700" s="51">
        <v>1</v>
      </c>
      <c r="M1700" s="51">
        <f t="shared" si="312"/>
        <v>0</v>
      </c>
      <c r="N1700" s="52">
        <f t="shared" si="313"/>
        <v>0</v>
      </c>
      <c r="O1700" s="52">
        <f t="shared" si="314"/>
        <v>1</v>
      </c>
      <c r="P1700" s="52">
        <f t="shared" si="315"/>
        <v>0</v>
      </c>
      <c r="Q1700" s="52">
        <f t="shared" si="316"/>
        <v>0</v>
      </c>
      <c r="R1700" s="52">
        <f t="shared" si="317"/>
        <v>0</v>
      </c>
      <c r="S1700" s="52">
        <f t="shared" si="318"/>
        <v>0</v>
      </c>
      <c r="T1700" s="52">
        <f t="shared" si="319"/>
        <v>0</v>
      </c>
      <c r="U1700" s="52">
        <f t="shared" si="320"/>
        <v>0</v>
      </c>
      <c r="V1700" s="53" t="str">
        <f t="shared" si="321"/>
        <v>OK</v>
      </c>
      <c r="W1700" s="53" t="str">
        <f t="shared" si="322"/>
        <v>OK</v>
      </c>
      <c r="X1700" s="62" t="str">
        <f t="shared" si="323"/>
        <v>ok</v>
      </c>
      <c r="Y1700" s="62">
        <v>1</v>
      </c>
    </row>
    <row r="1701" spans="1:25" ht="285" x14ac:dyDescent="0.25">
      <c r="A1701" s="81">
        <v>1698</v>
      </c>
      <c r="B1701" s="59">
        <v>82</v>
      </c>
      <c r="C1701" s="33" t="s">
        <v>1386</v>
      </c>
      <c r="D1701" s="33" t="s">
        <v>275</v>
      </c>
      <c r="E1701" s="42" t="s">
        <v>8</v>
      </c>
      <c r="F1701" s="19" t="s">
        <v>2694</v>
      </c>
      <c r="G1701" s="13" t="s">
        <v>2872</v>
      </c>
      <c r="H1701" s="12" t="s">
        <v>3127</v>
      </c>
      <c r="I1701" s="12"/>
      <c r="J1701" s="12"/>
      <c r="K1701" s="19" t="s">
        <v>1388</v>
      </c>
      <c r="L1701" s="51">
        <v>1</v>
      </c>
      <c r="M1701" s="51">
        <f t="shared" si="312"/>
        <v>0</v>
      </c>
      <c r="N1701" s="52">
        <f t="shared" si="313"/>
        <v>0</v>
      </c>
      <c r="O1701" s="52">
        <f t="shared" si="314"/>
        <v>1</v>
      </c>
      <c r="P1701" s="52">
        <f t="shared" si="315"/>
        <v>0</v>
      </c>
      <c r="Q1701" s="52">
        <f t="shared" si="316"/>
        <v>0</v>
      </c>
      <c r="R1701" s="52">
        <f t="shared" si="317"/>
        <v>0</v>
      </c>
      <c r="S1701" s="52">
        <f t="shared" si="318"/>
        <v>0</v>
      </c>
      <c r="T1701" s="52">
        <f t="shared" si="319"/>
        <v>0</v>
      </c>
      <c r="U1701" s="52">
        <f t="shared" si="320"/>
        <v>0</v>
      </c>
      <c r="V1701" s="53" t="str">
        <f t="shared" si="321"/>
        <v>OK</v>
      </c>
      <c r="W1701" s="53" t="str">
        <f t="shared" si="322"/>
        <v>OK</v>
      </c>
      <c r="X1701" s="62" t="str">
        <f t="shared" si="323"/>
        <v>ok</v>
      </c>
      <c r="Y1701" s="62">
        <v>1</v>
      </c>
    </row>
    <row r="1702" spans="1:25" ht="99.75" x14ac:dyDescent="0.25">
      <c r="A1702" s="81">
        <v>1699</v>
      </c>
      <c r="B1702" s="59">
        <v>82</v>
      </c>
      <c r="C1702" s="33" t="s">
        <v>1386</v>
      </c>
      <c r="D1702" s="33" t="s">
        <v>276</v>
      </c>
      <c r="E1702" s="42" t="s">
        <v>8</v>
      </c>
      <c r="F1702" s="19" t="s">
        <v>2695</v>
      </c>
      <c r="G1702" s="13" t="s">
        <v>2363</v>
      </c>
      <c r="H1702" s="12"/>
      <c r="I1702" s="12"/>
      <c r="J1702" s="12"/>
      <c r="K1702" s="19" t="s">
        <v>1388</v>
      </c>
      <c r="L1702" s="51">
        <v>1</v>
      </c>
      <c r="M1702" s="51">
        <f t="shared" si="312"/>
        <v>1</v>
      </c>
      <c r="N1702" s="52">
        <f t="shared" si="313"/>
        <v>0</v>
      </c>
      <c r="O1702" s="52">
        <f t="shared" si="314"/>
        <v>0</v>
      </c>
      <c r="P1702" s="52">
        <f t="shared" si="315"/>
        <v>0</v>
      </c>
      <c r="Q1702" s="52">
        <f t="shared" si="316"/>
        <v>0</v>
      </c>
      <c r="R1702" s="52">
        <f t="shared" si="317"/>
        <v>0</v>
      </c>
      <c r="S1702" s="52">
        <f t="shared" si="318"/>
        <v>0</v>
      </c>
      <c r="T1702" s="52">
        <f t="shared" si="319"/>
        <v>0</v>
      </c>
      <c r="U1702" s="52">
        <f t="shared" si="320"/>
        <v>0</v>
      </c>
      <c r="V1702" s="53" t="str">
        <f t="shared" si="321"/>
        <v>OK</v>
      </c>
      <c r="W1702" s="53" t="str">
        <f t="shared" si="322"/>
        <v>OK</v>
      </c>
      <c r="X1702" s="62" t="str">
        <f t="shared" si="323"/>
        <v>ok</v>
      </c>
      <c r="Y1702" s="62">
        <v>1</v>
      </c>
    </row>
    <row r="1703" spans="1:25" ht="171" x14ac:dyDescent="0.25">
      <c r="A1703" s="81">
        <v>1700</v>
      </c>
      <c r="B1703" s="59">
        <v>82</v>
      </c>
      <c r="C1703" s="33" t="s">
        <v>1386</v>
      </c>
      <c r="D1703" s="33" t="s">
        <v>1877</v>
      </c>
      <c r="E1703" s="42" t="s">
        <v>12</v>
      </c>
      <c r="F1703" s="19" t="s">
        <v>1392</v>
      </c>
      <c r="G1703" s="13" t="s">
        <v>2363</v>
      </c>
      <c r="H1703" s="12"/>
      <c r="I1703" s="12"/>
      <c r="J1703" s="12"/>
      <c r="K1703" s="19" t="s">
        <v>1388</v>
      </c>
      <c r="L1703" s="51">
        <v>1</v>
      </c>
      <c r="M1703" s="51">
        <f t="shared" si="312"/>
        <v>1</v>
      </c>
      <c r="N1703" s="52">
        <f t="shared" si="313"/>
        <v>0</v>
      </c>
      <c r="O1703" s="52">
        <f t="shared" si="314"/>
        <v>0</v>
      </c>
      <c r="P1703" s="52">
        <f t="shared" si="315"/>
        <v>0</v>
      </c>
      <c r="Q1703" s="52">
        <f t="shared" si="316"/>
        <v>0</v>
      </c>
      <c r="R1703" s="52">
        <f t="shared" si="317"/>
        <v>0</v>
      </c>
      <c r="S1703" s="52">
        <f t="shared" si="318"/>
        <v>0</v>
      </c>
      <c r="T1703" s="52">
        <f t="shared" si="319"/>
        <v>0</v>
      </c>
      <c r="U1703" s="52">
        <f t="shared" si="320"/>
        <v>0</v>
      </c>
      <c r="V1703" s="53" t="str">
        <f t="shared" si="321"/>
        <v>OK</v>
      </c>
      <c r="W1703" s="53" t="str">
        <f t="shared" si="322"/>
        <v>OK</v>
      </c>
      <c r="X1703" s="62" t="str">
        <f t="shared" si="323"/>
        <v>ok</v>
      </c>
      <c r="Y1703" s="62">
        <v>1</v>
      </c>
    </row>
    <row r="1704" spans="1:25" ht="356.25" x14ac:dyDescent="0.25">
      <c r="A1704" s="81">
        <v>1701</v>
      </c>
      <c r="B1704" s="59">
        <v>82</v>
      </c>
      <c r="C1704" s="33" t="s">
        <v>1386</v>
      </c>
      <c r="D1704" s="33" t="s">
        <v>277</v>
      </c>
      <c r="E1704" s="42" t="s">
        <v>8</v>
      </c>
      <c r="F1704" s="19" t="s">
        <v>2696</v>
      </c>
      <c r="G1704" s="13" t="s">
        <v>2872</v>
      </c>
      <c r="H1704" s="12" t="s">
        <v>3127</v>
      </c>
      <c r="I1704" s="12"/>
      <c r="J1704" s="12"/>
      <c r="K1704" s="19" t="s">
        <v>1388</v>
      </c>
      <c r="L1704" s="51">
        <v>1</v>
      </c>
      <c r="M1704" s="51">
        <f t="shared" si="312"/>
        <v>0</v>
      </c>
      <c r="N1704" s="52">
        <f t="shared" si="313"/>
        <v>0</v>
      </c>
      <c r="O1704" s="52">
        <f t="shared" si="314"/>
        <v>1</v>
      </c>
      <c r="P1704" s="52">
        <f t="shared" si="315"/>
        <v>0</v>
      </c>
      <c r="Q1704" s="52">
        <f t="shared" si="316"/>
        <v>0</v>
      </c>
      <c r="R1704" s="52">
        <f t="shared" si="317"/>
        <v>0</v>
      </c>
      <c r="S1704" s="52">
        <f t="shared" si="318"/>
        <v>0</v>
      </c>
      <c r="T1704" s="52">
        <f t="shared" si="319"/>
        <v>0</v>
      </c>
      <c r="U1704" s="52">
        <f t="shared" si="320"/>
        <v>0</v>
      </c>
      <c r="V1704" s="53" t="str">
        <f t="shared" si="321"/>
        <v>OK</v>
      </c>
      <c r="W1704" s="53" t="str">
        <f t="shared" si="322"/>
        <v>OK</v>
      </c>
      <c r="X1704" s="62" t="str">
        <f t="shared" si="323"/>
        <v>ok</v>
      </c>
      <c r="Y1704" s="62">
        <v>1</v>
      </c>
    </row>
    <row r="1705" spans="1:25" ht="300.75" x14ac:dyDescent="0.25">
      <c r="A1705" s="81">
        <v>1702</v>
      </c>
      <c r="B1705" s="59">
        <v>82</v>
      </c>
      <c r="C1705" s="33" t="s">
        <v>1386</v>
      </c>
      <c r="D1705" s="33" t="s">
        <v>278</v>
      </c>
      <c r="E1705" s="42" t="s">
        <v>8</v>
      </c>
      <c r="F1705" s="19" t="s">
        <v>2697</v>
      </c>
      <c r="G1705" s="13" t="s">
        <v>2363</v>
      </c>
      <c r="H1705" s="12" t="s">
        <v>3132</v>
      </c>
      <c r="I1705" s="12"/>
      <c r="J1705" s="12"/>
      <c r="K1705" s="19" t="s">
        <v>1388</v>
      </c>
      <c r="L1705" s="51">
        <v>1</v>
      </c>
      <c r="M1705" s="51">
        <f t="shared" si="312"/>
        <v>1</v>
      </c>
      <c r="N1705" s="52">
        <f t="shared" si="313"/>
        <v>0</v>
      </c>
      <c r="O1705" s="52">
        <f t="shared" si="314"/>
        <v>0</v>
      </c>
      <c r="P1705" s="52">
        <f t="shared" si="315"/>
        <v>0</v>
      </c>
      <c r="Q1705" s="52">
        <f t="shared" si="316"/>
        <v>0</v>
      </c>
      <c r="R1705" s="52">
        <f t="shared" si="317"/>
        <v>0</v>
      </c>
      <c r="S1705" s="52">
        <f t="shared" si="318"/>
        <v>0</v>
      </c>
      <c r="T1705" s="52">
        <f t="shared" si="319"/>
        <v>0</v>
      </c>
      <c r="U1705" s="52">
        <f t="shared" si="320"/>
        <v>0</v>
      </c>
      <c r="V1705" s="53" t="str">
        <f t="shared" si="321"/>
        <v>OK</v>
      </c>
      <c r="W1705" s="53" t="str">
        <f t="shared" si="322"/>
        <v>OK</v>
      </c>
      <c r="X1705" s="62" t="str">
        <f t="shared" si="323"/>
        <v>ok</v>
      </c>
      <c r="Y1705" s="62">
        <v>1</v>
      </c>
    </row>
    <row r="1706" spans="1:25" ht="99.75" x14ac:dyDescent="0.25">
      <c r="A1706" s="81">
        <v>1703</v>
      </c>
      <c r="B1706" s="59">
        <v>82</v>
      </c>
      <c r="C1706" s="33" t="s">
        <v>1386</v>
      </c>
      <c r="D1706" s="33" t="s">
        <v>279</v>
      </c>
      <c r="E1706" s="42" t="s">
        <v>8</v>
      </c>
      <c r="F1706" s="19" t="s">
        <v>1393</v>
      </c>
      <c r="G1706" s="13" t="s">
        <v>2363</v>
      </c>
      <c r="H1706" s="12"/>
      <c r="I1706" s="12"/>
      <c r="J1706" s="12"/>
      <c r="K1706" s="19" t="s">
        <v>1388</v>
      </c>
      <c r="L1706" s="51">
        <v>1</v>
      </c>
      <c r="M1706" s="51">
        <f t="shared" si="312"/>
        <v>1</v>
      </c>
      <c r="N1706" s="52">
        <f t="shared" si="313"/>
        <v>0</v>
      </c>
      <c r="O1706" s="52">
        <f t="shared" si="314"/>
        <v>0</v>
      </c>
      <c r="P1706" s="52">
        <f t="shared" si="315"/>
        <v>0</v>
      </c>
      <c r="Q1706" s="52">
        <f t="shared" si="316"/>
        <v>0</v>
      </c>
      <c r="R1706" s="52">
        <f t="shared" si="317"/>
        <v>0</v>
      </c>
      <c r="S1706" s="52">
        <f t="shared" si="318"/>
        <v>0</v>
      </c>
      <c r="T1706" s="52">
        <f t="shared" si="319"/>
        <v>0</v>
      </c>
      <c r="U1706" s="52">
        <f t="shared" si="320"/>
        <v>0</v>
      </c>
      <c r="V1706" s="53" t="str">
        <f t="shared" si="321"/>
        <v>OK</v>
      </c>
      <c r="W1706" s="53" t="str">
        <f t="shared" si="322"/>
        <v>OK</v>
      </c>
      <c r="X1706" s="62" t="str">
        <f t="shared" si="323"/>
        <v>ok</v>
      </c>
      <c r="Y1706" s="62">
        <v>1</v>
      </c>
    </row>
    <row r="1707" spans="1:25" ht="242.25" x14ac:dyDescent="0.25">
      <c r="A1707" s="81">
        <v>1704</v>
      </c>
      <c r="B1707" s="59">
        <v>82</v>
      </c>
      <c r="C1707" s="33" t="s">
        <v>1386</v>
      </c>
      <c r="D1707" s="33" t="s">
        <v>280</v>
      </c>
      <c r="E1707" s="42" t="s">
        <v>8</v>
      </c>
      <c r="F1707" s="19" t="s">
        <v>2698</v>
      </c>
      <c r="G1707" s="13" t="s">
        <v>2872</v>
      </c>
      <c r="H1707" s="12" t="s">
        <v>3127</v>
      </c>
      <c r="I1707" s="12"/>
      <c r="J1707" s="12"/>
      <c r="K1707" s="19" t="s">
        <v>1388</v>
      </c>
      <c r="L1707" s="51">
        <v>1</v>
      </c>
      <c r="M1707" s="51">
        <f t="shared" si="312"/>
        <v>0</v>
      </c>
      <c r="N1707" s="52">
        <f t="shared" si="313"/>
        <v>0</v>
      </c>
      <c r="O1707" s="52">
        <f t="shared" si="314"/>
        <v>1</v>
      </c>
      <c r="P1707" s="52">
        <f t="shared" si="315"/>
        <v>0</v>
      </c>
      <c r="Q1707" s="52">
        <f t="shared" si="316"/>
        <v>0</v>
      </c>
      <c r="R1707" s="52">
        <f t="shared" si="317"/>
        <v>0</v>
      </c>
      <c r="S1707" s="52">
        <f t="shared" si="318"/>
        <v>0</v>
      </c>
      <c r="T1707" s="52">
        <f t="shared" si="319"/>
        <v>0</v>
      </c>
      <c r="U1707" s="52">
        <f t="shared" si="320"/>
        <v>0</v>
      </c>
      <c r="V1707" s="53" t="str">
        <f t="shared" si="321"/>
        <v>OK</v>
      </c>
      <c r="W1707" s="53" t="str">
        <f t="shared" si="322"/>
        <v>OK</v>
      </c>
      <c r="X1707" s="62" t="str">
        <f t="shared" si="323"/>
        <v>ok</v>
      </c>
      <c r="Y1707" s="62">
        <v>1</v>
      </c>
    </row>
    <row r="1708" spans="1:25" ht="228" x14ac:dyDescent="0.25">
      <c r="A1708" s="81">
        <v>1705</v>
      </c>
      <c r="B1708" s="59">
        <v>82</v>
      </c>
      <c r="C1708" s="33" t="s">
        <v>1386</v>
      </c>
      <c r="D1708" s="33" t="s">
        <v>281</v>
      </c>
      <c r="E1708" s="42" t="s">
        <v>8</v>
      </c>
      <c r="F1708" s="19" t="s">
        <v>2699</v>
      </c>
      <c r="G1708" s="13" t="s">
        <v>2363</v>
      </c>
      <c r="H1708" s="12"/>
      <c r="I1708" s="12"/>
      <c r="J1708" s="12"/>
      <c r="K1708" s="19" t="s">
        <v>1388</v>
      </c>
      <c r="L1708" s="51">
        <v>1</v>
      </c>
      <c r="M1708" s="51">
        <f t="shared" si="312"/>
        <v>1</v>
      </c>
      <c r="N1708" s="52">
        <f t="shared" si="313"/>
        <v>0</v>
      </c>
      <c r="O1708" s="52">
        <f t="shared" si="314"/>
        <v>0</v>
      </c>
      <c r="P1708" s="52">
        <f t="shared" si="315"/>
        <v>0</v>
      </c>
      <c r="Q1708" s="52">
        <f t="shared" si="316"/>
        <v>0</v>
      </c>
      <c r="R1708" s="52">
        <f t="shared" si="317"/>
        <v>0</v>
      </c>
      <c r="S1708" s="52">
        <f t="shared" si="318"/>
        <v>0</v>
      </c>
      <c r="T1708" s="52">
        <f t="shared" si="319"/>
        <v>0</v>
      </c>
      <c r="U1708" s="52">
        <f t="shared" si="320"/>
        <v>0</v>
      </c>
      <c r="V1708" s="53" t="str">
        <f t="shared" si="321"/>
        <v>OK</v>
      </c>
      <c r="W1708" s="53" t="str">
        <f t="shared" si="322"/>
        <v>OK</v>
      </c>
      <c r="X1708" s="62" t="str">
        <f t="shared" si="323"/>
        <v>ok</v>
      </c>
      <c r="Y1708" s="62">
        <v>1</v>
      </c>
    </row>
    <row r="1709" spans="1:25" ht="384.75" x14ac:dyDescent="0.25">
      <c r="A1709" s="81">
        <v>1706</v>
      </c>
      <c r="B1709" s="59">
        <v>82</v>
      </c>
      <c r="C1709" s="33" t="s">
        <v>1386</v>
      </c>
      <c r="D1709" s="33" t="s">
        <v>1394</v>
      </c>
      <c r="E1709" s="42" t="s">
        <v>8</v>
      </c>
      <c r="F1709" s="19" t="s">
        <v>2700</v>
      </c>
      <c r="G1709" s="13" t="s">
        <v>2363</v>
      </c>
      <c r="H1709" s="12"/>
      <c r="I1709" s="12"/>
      <c r="J1709" s="12"/>
      <c r="K1709" s="19" t="s">
        <v>1388</v>
      </c>
      <c r="L1709" s="51">
        <v>1</v>
      </c>
      <c r="M1709" s="51">
        <f t="shared" si="312"/>
        <v>1</v>
      </c>
      <c r="N1709" s="52">
        <f t="shared" si="313"/>
        <v>0</v>
      </c>
      <c r="O1709" s="52">
        <f t="shared" si="314"/>
        <v>0</v>
      </c>
      <c r="P1709" s="52">
        <f t="shared" si="315"/>
        <v>0</v>
      </c>
      <c r="Q1709" s="52">
        <f t="shared" si="316"/>
        <v>0</v>
      </c>
      <c r="R1709" s="52">
        <f t="shared" si="317"/>
        <v>0</v>
      </c>
      <c r="S1709" s="52">
        <f t="shared" si="318"/>
        <v>0</v>
      </c>
      <c r="T1709" s="52">
        <f t="shared" si="319"/>
        <v>0</v>
      </c>
      <c r="U1709" s="52">
        <f t="shared" si="320"/>
        <v>0</v>
      </c>
      <c r="V1709" s="53" t="str">
        <f t="shared" si="321"/>
        <v>OK</v>
      </c>
      <c r="W1709" s="53" t="str">
        <f t="shared" si="322"/>
        <v>OK</v>
      </c>
      <c r="X1709" s="62" t="str">
        <f t="shared" si="323"/>
        <v>ok</v>
      </c>
      <c r="Y1709" s="62">
        <v>1</v>
      </c>
    </row>
    <row r="1710" spans="1:25" ht="228" x14ac:dyDescent="0.25">
      <c r="A1710" s="81">
        <v>1707</v>
      </c>
      <c r="B1710" s="59">
        <v>82</v>
      </c>
      <c r="C1710" s="33" t="s">
        <v>1386</v>
      </c>
      <c r="D1710" s="33" t="s">
        <v>282</v>
      </c>
      <c r="E1710" s="42" t="s">
        <v>8</v>
      </c>
      <c r="F1710" s="19" t="s">
        <v>2701</v>
      </c>
      <c r="G1710" s="13" t="s">
        <v>2363</v>
      </c>
      <c r="H1710" s="12"/>
      <c r="I1710" s="12"/>
      <c r="J1710" s="12"/>
      <c r="K1710" s="19" t="s">
        <v>1388</v>
      </c>
      <c r="L1710" s="51">
        <v>1</v>
      </c>
      <c r="M1710" s="51">
        <f t="shared" si="312"/>
        <v>1</v>
      </c>
      <c r="N1710" s="52">
        <f t="shared" si="313"/>
        <v>0</v>
      </c>
      <c r="O1710" s="52">
        <f t="shared" si="314"/>
        <v>0</v>
      </c>
      <c r="P1710" s="52">
        <f t="shared" si="315"/>
        <v>0</v>
      </c>
      <c r="Q1710" s="52">
        <f t="shared" si="316"/>
        <v>0</v>
      </c>
      <c r="R1710" s="52">
        <f t="shared" si="317"/>
        <v>0</v>
      </c>
      <c r="S1710" s="52">
        <f t="shared" si="318"/>
        <v>0</v>
      </c>
      <c r="T1710" s="52">
        <f t="shared" si="319"/>
        <v>0</v>
      </c>
      <c r="U1710" s="52">
        <f t="shared" si="320"/>
        <v>0</v>
      </c>
      <c r="V1710" s="53" t="str">
        <f t="shared" si="321"/>
        <v>OK</v>
      </c>
      <c r="W1710" s="53" t="str">
        <f t="shared" si="322"/>
        <v>OK</v>
      </c>
      <c r="X1710" s="62" t="str">
        <f t="shared" si="323"/>
        <v>ok</v>
      </c>
      <c r="Y1710" s="62">
        <v>1</v>
      </c>
    </row>
    <row r="1711" spans="1:25" ht="171" x14ac:dyDescent="0.25">
      <c r="A1711" s="81">
        <v>1708</v>
      </c>
      <c r="B1711" s="59">
        <v>82</v>
      </c>
      <c r="C1711" s="33" t="s">
        <v>1386</v>
      </c>
      <c r="D1711" s="33" t="s">
        <v>282</v>
      </c>
      <c r="E1711" s="42" t="s">
        <v>8</v>
      </c>
      <c r="F1711" s="19" t="s">
        <v>2702</v>
      </c>
      <c r="G1711" s="13" t="s">
        <v>2363</v>
      </c>
      <c r="H1711" s="12"/>
      <c r="I1711" s="12"/>
      <c r="J1711" s="12"/>
      <c r="K1711" s="19" t="s">
        <v>1388</v>
      </c>
      <c r="L1711" s="51">
        <v>1</v>
      </c>
      <c r="M1711" s="51">
        <f t="shared" si="312"/>
        <v>1</v>
      </c>
      <c r="N1711" s="52">
        <f t="shared" si="313"/>
        <v>0</v>
      </c>
      <c r="O1711" s="52">
        <f t="shared" si="314"/>
        <v>0</v>
      </c>
      <c r="P1711" s="52">
        <f t="shared" si="315"/>
        <v>0</v>
      </c>
      <c r="Q1711" s="52">
        <f t="shared" si="316"/>
        <v>0</v>
      </c>
      <c r="R1711" s="52">
        <f t="shared" si="317"/>
        <v>0</v>
      </c>
      <c r="S1711" s="52">
        <f t="shared" si="318"/>
        <v>0</v>
      </c>
      <c r="T1711" s="52">
        <f t="shared" si="319"/>
        <v>0</v>
      </c>
      <c r="U1711" s="52">
        <f t="shared" si="320"/>
        <v>0</v>
      </c>
      <c r="V1711" s="53" t="str">
        <f t="shared" si="321"/>
        <v>OK</v>
      </c>
      <c r="W1711" s="53" t="str">
        <f t="shared" si="322"/>
        <v>OK</v>
      </c>
      <c r="X1711" s="62" t="str">
        <f t="shared" si="323"/>
        <v>ok</v>
      </c>
      <c r="Y1711" s="62">
        <v>1</v>
      </c>
    </row>
    <row r="1712" spans="1:25" ht="142.5" x14ac:dyDescent="0.25">
      <c r="A1712" s="81">
        <v>1709</v>
      </c>
      <c r="B1712" s="59">
        <v>82</v>
      </c>
      <c r="C1712" s="33" t="s">
        <v>1386</v>
      </c>
      <c r="D1712" s="33" t="s">
        <v>282</v>
      </c>
      <c r="E1712" s="42" t="s">
        <v>12</v>
      </c>
      <c r="F1712" s="19" t="s">
        <v>1395</v>
      </c>
      <c r="G1712" s="13" t="s">
        <v>2363</v>
      </c>
      <c r="H1712" s="12"/>
      <c r="I1712" s="12"/>
      <c r="J1712" s="12"/>
      <c r="K1712" s="19" t="s">
        <v>1388</v>
      </c>
      <c r="L1712" s="51">
        <v>1</v>
      </c>
      <c r="M1712" s="51">
        <f t="shared" si="312"/>
        <v>1</v>
      </c>
      <c r="N1712" s="52">
        <f t="shared" si="313"/>
        <v>0</v>
      </c>
      <c r="O1712" s="52">
        <f t="shared" si="314"/>
        <v>0</v>
      </c>
      <c r="P1712" s="52">
        <f t="shared" si="315"/>
        <v>0</v>
      </c>
      <c r="Q1712" s="52">
        <f t="shared" si="316"/>
        <v>0</v>
      </c>
      <c r="R1712" s="52">
        <f t="shared" si="317"/>
        <v>0</v>
      </c>
      <c r="S1712" s="52">
        <f t="shared" si="318"/>
        <v>0</v>
      </c>
      <c r="T1712" s="52">
        <f t="shared" si="319"/>
        <v>0</v>
      </c>
      <c r="U1712" s="52">
        <f t="shared" si="320"/>
        <v>0</v>
      </c>
      <c r="V1712" s="53" t="str">
        <f t="shared" si="321"/>
        <v>OK</v>
      </c>
      <c r="W1712" s="53" t="str">
        <f t="shared" si="322"/>
        <v>OK</v>
      </c>
      <c r="X1712" s="62" t="str">
        <f t="shared" si="323"/>
        <v>ok</v>
      </c>
      <c r="Y1712" s="62">
        <v>1</v>
      </c>
    </row>
    <row r="1713" spans="1:25" ht="270.75" x14ac:dyDescent="0.25">
      <c r="A1713" s="81">
        <v>1710</v>
      </c>
      <c r="B1713" s="59">
        <v>82</v>
      </c>
      <c r="C1713" s="33" t="s">
        <v>1386</v>
      </c>
      <c r="D1713" s="33" t="s">
        <v>1877</v>
      </c>
      <c r="E1713" s="42" t="s">
        <v>8</v>
      </c>
      <c r="F1713" s="19" t="s">
        <v>2703</v>
      </c>
      <c r="G1713" s="13" t="s">
        <v>2363</v>
      </c>
      <c r="H1713" s="12"/>
      <c r="I1713" s="12"/>
      <c r="J1713" s="12"/>
      <c r="K1713" s="19" t="s">
        <v>1388</v>
      </c>
      <c r="L1713" s="51">
        <v>1</v>
      </c>
      <c r="M1713" s="51">
        <f t="shared" si="312"/>
        <v>1</v>
      </c>
      <c r="N1713" s="52">
        <f t="shared" si="313"/>
        <v>0</v>
      </c>
      <c r="O1713" s="52">
        <f t="shared" si="314"/>
        <v>0</v>
      </c>
      <c r="P1713" s="52">
        <f t="shared" si="315"/>
        <v>0</v>
      </c>
      <c r="Q1713" s="52">
        <f t="shared" si="316"/>
        <v>0</v>
      </c>
      <c r="R1713" s="52">
        <f t="shared" si="317"/>
        <v>0</v>
      </c>
      <c r="S1713" s="52">
        <f t="shared" si="318"/>
        <v>0</v>
      </c>
      <c r="T1713" s="52">
        <f t="shared" si="319"/>
        <v>0</v>
      </c>
      <c r="U1713" s="52">
        <f t="shared" si="320"/>
        <v>0</v>
      </c>
      <c r="V1713" s="53" t="str">
        <f t="shared" si="321"/>
        <v>OK</v>
      </c>
      <c r="W1713" s="53" t="str">
        <f t="shared" si="322"/>
        <v>OK</v>
      </c>
      <c r="X1713" s="62" t="str">
        <f t="shared" si="323"/>
        <v>ok</v>
      </c>
      <c r="Y1713" s="62">
        <v>1</v>
      </c>
    </row>
    <row r="1714" spans="1:25" ht="315" x14ac:dyDescent="0.25">
      <c r="A1714" s="81">
        <v>1711</v>
      </c>
      <c r="B1714" s="59">
        <v>82</v>
      </c>
      <c r="C1714" s="33" t="s">
        <v>1386</v>
      </c>
      <c r="D1714" s="33" t="s">
        <v>283</v>
      </c>
      <c r="E1714" s="42" t="s">
        <v>8</v>
      </c>
      <c r="F1714" s="19" t="s">
        <v>2704</v>
      </c>
      <c r="G1714" s="13" t="s">
        <v>2363</v>
      </c>
      <c r="H1714" s="12" t="s">
        <v>3132</v>
      </c>
      <c r="I1714" s="12"/>
      <c r="J1714" s="12"/>
      <c r="K1714" s="19" t="s">
        <v>1388</v>
      </c>
      <c r="L1714" s="51">
        <v>1</v>
      </c>
      <c r="M1714" s="51">
        <f t="shared" si="312"/>
        <v>1</v>
      </c>
      <c r="N1714" s="52">
        <f t="shared" si="313"/>
        <v>0</v>
      </c>
      <c r="O1714" s="52">
        <f t="shared" si="314"/>
        <v>0</v>
      </c>
      <c r="P1714" s="52">
        <f t="shared" si="315"/>
        <v>0</v>
      </c>
      <c r="Q1714" s="52">
        <f t="shared" si="316"/>
        <v>0</v>
      </c>
      <c r="R1714" s="52">
        <f t="shared" si="317"/>
        <v>0</v>
      </c>
      <c r="S1714" s="52">
        <f t="shared" si="318"/>
        <v>0</v>
      </c>
      <c r="T1714" s="52">
        <f t="shared" si="319"/>
        <v>0</v>
      </c>
      <c r="U1714" s="52">
        <f t="shared" si="320"/>
        <v>0</v>
      </c>
      <c r="V1714" s="53" t="str">
        <f t="shared" si="321"/>
        <v>OK</v>
      </c>
      <c r="W1714" s="53" t="str">
        <f t="shared" si="322"/>
        <v>OK</v>
      </c>
      <c r="X1714" s="62" t="str">
        <f t="shared" si="323"/>
        <v>ok</v>
      </c>
      <c r="Y1714" s="62">
        <v>1</v>
      </c>
    </row>
    <row r="1715" spans="1:25" ht="409.5" x14ac:dyDescent="0.25">
      <c r="A1715" s="81">
        <v>1712</v>
      </c>
      <c r="B1715" s="59">
        <v>82</v>
      </c>
      <c r="C1715" s="33" t="s">
        <v>1386</v>
      </c>
      <c r="D1715" s="33" t="s">
        <v>284</v>
      </c>
      <c r="E1715" s="42" t="s">
        <v>8</v>
      </c>
      <c r="F1715" s="19" t="s">
        <v>2705</v>
      </c>
      <c r="G1715" s="13" t="s">
        <v>2363</v>
      </c>
      <c r="H1715" s="12" t="s">
        <v>3132</v>
      </c>
      <c r="I1715" s="12"/>
      <c r="J1715" s="12"/>
      <c r="K1715" s="19" t="s">
        <v>1388</v>
      </c>
      <c r="L1715" s="51">
        <v>1</v>
      </c>
      <c r="M1715" s="51">
        <f t="shared" si="312"/>
        <v>1</v>
      </c>
      <c r="N1715" s="52">
        <f t="shared" si="313"/>
        <v>0</v>
      </c>
      <c r="O1715" s="52">
        <f t="shared" si="314"/>
        <v>0</v>
      </c>
      <c r="P1715" s="52">
        <f t="shared" si="315"/>
        <v>0</v>
      </c>
      <c r="Q1715" s="52">
        <f t="shared" si="316"/>
        <v>0</v>
      </c>
      <c r="R1715" s="52">
        <f t="shared" si="317"/>
        <v>0</v>
      </c>
      <c r="S1715" s="52">
        <f t="shared" si="318"/>
        <v>0</v>
      </c>
      <c r="T1715" s="52">
        <f t="shared" si="319"/>
        <v>0</v>
      </c>
      <c r="U1715" s="52">
        <f t="shared" si="320"/>
        <v>0</v>
      </c>
      <c r="V1715" s="53" t="str">
        <f t="shared" si="321"/>
        <v>OK</v>
      </c>
      <c r="W1715" s="53" t="str">
        <f t="shared" si="322"/>
        <v>OK</v>
      </c>
      <c r="X1715" s="62" t="str">
        <f t="shared" si="323"/>
        <v>ok</v>
      </c>
      <c r="Y1715" s="62">
        <v>1</v>
      </c>
    </row>
    <row r="1716" spans="1:25" ht="315" x14ac:dyDescent="0.25">
      <c r="A1716" s="81">
        <v>1713</v>
      </c>
      <c r="B1716" s="59">
        <v>82</v>
      </c>
      <c r="C1716" s="33" t="s">
        <v>1386</v>
      </c>
      <c r="D1716" s="33" t="s">
        <v>285</v>
      </c>
      <c r="E1716" s="42" t="s">
        <v>8</v>
      </c>
      <c r="F1716" s="19" t="s">
        <v>2706</v>
      </c>
      <c r="G1716" s="13" t="s">
        <v>2363</v>
      </c>
      <c r="H1716" s="12" t="s">
        <v>3132</v>
      </c>
      <c r="I1716" s="12"/>
      <c r="J1716" s="12"/>
      <c r="K1716" s="19" t="s">
        <v>1388</v>
      </c>
      <c r="L1716" s="51">
        <v>1</v>
      </c>
      <c r="M1716" s="51">
        <f t="shared" si="312"/>
        <v>1</v>
      </c>
      <c r="N1716" s="52">
        <f t="shared" si="313"/>
        <v>0</v>
      </c>
      <c r="O1716" s="52">
        <f t="shared" si="314"/>
        <v>0</v>
      </c>
      <c r="P1716" s="52">
        <f t="shared" si="315"/>
        <v>0</v>
      </c>
      <c r="Q1716" s="52">
        <f t="shared" si="316"/>
        <v>0</v>
      </c>
      <c r="R1716" s="52">
        <f t="shared" si="317"/>
        <v>0</v>
      </c>
      <c r="S1716" s="52">
        <f t="shared" si="318"/>
        <v>0</v>
      </c>
      <c r="T1716" s="52">
        <f t="shared" si="319"/>
        <v>0</v>
      </c>
      <c r="U1716" s="52">
        <f t="shared" si="320"/>
        <v>0</v>
      </c>
      <c r="V1716" s="53" t="str">
        <f t="shared" si="321"/>
        <v>OK</v>
      </c>
      <c r="W1716" s="53" t="str">
        <f t="shared" si="322"/>
        <v>OK</v>
      </c>
      <c r="X1716" s="62" t="str">
        <f t="shared" si="323"/>
        <v>ok</v>
      </c>
      <c r="Y1716" s="62">
        <v>1</v>
      </c>
    </row>
    <row r="1717" spans="1:25" ht="315" x14ac:dyDescent="0.25">
      <c r="A1717" s="81">
        <v>1714</v>
      </c>
      <c r="B1717" s="59">
        <v>82</v>
      </c>
      <c r="C1717" s="33" t="s">
        <v>1386</v>
      </c>
      <c r="D1717" s="33" t="s">
        <v>286</v>
      </c>
      <c r="E1717" s="42" t="s">
        <v>8</v>
      </c>
      <c r="F1717" s="19" t="s">
        <v>2707</v>
      </c>
      <c r="G1717" s="13" t="s">
        <v>2363</v>
      </c>
      <c r="H1717" s="12" t="s">
        <v>3132</v>
      </c>
      <c r="I1717" s="12"/>
      <c r="J1717" s="12"/>
      <c r="K1717" s="19" t="s">
        <v>1388</v>
      </c>
      <c r="L1717" s="51">
        <v>1</v>
      </c>
      <c r="M1717" s="51">
        <f t="shared" si="312"/>
        <v>1</v>
      </c>
      <c r="N1717" s="52">
        <f t="shared" si="313"/>
        <v>0</v>
      </c>
      <c r="O1717" s="52">
        <f t="shared" si="314"/>
        <v>0</v>
      </c>
      <c r="P1717" s="52">
        <f t="shared" si="315"/>
        <v>0</v>
      </c>
      <c r="Q1717" s="52">
        <f t="shared" si="316"/>
        <v>0</v>
      </c>
      <c r="R1717" s="52">
        <f t="shared" si="317"/>
        <v>0</v>
      </c>
      <c r="S1717" s="52">
        <f t="shared" si="318"/>
        <v>0</v>
      </c>
      <c r="T1717" s="52">
        <f t="shared" si="319"/>
        <v>0</v>
      </c>
      <c r="U1717" s="52">
        <f t="shared" si="320"/>
        <v>0</v>
      </c>
      <c r="V1717" s="53" t="str">
        <f t="shared" si="321"/>
        <v>OK</v>
      </c>
      <c r="W1717" s="53" t="str">
        <f t="shared" si="322"/>
        <v>OK</v>
      </c>
      <c r="X1717" s="62" t="str">
        <f t="shared" si="323"/>
        <v>ok</v>
      </c>
      <c r="Y1717" s="62">
        <v>1</v>
      </c>
    </row>
    <row r="1718" spans="1:25" ht="409.5" x14ac:dyDescent="0.25">
      <c r="A1718" s="81">
        <v>1715</v>
      </c>
      <c r="B1718" s="59">
        <v>82</v>
      </c>
      <c r="C1718" s="33" t="s">
        <v>1386</v>
      </c>
      <c r="D1718" s="33" t="s">
        <v>287</v>
      </c>
      <c r="E1718" s="42" t="s">
        <v>8</v>
      </c>
      <c r="F1718" s="19" t="s">
        <v>2708</v>
      </c>
      <c r="G1718" s="13" t="s">
        <v>2363</v>
      </c>
      <c r="H1718" s="12" t="s">
        <v>3132</v>
      </c>
      <c r="I1718" s="12"/>
      <c r="J1718" s="12"/>
      <c r="K1718" s="19" t="s">
        <v>1388</v>
      </c>
      <c r="L1718" s="51">
        <v>1</v>
      </c>
      <c r="M1718" s="51">
        <f t="shared" si="312"/>
        <v>1</v>
      </c>
      <c r="N1718" s="52">
        <f t="shared" si="313"/>
        <v>0</v>
      </c>
      <c r="O1718" s="52">
        <f t="shared" si="314"/>
        <v>0</v>
      </c>
      <c r="P1718" s="52">
        <f t="shared" si="315"/>
        <v>0</v>
      </c>
      <c r="Q1718" s="52">
        <f t="shared" si="316"/>
        <v>0</v>
      </c>
      <c r="R1718" s="52">
        <f t="shared" si="317"/>
        <v>0</v>
      </c>
      <c r="S1718" s="52">
        <f t="shared" si="318"/>
        <v>0</v>
      </c>
      <c r="T1718" s="52">
        <f t="shared" si="319"/>
        <v>0</v>
      </c>
      <c r="U1718" s="52">
        <f t="shared" si="320"/>
        <v>0</v>
      </c>
      <c r="V1718" s="53" t="str">
        <f t="shared" si="321"/>
        <v>OK</v>
      </c>
      <c r="W1718" s="53" t="str">
        <f t="shared" si="322"/>
        <v>OK</v>
      </c>
      <c r="X1718" s="62" t="str">
        <f t="shared" si="323"/>
        <v>ok</v>
      </c>
      <c r="Y1718" s="62">
        <v>1</v>
      </c>
    </row>
    <row r="1719" spans="1:25" ht="286.5" x14ac:dyDescent="0.25">
      <c r="A1719" s="81">
        <v>1716</v>
      </c>
      <c r="B1719" s="59">
        <v>82</v>
      </c>
      <c r="C1719" s="33" t="s">
        <v>1386</v>
      </c>
      <c r="D1719" s="33" t="s">
        <v>288</v>
      </c>
      <c r="E1719" s="42" t="s">
        <v>8</v>
      </c>
      <c r="F1719" s="19" t="s">
        <v>2709</v>
      </c>
      <c r="G1719" s="13" t="s">
        <v>2363</v>
      </c>
      <c r="H1719" s="12" t="s">
        <v>3132</v>
      </c>
      <c r="I1719" s="12"/>
      <c r="J1719" s="12"/>
      <c r="K1719" s="19" t="s">
        <v>1388</v>
      </c>
      <c r="L1719" s="51">
        <v>1</v>
      </c>
      <c r="M1719" s="51">
        <f t="shared" si="312"/>
        <v>1</v>
      </c>
      <c r="N1719" s="52">
        <f t="shared" si="313"/>
        <v>0</v>
      </c>
      <c r="O1719" s="52">
        <f t="shared" si="314"/>
        <v>0</v>
      </c>
      <c r="P1719" s="52">
        <f t="shared" si="315"/>
        <v>0</v>
      </c>
      <c r="Q1719" s="52">
        <f t="shared" si="316"/>
        <v>0</v>
      </c>
      <c r="R1719" s="52">
        <f t="shared" si="317"/>
        <v>0</v>
      </c>
      <c r="S1719" s="52">
        <f t="shared" si="318"/>
        <v>0</v>
      </c>
      <c r="T1719" s="52">
        <f t="shared" si="319"/>
        <v>0</v>
      </c>
      <c r="U1719" s="52">
        <f t="shared" si="320"/>
        <v>0</v>
      </c>
      <c r="V1719" s="53" t="str">
        <f t="shared" si="321"/>
        <v>OK</v>
      </c>
      <c r="W1719" s="53" t="str">
        <f t="shared" si="322"/>
        <v>OK</v>
      </c>
      <c r="X1719" s="62" t="str">
        <f t="shared" si="323"/>
        <v>ok</v>
      </c>
      <c r="Y1719" s="62">
        <v>1</v>
      </c>
    </row>
    <row r="1720" spans="1:25" ht="99.75" x14ac:dyDescent="0.25">
      <c r="A1720" s="81">
        <v>1717</v>
      </c>
      <c r="B1720" s="59">
        <v>82</v>
      </c>
      <c r="C1720" s="33" t="s">
        <v>1386</v>
      </c>
      <c r="D1720" s="33" t="s">
        <v>1396</v>
      </c>
      <c r="E1720" s="42" t="s">
        <v>8</v>
      </c>
      <c r="F1720" s="19" t="s">
        <v>2710</v>
      </c>
      <c r="G1720" s="13" t="s">
        <v>2363</v>
      </c>
      <c r="H1720" s="12"/>
      <c r="I1720" s="12"/>
      <c r="J1720" s="12"/>
      <c r="K1720" s="19" t="s">
        <v>1388</v>
      </c>
      <c r="L1720" s="51">
        <v>1</v>
      </c>
      <c r="M1720" s="51">
        <f t="shared" si="312"/>
        <v>1</v>
      </c>
      <c r="N1720" s="52">
        <f t="shared" si="313"/>
        <v>0</v>
      </c>
      <c r="O1720" s="52">
        <f t="shared" si="314"/>
        <v>0</v>
      </c>
      <c r="P1720" s="52">
        <f t="shared" si="315"/>
        <v>0</v>
      </c>
      <c r="Q1720" s="52">
        <f t="shared" si="316"/>
        <v>0</v>
      </c>
      <c r="R1720" s="52">
        <f t="shared" si="317"/>
        <v>0</v>
      </c>
      <c r="S1720" s="52">
        <f t="shared" si="318"/>
        <v>0</v>
      </c>
      <c r="T1720" s="52">
        <f t="shared" si="319"/>
        <v>0</v>
      </c>
      <c r="U1720" s="52">
        <f t="shared" si="320"/>
        <v>0</v>
      </c>
      <c r="V1720" s="53" t="str">
        <f t="shared" si="321"/>
        <v>OK</v>
      </c>
      <c r="W1720" s="53" t="str">
        <f t="shared" si="322"/>
        <v>OK</v>
      </c>
      <c r="X1720" s="62" t="str">
        <f t="shared" si="323"/>
        <v>ok</v>
      </c>
      <c r="Y1720" s="62">
        <v>1</v>
      </c>
    </row>
    <row r="1721" spans="1:25" ht="228" x14ac:dyDescent="0.25">
      <c r="A1721" s="83">
        <v>1718</v>
      </c>
      <c r="B1721" s="59">
        <v>82</v>
      </c>
      <c r="C1721" s="33" t="s">
        <v>1386</v>
      </c>
      <c r="D1721" s="33" t="s">
        <v>1142</v>
      </c>
      <c r="E1721" s="42" t="s">
        <v>8</v>
      </c>
      <c r="F1721" s="19" t="s">
        <v>1397</v>
      </c>
      <c r="G1721" s="13" t="s">
        <v>2363</v>
      </c>
      <c r="H1721" s="12"/>
      <c r="I1721" s="12"/>
      <c r="J1721" s="12"/>
      <c r="K1721" s="19" t="s">
        <v>1388</v>
      </c>
      <c r="L1721" s="51">
        <v>1</v>
      </c>
      <c r="M1721" s="51">
        <f t="shared" si="312"/>
        <v>1</v>
      </c>
      <c r="N1721" s="52">
        <f t="shared" si="313"/>
        <v>0</v>
      </c>
      <c r="O1721" s="52">
        <f t="shared" si="314"/>
        <v>0</v>
      </c>
      <c r="P1721" s="52">
        <f t="shared" si="315"/>
        <v>0</v>
      </c>
      <c r="Q1721" s="52">
        <f t="shared" si="316"/>
        <v>0</v>
      </c>
      <c r="R1721" s="52">
        <f t="shared" si="317"/>
        <v>0</v>
      </c>
      <c r="S1721" s="52">
        <f t="shared" si="318"/>
        <v>0</v>
      </c>
      <c r="T1721" s="52">
        <f t="shared" si="319"/>
        <v>0</v>
      </c>
      <c r="U1721" s="52">
        <f t="shared" si="320"/>
        <v>0</v>
      </c>
      <c r="V1721" s="53" t="str">
        <f t="shared" si="321"/>
        <v>OK</v>
      </c>
      <c r="W1721" s="53" t="str">
        <f t="shared" si="322"/>
        <v>OK</v>
      </c>
      <c r="X1721" s="62" t="str">
        <f t="shared" si="323"/>
        <v>ok</v>
      </c>
      <c r="Y1721" s="62">
        <v>1</v>
      </c>
    </row>
    <row r="1722" spans="1:25" ht="42.75" x14ac:dyDescent="0.25">
      <c r="A1722" s="75">
        <v>1719</v>
      </c>
      <c r="B1722" s="59" t="s">
        <v>2932</v>
      </c>
      <c r="C1722" s="33" t="s">
        <v>1398</v>
      </c>
      <c r="D1722" s="33" t="s">
        <v>26</v>
      </c>
      <c r="E1722" s="42" t="s">
        <v>8</v>
      </c>
      <c r="F1722" s="24" t="s">
        <v>1399</v>
      </c>
      <c r="G1722" s="13" t="s">
        <v>2364</v>
      </c>
      <c r="H1722" s="12" t="s">
        <v>3429</v>
      </c>
      <c r="I1722" s="12"/>
      <c r="J1722" s="12"/>
      <c r="K1722" s="19" t="s">
        <v>1400</v>
      </c>
      <c r="L1722" s="51">
        <v>1</v>
      </c>
      <c r="M1722" s="51">
        <f t="shared" si="312"/>
        <v>0</v>
      </c>
      <c r="N1722" s="52">
        <f t="shared" si="313"/>
        <v>1</v>
      </c>
      <c r="O1722" s="52">
        <f t="shared" si="314"/>
        <v>0</v>
      </c>
      <c r="P1722" s="52">
        <f t="shared" si="315"/>
        <v>0</v>
      </c>
      <c r="Q1722" s="52">
        <f t="shared" si="316"/>
        <v>0</v>
      </c>
      <c r="R1722" s="52">
        <f t="shared" si="317"/>
        <v>0</v>
      </c>
      <c r="S1722" s="52">
        <f t="shared" si="318"/>
        <v>0</v>
      </c>
      <c r="T1722" s="52">
        <f t="shared" si="319"/>
        <v>0</v>
      </c>
      <c r="U1722" s="52">
        <f t="shared" si="320"/>
        <v>0</v>
      </c>
      <c r="V1722" s="53" t="str">
        <f t="shared" si="321"/>
        <v>OK</v>
      </c>
      <c r="W1722" s="53" t="str">
        <f t="shared" si="322"/>
        <v>OK</v>
      </c>
      <c r="X1722" s="62" t="str">
        <f t="shared" si="323"/>
        <v>ok</v>
      </c>
      <c r="Y1722" s="62">
        <v>1</v>
      </c>
    </row>
    <row r="1723" spans="1:25" ht="409.5" x14ac:dyDescent="0.25">
      <c r="A1723" s="75">
        <v>1720</v>
      </c>
      <c r="B1723" s="59" t="s">
        <v>2876</v>
      </c>
      <c r="C1723" s="33" t="s">
        <v>1398</v>
      </c>
      <c r="D1723" s="33" t="s">
        <v>1010</v>
      </c>
      <c r="E1723" s="42" t="s">
        <v>8</v>
      </c>
      <c r="F1723" s="24" t="s">
        <v>2711</v>
      </c>
      <c r="G1723" s="13" t="s">
        <v>2363</v>
      </c>
      <c r="H1723" s="12" t="s">
        <v>2897</v>
      </c>
      <c r="I1723" s="12"/>
      <c r="J1723" s="12"/>
      <c r="K1723" s="19" t="s">
        <v>1400</v>
      </c>
      <c r="L1723" s="51">
        <v>1</v>
      </c>
      <c r="M1723" s="51">
        <f t="shared" si="312"/>
        <v>1</v>
      </c>
      <c r="N1723" s="52">
        <f t="shared" si="313"/>
        <v>0</v>
      </c>
      <c r="O1723" s="52">
        <f t="shared" si="314"/>
        <v>0</v>
      </c>
      <c r="P1723" s="52">
        <f t="shared" si="315"/>
        <v>0</v>
      </c>
      <c r="Q1723" s="52">
        <f t="shared" si="316"/>
        <v>0</v>
      </c>
      <c r="R1723" s="52">
        <f t="shared" si="317"/>
        <v>0</v>
      </c>
      <c r="S1723" s="52">
        <f t="shared" si="318"/>
        <v>0</v>
      </c>
      <c r="T1723" s="52">
        <f t="shared" si="319"/>
        <v>0</v>
      </c>
      <c r="U1723" s="52">
        <f t="shared" si="320"/>
        <v>0</v>
      </c>
      <c r="V1723" s="53" t="str">
        <f t="shared" si="321"/>
        <v>OK</v>
      </c>
      <c r="W1723" s="53" t="str">
        <f t="shared" si="322"/>
        <v>OK</v>
      </c>
      <c r="X1723" s="62" t="str">
        <f t="shared" si="323"/>
        <v>ok</v>
      </c>
      <c r="Y1723" s="62">
        <v>1</v>
      </c>
    </row>
    <row r="1724" spans="1:25" ht="409.5" x14ac:dyDescent="0.25">
      <c r="A1724" s="75">
        <v>1721</v>
      </c>
      <c r="B1724" s="59">
        <v>81</v>
      </c>
      <c r="C1724" s="33" t="s">
        <v>1398</v>
      </c>
      <c r="D1724" s="33" t="s">
        <v>154</v>
      </c>
      <c r="E1724" s="42" t="s">
        <v>8</v>
      </c>
      <c r="F1724" s="24" t="s">
        <v>2712</v>
      </c>
      <c r="G1724" s="13" t="s">
        <v>2872</v>
      </c>
      <c r="H1724" s="12" t="s">
        <v>2903</v>
      </c>
      <c r="I1724" s="12"/>
      <c r="J1724" s="12"/>
      <c r="K1724" s="19" t="s">
        <v>1400</v>
      </c>
      <c r="L1724" s="51">
        <v>1</v>
      </c>
      <c r="M1724" s="51">
        <f t="shared" si="312"/>
        <v>0</v>
      </c>
      <c r="N1724" s="52">
        <f t="shared" si="313"/>
        <v>0</v>
      </c>
      <c r="O1724" s="52">
        <f t="shared" si="314"/>
        <v>1</v>
      </c>
      <c r="P1724" s="52">
        <f t="shared" si="315"/>
        <v>0</v>
      </c>
      <c r="Q1724" s="52">
        <f t="shared" si="316"/>
        <v>0</v>
      </c>
      <c r="R1724" s="52">
        <f t="shared" si="317"/>
        <v>0</v>
      </c>
      <c r="S1724" s="52">
        <f t="shared" si="318"/>
        <v>0</v>
      </c>
      <c r="T1724" s="52">
        <f t="shared" si="319"/>
        <v>0</v>
      </c>
      <c r="U1724" s="52">
        <f t="shared" si="320"/>
        <v>0</v>
      </c>
      <c r="V1724" s="53" t="str">
        <f t="shared" si="321"/>
        <v>OK</v>
      </c>
      <c r="W1724" s="53" t="str">
        <f t="shared" si="322"/>
        <v>OK</v>
      </c>
      <c r="X1724" s="62" t="str">
        <f t="shared" si="323"/>
        <v>ok</v>
      </c>
      <c r="Y1724" s="62">
        <v>1</v>
      </c>
    </row>
    <row r="1725" spans="1:25" ht="409.5" x14ac:dyDescent="0.25">
      <c r="A1725" s="75">
        <v>1722</v>
      </c>
      <c r="B1725" s="59" t="s">
        <v>2876</v>
      </c>
      <c r="C1725" s="33" t="s">
        <v>1398</v>
      </c>
      <c r="D1725" s="33" t="s">
        <v>1476</v>
      </c>
      <c r="E1725" s="42" t="s">
        <v>8</v>
      </c>
      <c r="F1725" s="24" t="s">
        <v>2713</v>
      </c>
      <c r="G1725" s="13" t="s">
        <v>2363</v>
      </c>
      <c r="H1725" s="12" t="s">
        <v>2880</v>
      </c>
      <c r="I1725" s="12"/>
      <c r="J1725" s="12"/>
      <c r="K1725" s="19" t="s">
        <v>1400</v>
      </c>
      <c r="L1725" s="51">
        <v>1</v>
      </c>
      <c r="M1725" s="51">
        <f t="shared" si="312"/>
        <v>1</v>
      </c>
      <c r="N1725" s="52">
        <f t="shared" si="313"/>
        <v>0</v>
      </c>
      <c r="O1725" s="52">
        <f t="shared" si="314"/>
        <v>0</v>
      </c>
      <c r="P1725" s="52">
        <f t="shared" si="315"/>
        <v>0</v>
      </c>
      <c r="Q1725" s="52">
        <f t="shared" si="316"/>
        <v>0</v>
      </c>
      <c r="R1725" s="52">
        <f t="shared" si="317"/>
        <v>0</v>
      </c>
      <c r="S1725" s="52">
        <f t="shared" si="318"/>
        <v>0</v>
      </c>
      <c r="T1725" s="52">
        <f t="shared" si="319"/>
        <v>0</v>
      </c>
      <c r="U1725" s="52">
        <f t="shared" si="320"/>
        <v>0</v>
      </c>
      <c r="V1725" s="53" t="str">
        <f t="shared" si="321"/>
        <v>OK</v>
      </c>
      <c r="W1725" s="53" t="str">
        <f t="shared" si="322"/>
        <v>OK</v>
      </c>
      <c r="X1725" s="62" t="str">
        <f t="shared" si="323"/>
        <v>ok</v>
      </c>
      <c r="Y1725" s="62">
        <v>1</v>
      </c>
    </row>
    <row r="1726" spans="1:25" ht="129.75" x14ac:dyDescent="0.25">
      <c r="A1726" s="75">
        <v>1723</v>
      </c>
      <c r="B1726" s="59">
        <v>83</v>
      </c>
      <c r="C1726" s="33" t="s">
        <v>1398</v>
      </c>
      <c r="D1726" s="33" t="s">
        <v>550</v>
      </c>
      <c r="E1726" s="42" t="s">
        <v>8</v>
      </c>
      <c r="F1726" s="36" t="s">
        <v>2714</v>
      </c>
      <c r="G1726" s="13" t="s">
        <v>2366</v>
      </c>
      <c r="H1726" s="12" t="s">
        <v>3065</v>
      </c>
      <c r="I1726" s="12"/>
      <c r="J1726" s="12"/>
      <c r="K1726" s="19" t="s">
        <v>1400</v>
      </c>
      <c r="L1726" s="51">
        <v>1</v>
      </c>
      <c r="M1726" s="51">
        <f t="shared" si="312"/>
        <v>0</v>
      </c>
      <c r="N1726" s="52">
        <f t="shared" si="313"/>
        <v>0</v>
      </c>
      <c r="O1726" s="52">
        <f t="shared" si="314"/>
        <v>0</v>
      </c>
      <c r="P1726" s="52">
        <f t="shared" si="315"/>
        <v>0</v>
      </c>
      <c r="Q1726" s="52">
        <f t="shared" si="316"/>
        <v>1</v>
      </c>
      <c r="R1726" s="52">
        <f t="shared" si="317"/>
        <v>0</v>
      </c>
      <c r="S1726" s="52">
        <f t="shared" si="318"/>
        <v>0</v>
      </c>
      <c r="T1726" s="52">
        <f t="shared" si="319"/>
        <v>0</v>
      </c>
      <c r="U1726" s="52">
        <f t="shared" si="320"/>
        <v>0</v>
      </c>
      <c r="V1726" s="53" t="str">
        <f t="shared" si="321"/>
        <v>OK</v>
      </c>
      <c r="W1726" s="53" t="str">
        <f t="shared" si="322"/>
        <v>OK</v>
      </c>
      <c r="X1726" s="62" t="str">
        <f t="shared" si="323"/>
        <v>ok</v>
      </c>
      <c r="Y1726" s="62">
        <v>1</v>
      </c>
    </row>
    <row r="1727" spans="1:25" ht="129.75" x14ac:dyDescent="0.25">
      <c r="A1727" s="76">
        <v>1724</v>
      </c>
      <c r="B1727" s="59">
        <v>83</v>
      </c>
      <c r="C1727" s="33" t="s">
        <v>1398</v>
      </c>
      <c r="D1727" s="33" t="s">
        <v>2272</v>
      </c>
      <c r="E1727" s="42" t="s">
        <v>8</v>
      </c>
      <c r="F1727" s="36" t="s">
        <v>2715</v>
      </c>
      <c r="G1727" s="13" t="s">
        <v>2366</v>
      </c>
      <c r="H1727" s="12" t="s">
        <v>3063</v>
      </c>
      <c r="I1727" s="12"/>
      <c r="J1727" s="12"/>
      <c r="K1727" s="19" t="s">
        <v>1400</v>
      </c>
      <c r="L1727" s="51">
        <v>1</v>
      </c>
      <c r="M1727" s="51">
        <f t="shared" si="312"/>
        <v>0</v>
      </c>
      <c r="N1727" s="52">
        <f t="shared" si="313"/>
        <v>0</v>
      </c>
      <c r="O1727" s="52">
        <f t="shared" si="314"/>
        <v>0</v>
      </c>
      <c r="P1727" s="52">
        <f t="shared" si="315"/>
        <v>0</v>
      </c>
      <c r="Q1727" s="52">
        <f t="shared" si="316"/>
        <v>1</v>
      </c>
      <c r="R1727" s="52">
        <f t="shared" si="317"/>
        <v>0</v>
      </c>
      <c r="S1727" s="52">
        <f t="shared" si="318"/>
        <v>0</v>
      </c>
      <c r="T1727" s="52">
        <f t="shared" si="319"/>
        <v>0</v>
      </c>
      <c r="U1727" s="52">
        <f t="shared" si="320"/>
        <v>0</v>
      </c>
      <c r="V1727" s="53" t="str">
        <f t="shared" si="321"/>
        <v>OK</v>
      </c>
      <c r="W1727" s="53" t="str">
        <f t="shared" si="322"/>
        <v>OK</v>
      </c>
      <c r="X1727" s="62" t="str">
        <f t="shared" si="323"/>
        <v>ok</v>
      </c>
      <c r="Y1727" s="62">
        <v>1</v>
      </c>
    </row>
    <row r="1728" spans="1:25" ht="327.75" x14ac:dyDescent="0.25">
      <c r="A1728" s="75">
        <v>1725</v>
      </c>
      <c r="B1728" s="59">
        <v>81</v>
      </c>
      <c r="C1728" s="33" t="s">
        <v>1398</v>
      </c>
      <c r="D1728" s="33" t="s">
        <v>542</v>
      </c>
      <c r="E1728" s="42" t="s">
        <v>8</v>
      </c>
      <c r="F1728" s="19" t="s">
        <v>2716</v>
      </c>
      <c r="G1728" s="13" t="s">
        <v>2872</v>
      </c>
      <c r="H1728" s="12" t="s">
        <v>2917</v>
      </c>
      <c r="I1728" s="12"/>
      <c r="J1728" s="12"/>
      <c r="K1728" s="19" t="s">
        <v>1400</v>
      </c>
      <c r="L1728" s="51">
        <v>1</v>
      </c>
      <c r="M1728" s="51">
        <f t="shared" si="312"/>
        <v>0</v>
      </c>
      <c r="N1728" s="52">
        <f t="shared" si="313"/>
        <v>0</v>
      </c>
      <c r="O1728" s="52">
        <f t="shared" si="314"/>
        <v>1</v>
      </c>
      <c r="P1728" s="52">
        <f t="shared" si="315"/>
        <v>0</v>
      </c>
      <c r="Q1728" s="52">
        <f t="shared" si="316"/>
        <v>0</v>
      </c>
      <c r="R1728" s="52">
        <f t="shared" si="317"/>
        <v>0</v>
      </c>
      <c r="S1728" s="52">
        <f t="shared" si="318"/>
        <v>0</v>
      </c>
      <c r="T1728" s="52">
        <f t="shared" si="319"/>
        <v>0</v>
      </c>
      <c r="U1728" s="52">
        <f t="shared" si="320"/>
        <v>0</v>
      </c>
      <c r="V1728" s="53" t="str">
        <f t="shared" si="321"/>
        <v>OK</v>
      </c>
      <c r="W1728" s="53" t="str">
        <f t="shared" si="322"/>
        <v>OK</v>
      </c>
      <c r="X1728" s="62" t="str">
        <f t="shared" si="323"/>
        <v>ok</v>
      </c>
      <c r="Y1728" s="62">
        <v>1</v>
      </c>
    </row>
    <row r="1729" spans="1:25" ht="285" x14ac:dyDescent="0.25">
      <c r="A1729" s="75">
        <v>1726</v>
      </c>
      <c r="B1729" s="59">
        <v>83</v>
      </c>
      <c r="C1729" s="33" t="s">
        <v>1398</v>
      </c>
      <c r="D1729" s="33" t="s">
        <v>2035</v>
      </c>
      <c r="E1729" s="42" t="s">
        <v>8</v>
      </c>
      <c r="F1729" s="24" t="s">
        <v>2717</v>
      </c>
      <c r="G1729" s="13" t="s">
        <v>2366</v>
      </c>
      <c r="H1729" s="12" t="s">
        <v>3063</v>
      </c>
      <c r="I1729" s="12"/>
      <c r="J1729" s="12"/>
      <c r="K1729" s="19" t="s">
        <v>1400</v>
      </c>
      <c r="L1729" s="51">
        <v>1</v>
      </c>
      <c r="M1729" s="51">
        <f t="shared" si="312"/>
        <v>0</v>
      </c>
      <c r="N1729" s="52">
        <f t="shared" si="313"/>
        <v>0</v>
      </c>
      <c r="O1729" s="52">
        <f t="shared" si="314"/>
        <v>0</v>
      </c>
      <c r="P1729" s="52">
        <f t="shared" si="315"/>
        <v>0</v>
      </c>
      <c r="Q1729" s="52">
        <f t="shared" si="316"/>
        <v>1</v>
      </c>
      <c r="R1729" s="52">
        <f t="shared" si="317"/>
        <v>0</v>
      </c>
      <c r="S1729" s="52">
        <f t="shared" si="318"/>
        <v>0</v>
      </c>
      <c r="T1729" s="52">
        <f t="shared" si="319"/>
        <v>0</v>
      </c>
      <c r="U1729" s="52">
        <f t="shared" si="320"/>
        <v>0</v>
      </c>
      <c r="V1729" s="53" t="str">
        <f t="shared" si="321"/>
        <v>OK</v>
      </c>
      <c r="W1729" s="53" t="str">
        <f t="shared" si="322"/>
        <v>OK</v>
      </c>
      <c r="X1729" s="62" t="str">
        <f t="shared" si="323"/>
        <v>ok</v>
      </c>
      <c r="Y1729" s="62">
        <v>1</v>
      </c>
    </row>
    <row r="1730" spans="1:25" ht="285" x14ac:dyDescent="0.25">
      <c r="A1730" s="75">
        <v>1727</v>
      </c>
      <c r="B1730" s="59">
        <v>82</v>
      </c>
      <c r="C1730" s="33" t="s">
        <v>1398</v>
      </c>
      <c r="D1730" s="33" t="s">
        <v>2035</v>
      </c>
      <c r="E1730" s="42" t="s">
        <v>8</v>
      </c>
      <c r="F1730" s="24" t="s">
        <v>2718</v>
      </c>
      <c r="G1730" s="13" t="s">
        <v>2366</v>
      </c>
      <c r="H1730" s="68" t="s">
        <v>3037</v>
      </c>
      <c r="I1730" s="12"/>
      <c r="J1730" s="12"/>
      <c r="K1730" s="19" t="s">
        <v>1400</v>
      </c>
      <c r="L1730" s="51">
        <v>1</v>
      </c>
      <c r="M1730" s="51">
        <f t="shared" si="312"/>
        <v>0</v>
      </c>
      <c r="N1730" s="52">
        <f t="shared" si="313"/>
        <v>0</v>
      </c>
      <c r="O1730" s="52">
        <f t="shared" si="314"/>
        <v>0</v>
      </c>
      <c r="P1730" s="52">
        <f t="shared" si="315"/>
        <v>0</v>
      </c>
      <c r="Q1730" s="52">
        <f t="shared" si="316"/>
        <v>1</v>
      </c>
      <c r="R1730" s="52">
        <f t="shared" si="317"/>
        <v>0</v>
      </c>
      <c r="S1730" s="52">
        <f t="shared" si="318"/>
        <v>0</v>
      </c>
      <c r="T1730" s="52">
        <f t="shared" si="319"/>
        <v>0</v>
      </c>
      <c r="U1730" s="52">
        <f t="shared" si="320"/>
        <v>0</v>
      </c>
      <c r="V1730" s="53" t="str">
        <f t="shared" si="321"/>
        <v>OK</v>
      </c>
      <c r="W1730" s="53" t="str">
        <f t="shared" si="322"/>
        <v>OK</v>
      </c>
      <c r="X1730" s="62" t="str">
        <f t="shared" si="323"/>
        <v>ok</v>
      </c>
      <c r="Y1730" s="62">
        <v>1</v>
      </c>
    </row>
    <row r="1731" spans="1:25" ht="256.5" x14ac:dyDescent="0.25">
      <c r="A1731" s="75">
        <v>1728</v>
      </c>
      <c r="B1731" s="59">
        <v>82</v>
      </c>
      <c r="C1731" s="33" t="s">
        <v>1398</v>
      </c>
      <c r="D1731" s="33" t="s">
        <v>1081</v>
      </c>
      <c r="E1731" s="42" t="s">
        <v>8</v>
      </c>
      <c r="F1731" s="24" t="s">
        <v>2719</v>
      </c>
      <c r="G1731" s="13" t="s">
        <v>2366</v>
      </c>
      <c r="H1731" s="68" t="s">
        <v>3038</v>
      </c>
      <c r="I1731" s="12"/>
      <c r="J1731" s="12"/>
      <c r="K1731" s="19" t="s">
        <v>1400</v>
      </c>
      <c r="L1731" s="51">
        <v>1</v>
      </c>
      <c r="M1731" s="51">
        <f t="shared" si="312"/>
        <v>0</v>
      </c>
      <c r="N1731" s="52">
        <f t="shared" si="313"/>
        <v>0</v>
      </c>
      <c r="O1731" s="52">
        <f t="shared" si="314"/>
        <v>0</v>
      </c>
      <c r="P1731" s="52">
        <f t="shared" si="315"/>
        <v>0</v>
      </c>
      <c r="Q1731" s="52">
        <f t="shared" si="316"/>
        <v>1</v>
      </c>
      <c r="R1731" s="52">
        <f t="shared" si="317"/>
        <v>0</v>
      </c>
      <c r="S1731" s="52">
        <f t="shared" si="318"/>
        <v>0</v>
      </c>
      <c r="T1731" s="52">
        <f t="shared" si="319"/>
        <v>0</v>
      </c>
      <c r="U1731" s="52">
        <f t="shared" si="320"/>
        <v>0</v>
      </c>
      <c r="V1731" s="53" t="str">
        <f t="shared" si="321"/>
        <v>OK</v>
      </c>
      <c r="W1731" s="53" t="str">
        <f t="shared" si="322"/>
        <v>OK</v>
      </c>
      <c r="X1731" s="62" t="str">
        <f t="shared" si="323"/>
        <v>ok</v>
      </c>
      <c r="Y1731" s="62">
        <v>1</v>
      </c>
    </row>
    <row r="1732" spans="1:25" ht="409.5" x14ac:dyDescent="0.25">
      <c r="A1732" s="75">
        <v>1729</v>
      </c>
      <c r="B1732" s="59">
        <v>83</v>
      </c>
      <c r="C1732" s="33" t="s">
        <v>1398</v>
      </c>
      <c r="D1732" s="33" t="s">
        <v>2273</v>
      </c>
      <c r="E1732" s="42" t="s">
        <v>8</v>
      </c>
      <c r="F1732" s="24" t="s">
        <v>2720</v>
      </c>
      <c r="G1732" s="13" t="s">
        <v>2366</v>
      </c>
      <c r="H1732" s="12" t="s">
        <v>3063</v>
      </c>
      <c r="I1732" s="12"/>
      <c r="J1732" s="12"/>
      <c r="K1732" s="19" t="s">
        <v>1400</v>
      </c>
      <c r="L1732" s="51">
        <v>1</v>
      </c>
      <c r="M1732" s="51">
        <f t="shared" si="312"/>
        <v>0</v>
      </c>
      <c r="N1732" s="52">
        <f t="shared" si="313"/>
        <v>0</v>
      </c>
      <c r="O1732" s="52">
        <f t="shared" si="314"/>
        <v>0</v>
      </c>
      <c r="P1732" s="52">
        <f t="shared" si="315"/>
        <v>0</v>
      </c>
      <c r="Q1732" s="52">
        <f t="shared" si="316"/>
        <v>1</v>
      </c>
      <c r="R1732" s="52">
        <f t="shared" si="317"/>
        <v>0</v>
      </c>
      <c r="S1732" s="52">
        <f t="shared" si="318"/>
        <v>0</v>
      </c>
      <c r="T1732" s="52">
        <f t="shared" si="319"/>
        <v>0</v>
      </c>
      <c r="U1732" s="52">
        <f t="shared" si="320"/>
        <v>0</v>
      </c>
      <c r="V1732" s="53" t="str">
        <f t="shared" si="321"/>
        <v>OK</v>
      </c>
      <c r="W1732" s="53" t="str">
        <f t="shared" si="322"/>
        <v>OK</v>
      </c>
      <c r="X1732" s="62" t="str">
        <f t="shared" si="323"/>
        <v>ok</v>
      </c>
      <c r="Y1732" s="62">
        <v>1</v>
      </c>
    </row>
    <row r="1733" spans="1:25" ht="285" x14ac:dyDescent="0.25">
      <c r="A1733" s="76">
        <v>1730</v>
      </c>
      <c r="B1733" s="59">
        <v>82</v>
      </c>
      <c r="C1733" s="33" t="s">
        <v>1398</v>
      </c>
      <c r="D1733" s="33" t="s">
        <v>548</v>
      </c>
      <c r="E1733" s="42" t="s">
        <v>8</v>
      </c>
      <c r="F1733" s="24" t="s">
        <v>2721</v>
      </c>
      <c r="G1733" s="13" t="s">
        <v>2366</v>
      </c>
      <c r="H1733" s="68" t="s">
        <v>3039</v>
      </c>
      <c r="I1733" s="12"/>
      <c r="J1733" s="12"/>
      <c r="K1733" s="19" t="s">
        <v>1400</v>
      </c>
      <c r="L1733" s="51">
        <v>1</v>
      </c>
      <c r="M1733" s="51">
        <f t="shared" ref="M1733:M1796" si="324">IF(G1733="Akceptováno",1,0)</f>
        <v>0</v>
      </c>
      <c r="N1733" s="52">
        <f t="shared" ref="N1733:N1796" si="325">IF(G1733="Akceptováno částečně",1,0)</f>
        <v>0</v>
      </c>
      <c r="O1733" s="52">
        <f t="shared" ref="O1733:O1796" si="326">IF(G1733="Akceptováno jinak",1,0)</f>
        <v>0</v>
      </c>
      <c r="P1733" s="52">
        <f t="shared" ref="P1733:P1796" si="327">IF(G1733="Důvodová zpráva",1,0)</f>
        <v>0</v>
      </c>
      <c r="Q1733" s="52">
        <f t="shared" ref="Q1733:Q1796" si="328">IF(G1733="Neakceptováno",1,0)</f>
        <v>1</v>
      </c>
      <c r="R1733" s="52">
        <f t="shared" ref="R1733:R1796" si="329">IF(G1733="Přechodná ustanovení",1,0)</f>
        <v>0</v>
      </c>
      <c r="S1733" s="52">
        <f t="shared" ref="S1733:S1796" si="330">IF(G1733="Přestupky",1,0)</f>
        <v>0</v>
      </c>
      <c r="T1733" s="52">
        <f t="shared" ref="T1733:T1796" si="331">IF(G1733="Vysvětleno",1,0)</f>
        <v>0</v>
      </c>
      <c r="U1733" s="52">
        <f t="shared" ref="U1733:U1796" si="332">IF(G1733="Vzato na vědomí",1,0)</f>
        <v>0</v>
      </c>
      <c r="V1733" s="53" t="str">
        <f t="shared" ref="V1733:V1796" si="333">IF((M1733+N1733+O1733+P1733+Q1733+R1733+S1733+T1733+U1733)=0,"Nevypořádáno","OK")</f>
        <v>OK</v>
      </c>
      <c r="W1733" s="53" t="str">
        <f t="shared" ref="W1733:W1796" si="334">IF(G1733="","Sloupec G je třeba vyplnit",IF(AND(H1733="",(OR(G1733="Akceptováno částečně",G1733="Akceptováno jinak",G1733="Neakceptováno",G1733="Vysvětleno"))),"Doplnit text do sloupce H","OK"))</f>
        <v>OK</v>
      </c>
      <c r="X1733" s="62" t="str">
        <f t="shared" ref="X1733:X1796" si="335">IF(A1734-A1733=1,"ok","error")</f>
        <v>ok</v>
      </c>
      <c r="Y1733" s="62">
        <v>1</v>
      </c>
    </row>
    <row r="1734" spans="1:25" ht="213.75" x14ac:dyDescent="0.25">
      <c r="A1734" s="75">
        <v>1731</v>
      </c>
      <c r="B1734" s="59">
        <v>83</v>
      </c>
      <c r="C1734" s="33" t="s">
        <v>1398</v>
      </c>
      <c r="D1734" s="33" t="s">
        <v>550</v>
      </c>
      <c r="E1734" s="42" t="s">
        <v>8</v>
      </c>
      <c r="F1734" s="24" t="s">
        <v>2722</v>
      </c>
      <c r="G1734" s="13" t="s">
        <v>2366</v>
      </c>
      <c r="H1734" s="12" t="s">
        <v>3065</v>
      </c>
      <c r="I1734" s="12"/>
      <c r="J1734" s="12"/>
      <c r="K1734" s="19" t="s">
        <v>1400</v>
      </c>
      <c r="L1734" s="51">
        <v>1</v>
      </c>
      <c r="M1734" s="51">
        <f t="shared" si="324"/>
        <v>0</v>
      </c>
      <c r="N1734" s="52">
        <f t="shared" si="325"/>
        <v>0</v>
      </c>
      <c r="O1734" s="52">
        <f t="shared" si="326"/>
        <v>0</v>
      </c>
      <c r="P1734" s="52">
        <f t="shared" si="327"/>
        <v>0</v>
      </c>
      <c r="Q1734" s="52">
        <f t="shared" si="328"/>
        <v>1</v>
      </c>
      <c r="R1734" s="52">
        <f t="shared" si="329"/>
        <v>0</v>
      </c>
      <c r="S1734" s="52">
        <f t="shared" si="330"/>
        <v>0</v>
      </c>
      <c r="T1734" s="52">
        <f t="shared" si="331"/>
        <v>0</v>
      </c>
      <c r="U1734" s="52">
        <f t="shared" si="332"/>
        <v>0</v>
      </c>
      <c r="V1734" s="53" t="str">
        <f t="shared" si="333"/>
        <v>OK</v>
      </c>
      <c r="W1734" s="53" t="str">
        <f t="shared" si="334"/>
        <v>OK</v>
      </c>
      <c r="X1734" s="62" t="str">
        <f t="shared" si="335"/>
        <v>ok</v>
      </c>
      <c r="Y1734" s="62">
        <v>1</v>
      </c>
    </row>
    <row r="1735" spans="1:25" ht="228" x14ac:dyDescent="0.25">
      <c r="A1735" s="75">
        <v>1732</v>
      </c>
      <c r="B1735" s="59">
        <v>82</v>
      </c>
      <c r="C1735" s="33" t="s">
        <v>1398</v>
      </c>
      <c r="D1735" s="33" t="s">
        <v>1083</v>
      </c>
      <c r="E1735" s="42" t="s">
        <v>8</v>
      </c>
      <c r="F1735" s="24" t="s">
        <v>2723</v>
      </c>
      <c r="G1735" s="13" t="s">
        <v>2366</v>
      </c>
      <c r="H1735" s="68" t="s">
        <v>3031</v>
      </c>
      <c r="I1735" s="12"/>
      <c r="J1735" s="12"/>
      <c r="K1735" s="19" t="s">
        <v>1400</v>
      </c>
      <c r="L1735" s="51">
        <v>1</v>
      </c>
      <c r="M1735" s="51">
        <f t="shared" si="324"/>
        <v>0</v>
      </c>
      <c r="N1735" s="52">
        <f t="shared" si="325"/>
        <v>0</v>
      </c>
      <c r="O1735" s="52">
        <f t="shared" si="326"/>
        <v>0</v>
      </c>
      <c r="P1735" s="52">
        <f t="shared" si="327"/>
        <v>0</v>
      </c>
      <c r="Q1735" s="52">
        <f t="shared" si="328"/>
        <v>1</v>
      </c>
      <c r="R1735" s="52">
        <f t="shared" si="329"/>
        <v>0</v>
      </c>
      <c r="S1735" s="52">
        <f t="shared" si="330"/>
        <v>0</v>
      </c>
      <c r="T1735" s="52">
        <f t="shared" si="331"/>
        <v>0</v>
      </c>
      <c r="U1735" s="52">
        <f t="shared" si="332"/>
        <v>0</v>
      </c>
      <c r="V1735" s="53" t="str">
        <f t="shared" si="333"/>
        <v>OK</v>
      </c>
      <c r="W1735" s="53" t="str">
        <f t="shared" si="334"/>
        <v>OK</v>
      </c>
      <c r="X1735" s="62" t="str">
        <f t="shared" si="335"/>
        <v>ok</v>
      </c>
      <c r="Y1735" s="62">
        <v>1</v>
      </c>
    </row>
    <row r="1736" spans="1:25" ht="171" x14ac:dyDescent="0.25">
      <c r="A1736" s="75">
        <v>1733</v>
      </c>
      <c r="B1736" s="59">
        <v>83</v>
      </c>
      <c r="C1736" s="33" t="s">
        <v>1398</v>
      </c>
      <c r="D1736" s="33" t="s">
        <v>1790</v>
      </c>
      <c r="E1736" s="42" t="s">
        <v>8</v>
      </c>
      <c r="F1736" s="24" t="s">
        <v>2724</v>
      </c>
      <c r="G1736" s="13" t="s">
        <v>2366</v>
      </c>
      <c r="H1736" s="12" t="s">
        <v>3065</v>
      </c>
      <c r="I1736" s="12"/>
      <c r="J1736" s="12"/>
      <c r="K1736" s="19" t="s">
        <v>1400</v>
      </c>
      <c r="L1736" s="51">
        <v>1</v>
      </c>
      <c r="M1736" s="51">
        <f t="shared" si="324"/>
        <v>0</v>
      </c>
      <c r="N1736" s="52">
        <f t="shared" si="325"/>
        <v>0</v>
      </c>
      <c r="O1736" s="52">
        <f t="shared" si="326"/>
        <v>0</v>
      </c>
      <c r="P1736" s="52">
        <f t="shared" si="327"/>
        <v>0</v>
      </c>
      <c r="Q1736" s="52">
        <f t="shared" si="328"/>
        <v>1</v>
      </c>
      <c r="R1736" s="52">
        <f t="shared" si="329"/>
        <v>0</v>
      </c>
      <c r="S1736" s="52">
        <f t="shared" si="330"/>
        <v>0</v>
      </c>
      <c r="T1736" s="52">
        <f t="shared" si="331"/>
        <v>0</v>
      </c>
      <c r="U1736" s="52">
        <f t="shared" si="332"/>
        <v>0</v>
      </c>
      <c r="V1736" s="53" t="str">
        <f t="shared" si="333"/>
        <v>OK</v>
      </c>
      <c r="W1736" s="53" t="str">
        <f t="shared" si="334"/>
        <v>OK</v>
      </c>
      <c r="X1736" s="62" t="str">
        <f t="shared" si="335"/>
        <v>ok</v>
      </c>
      <c r="Y1736" s="62">
        <v>1</v>
      </c>
    </row>
    <row r="1737" spans="1:25" ht="242.25" x14ac:dyDescent="0.25">
      <c r="A1737" s="75">
        <v>1734</v>
      </c>
      <c r="B1737" s="59">
        <v>82</v>
      </c>
      <c r="C1737" s="33" t="s">
        <v>1398</v>
      </c>
      <c r="D1737" s="33" t="s">
        <v>822</v>
      </c>
      <c r="E1737" s="42" t="s">
        <v>8</v>
      </c>
      <c r="F1737" s="24" t="s">
        <v>2725</v>
      </c>
      <c r="G1737" s="13" t="s">
        <v>2366</v>
      </c>
      <c r="H1737" s="68" t="s">
        <v>3031</v>
      </c>
      <c r="I1737" s="12"/>
      <c r="J1737" s="12"/>
      <c r="K1737" s="19" t="s">
        <v>1400</v>
      </c>
      <c r="L1737" s="51">
        <v>1</v>
      </c>
      <c r="M1737" s="51">
        <f t="shared" si="324"/>
        <v>0</v>
      </c>
      <c r="N1737" s="52">
        <f t="shared" si="325"/>
        <v>0</v>
      </c>
      <c r="O1737" s="52">
        <f t="shared" si="326"/>
        <v>0</v>
      </c>
      <c r="P1737" s="52">
        <f t="shared" si="327"/>
        <v>0</v>
      </c>
      <c r="Q1737" s="52">
        <f t="shared" si="328"/>
        <v>1</v>
      </c>
      <c r="R1737" s="52">
        <f t="shared" si="329"/>
        <v>0</v>
      </c>
      <c r="S1737" s="52">
        <f t="shared" si="330"/>
        <v>0</v>
      </c>
      <c r="T1737" s="52">
        <f t="shared" si="331"/>
        <v>0</v>
      </c>
      <c r="U1737" s="52">
        <f t="shared" si="332"/>
        <v>0</v>
      </c>
      <c r="V1737" s="53" t="str">
        <f t="shared" si="333"/>
        <v>OK</v>
      </c>
      <c r="W1737" s="53" t="str">
        <f t="shared" si="334"/>
        <v>OK</v>
      </c>
      <c r="X1737" s="62" t="str">
        <f t="shared" si="335"/>
        <v>ok</v>
      </c>
      <c r="Y1737" s="62">
        <v>1</v>
      </c>
    </row>
    <row r="1738" spans="1:25" ht="128.25" x14ac:dyDescent="0.25">
      <c r="A1738" s="75">
        <v>1735</v>
      </c>
      <c r="B1738" s="59">
        <v>83</v>
      </c>
      <c r="C1738" s="33" t="s">
        <v>1398</v>
      </c>
      <c r="D1738" s="33" t="s">
        <v>824</v>
      </c>
      <c r="E1738" s="42" t="s">
        <v>8</v>
      </c>
      <c r="F1738" s="24" t="s">
        <v>2726</v>
      </c>
      <c r="G1738" s="13" t="s">
        <v>2366</v>
      </c>
      <c r="H1738" s="12" t="s">
        <v>3065</v>
      </c>
      <c r="I1738" s="12"/>
      <c r="J1738" s="12"/>
      <c r="K1738" s="19" t="s">
        <v>1400</v>
      </c>
      <c r="L1738" s="51">
        <v>1</v>
      </c>
      <c r="M1738" s="51">
        <f t="shared" si="324"/>
        <v>0</v>
      </c>
      <c r="N1738" s="52">
        <f t="shared" si="325"/>
        <v>0</v>
      </c>
      <c r="O1738" s="52">
        <f t="shared" si="326"/>
        <v>0</v>
      </c>
      <c r="P1738" s="52">
        <f t="shared" si="327"/>
        <v>0</v>
      </c>
      <c r="Q1738" s="52">
        <f t="shared" si="328"/>
        <v>1</v>
      </c>
      <c r="R1738" s="52">
        <f t="shared" si="329"/>
        <v>0</v>
      </c>
      <c r="S1738" s="52">
        <f t="shared" si="330"/>
        <v>0</v>
      </c>
      <c r="T1738" s="52">
        <f t="shared" si="331"/>
        <v>0</v>
      </c>
      <c r="U1738" s="52">
        <f t="shared" si="332"/>
        <v>0</v>
      </c>
      <c r="V1738" s="53" t="str">
        <f t="shared" si="333"/>
        <v>OK</v>
      </c>
      <c r="W1738" s="53" t="str">
        <f t="shared" si="334"/>
        <v>OK</v>
      </c>
      <c r="X1738" s="62" t="str">
        <f t="shared" si="335"/>
        <v>ok</v>
      </c>
      <c r="Y1738" s="62">
        <v>1</v>
      </c>
    </row>
    <row r="1739" spans="1:25" ht="228" x14ac:dyDescent="0.25">
      <c r="A1739" s="76">
        <v>1736</v>
      </c>
      <c r="B1739" s="59">
        <v>83</v>
      </c>
      <c r="C1739" s="33" t="s">
        <v>1398</v>
      </c>
      <c r="D1739" s="33" t="s">
        <v>2274</v>
      </c>
      <c r="E1739" s="42" t="s">
        <v>8</v>
      </c>
      <c r="F1739" s="24" t="s">
        <v>2727</v>
      </c>
      <c r="G1739" s="13" t="s">
        <v>2366</v>
      </c>
      <c r="H1739" s="12" t="s">
        <v>3065</v>
      </c>
      <c r="I1739" s="12"/>
      <c r="J1739" s="12"/>
      <c r="K1739" s="19" t="s">
        <v>1400</v>
      </c>
      <c r="L1739" s="51">
        <v>1</v>
      </c>
      <c r="M1739" s="51">
        <f t="shared" si="324"/>
        <v>0</v>
      </c>
      <c r="N1739" s="52">
        <f t="shared" si="325"/>
        <v>0</v>
      </c>
      <c r="O1739" s="52">
        <f t="shared" si="326"/>
        <v>0</v>
      </c>
      <c r="P1739" s="52">
        <f t="shared" si="327"/>
        <v>0</v>
      </c>
      <c r="Q1739" s="52">
        <f t="shared" si="328"/>
        <v>1</v>
      </c>
      <c r="R1739" s="52">
        <f t="shared" si="329"/>
        <v>0</v>
      </c>
      <c r="S1739" s="52">
        <f t="shared" si="330"/>
        <v>0</v>
      </c>
      <c r="T1739" s="52">
        <f t="shared" si="331"/>
        <v>0</v>
      </c>
      <c r="U1739" s="52">
        <f t="shared" si="332"/>
        <v>0</v>
      </c>
      <c r="V1739" s="53" t="str">
        <f t="shared" si="333"/>
        <v>OK</v>
      </c>
      <c r="W1739" s="53" t="str">
        <f t="shared" si="334"/>
        <v>OK</v>
      </c>
      <c r="X1739" s="62" t="str">
        <f t="shared" si="335"/>
        <v>ok</v>
      </c>
      <c r="Y1739" s="62">
        <v>1</v>
      </c>
    </row>
    <row r="1740" spans="1:25" ht="409.5" x14ac:dyDescent="0.25">
      <c r="A1740" s="75">
        <v>1737</v>
      </c>
      <c r="B1740" s="59">
        <v>83</v>
      </c>
      <c r="C1740" s="33" t="s">
        <v>1398</v>
      </c>
      <c r="D1740" s="33" t="s">
        <v>825</v>
      </c>
      <c r="E1740" s="42" t="s">
        <v>8</v>
      </c>
      <c r="F1740" s="24" t="s">
        <v>2728</v>
      </c>
      <c r="G1740" s="13" t="s">
        <v>2366</v>
      </c>
      <c r="H1740" s="12" t="s">
        <v>3065</v>
      </c>
      <c r="I1740" s="12"/>
      <c r="J1740" s="12"/>
      <c r="K1740" s="19" t="s">
        <v>1400</v>
      </c>
      <c r="L1740" s="51">
        <v>1</v>
      </c>
      <c r="M1740" s="51">
        <f t="shared" si="324"/>
        <v>0</v>
      </c>
      <c r="N1740" s="52">
        <f t="shared" si="325"/>
        <v>0</v>
      </c>
      <c r="O1740" s="52">
        <f t="shared" si="326"/>
        <v>0</v>
      </c>
      <c r="P1740" s="52">
        <f t="shared" si="327"/>
        <v>0</v>
      </c>
      <c r="Q1740" s="52">
        <f t="shared" si="328"/>
        <v>1</v>
      </c>
      <c r="R1740" s="52">
        <f t="shared" si="329"/>
        <v>0</v>
      </c>
      <c r="S1740" s="52">
        <f t="shared" si="330"/>
        <v>0</v>
      </c>
      <c r="T1740" s="52">
        <f t="shared" si="331"/>
        <v>0</v>
      </c>
      <c r="U1740" s="52">
        <f t="shared" si="332"/>
        <v>0</v>
      </c>
      <c r="V1740" s="53" t="str">
        <f t="shared" si="333"/>
        <v>OK</v>
      </c>
      <c r="W1740" s="53" t="str">
        <f t="shared" si="334"/>
        <v>OK</v>
      </c>
      <c r="X1740" s="62" t="str">
        <f t="shared" si="335"/>
        <v>ok</v>
      </c>
      <c r="Y1740" s="62">
        <v>1</v>
      </c>
    </row>
    <row r="1741" spans="1:25" ht="185.25" x14ac:dyDescent="0.25">
      <c r="A1741" s="75">
        <v>1738</v>
      </c>
      <c r="B1741" s="59" t="s">
        <v>2932</v>
      </c>
      <c r="C1741" s="33" t="s">
        <v>1398</v>
      </c>
      <c r="D1741" s="33" t="s">
        <v>2275</v>
      </c>
      <c r="E1741" s="42" t="s">
        <v>8</v>
      </c>
      <c r="F1741" s="24" t="s">
        <v>2729</v>
      </c>
      <c r="G1741" s="13" t="s">
        <v>2366</v>
      </c>
      <c r="H1741" s="12" t="s">
        <v>3114</v>
      </c>
      <c r="I1741" s="12"/>
      <c r="J1741" s="12"/>
      <c r="K1741" s="19" t="s">
        <v>1400</v>
      </c>
      <c r="L1741" s="51">
        <v>1</v>
      </c>
      <c r="M1741" s="51">
        <f t="shared" si="324"/>
        <v>0</v>
      </c>
      <c r="N1741" s="52">
        <f t="shared" si="325"/>
        <v>0</v>
      </c>
      <c r="O1741" s="52">
        <f t="shared" si="326"/>
        <v>0</v>
      </c>
      <c r="P1741" s="52">
        <f t="shared" si="327"/>
        <v>0</v>
      </c>
      <c r="Q1741" s="52">
        <f t="shared" si="328"/>
        <v>1</v>
      </c>
      <c r="R1741" s="52">
        <f t="shared" si="329"/>
        <v>0</v>
      </c>
      <c r="S1741" s="52">
        <f t="shared" si="330"/>
        <v>0</v>
      </c>
      <c r="T1741" s="52">
        <f t="shared" si="331"/>
        <v>0</v>
      </c>
      <c r="U1741" s="52">
        <f t="shared" si="332"/>
        <v>0</v>
      </c>
      <c r="V1741" s="53" t="str">
        <f t="shared" si="333"/>
        <v>OK</v>
      </c>
      <c r="W1741" s="53" t="str">
        <f t="shared" si="334"/>
        <v>OK</v>
      </c>
      <c r="X1741" s="62" t="str">
        <f t="shared" si="335"/>
        <v>ok</v>
      </c>
      <c r="Y1741" s="62">
        <v>1</v>
      </c>
    </row>
    <row r="1742" spans="1:25" ht="171" x14ac:dyDescent="0.25">
      <c r="A1742" s="81">
        <v>1739</v>
      </c>
      <c r="B1742" s="59">
        <v>82</v>
      </c>
      <c r="C1742" s="33" t="s">
        <v>1398</v>
      </c>
      <c r="D1742" s="33" t="s">
        <v>571</v>
      </c>
      <c r="E1742" s="42" t="s">
        <v>8</v>
      </c>
      <c r="F1742" s="24" t="s">
        <v>2730</v>
      </c>
      <c r="G1742" s="13" t="s">
        <v>2363</v>
      </c>
      <c r="H1742" s="12"/>
      <c r="I1742" s="12"/>
      <c r="J1742" s="12"/>
      <c r="K1742" s="19" t="s">
        <v>1400</v>
      </c>
      <c r="L1742" s="51">
        <v>1</v>
      </c>
      <c r="M1742" s="51">
        <f t="shared" si="324"/>
        <v>1</v>
      </c>
      <c r="N1742" s="52">
        <f t="shared" si="325"/>
        <v>0</v>
      </c>
      <c r="O1742" s="52">
        <f t="shared" si="326"/>
        <v>0</v>
      </c>
      <c r="P1742" s="52">
        <f t="shared" si="327"/>
        <v>0</v>
      </c>
      <c r="Q1742" s="52">
        <f t="shared" si="328"/>
        <v>0</v>
      </c>
      <c r="R1742" s="52">
        <f t="shared" si="329"/>
        <v>0</v>
      </c>
      <c r="S1742" s="52">
        <f t="shared" si="330"/>
        <v>0</v>
      </c>
      <c r="T1742" s="52">
        <f t="shared" si="331"/>
        <v>0</v>
      </c>
      <c r="U1742" s="52">
        <f t="shared" si="332"/>
        <v>0</v>
      </c>
      <c r="V1742" s="53" t="str">
        <f t="shared" si="333"/>
        <v>OK</v>
      </c>
      <c r="W1742" s="53" t="str">
        <f t="shared" si="334"/>
        <v>OK</v>
      </c>
      <c r="X1742" s="62" t="str">
        <f t="shared" si="335"/>
        <v>ok</v>
      </c>
      <c r="Y1742" s="62">
        <v>1</v>
      </c>
    </row>
    <row r="1743" spans="1:25" ht="142.5" x14ac:dyDescent="0.25">
      <c r="A1743" s="83">
        <v>1740</v>
      </c>
      <c r="B1743" s="59">
        <v>82</v>
      </c>
      <c r="C1743" s="33" t="s">
        <v>1398</v>
      </c>
      <c r="D1743" s="33" t="s">
        <v>571</v>
      </c>
      <c r="E1743" s="42" t="s">
        <v>8</v>
      </c>
      <c r="F1743" s="24" t="s">
        <v>2731</v>
      </c>
      <c r="G1743" s="13" t="s">
        <v>2872</v>
      </c>
      <c r="H1743" s="12" t="s">
        <v>3236</v>
      </c>
      <c r="I1743" s="12"/>
      <c r="J1743" s="12"/>
      <c r="K1743" s="19" t="s">
        <v>1400</v>
      </c>
      <c r="L1743" s="51">
        <v>1</v>
      </c>
      <c r="M1743" s="51">
        <f t="shared" si="324"/>
        <v>0</v>
      </c>
      <c r="N1743" s="52">
        <f t="shared" si="325"/>
        <v>0</v>
      </c>
      <c r="O1743" s="52">
        <f t="shared" si="326"/>
        <v>1</v>
      </c>
      <c r="P1743" s="52">
        <f t="shared" si="327"/>
        <v>0</v>
      </c>
      <c r="Q1743" s="52">
        <f t="shared" si="328"/>
        <v>0</v>
      </c>
      <c r="R1743" s="52">
        <f t="shared" si="329"/>
        <v>0</v>
      </c>
      <c r="S1743" s="52">
        <f t="shared" si="330"/>
        <v>0</v>
      </c>
      <c r="T1743" s="52">
        <f t="shared" si="331"/>
        <v>0</v>
      </c>
      <c r="U1743" s="52">
        <f t="shared" si="332"/>
        <v>0</v>
      </c>
      <c r="V1743" s="53" t="str">
        <f t="shared" si="333"/>
        <v>OK</v>
      </c>
      <c r="W1743" s="53" t="str">
        <f t="shared" si="334"/>
        <v>OK</v>
      </c>
      <c r="X1743" s="62" t="str">
        <f t="shared" si="335"/>
        <v>ok</v>
      </c>
      <c r="Y1743" s="62">
        <v>1</v>
      </c>
    </row>
    <row r="1744" spans="1:25" ht="185.25" x14ac:dyDescent="0.25">
      <c r="A1744" s="81">
        <v>1741</v>
      </c>
      <c r="B1744" s="59">
        <v>82</v>
      </c>
      <c r="C1744" s="33" t="s">
        <v>1398</v>
      </c>
      <c r="D1744" s="33" t="s">
        <v>577</v>
      </c>
      <c r="E1744" s="42" t="s">
        <v>8</v>
      </c>
      <c r="F1744" s="24" t="s">
        <v>2732</v>
      </c>
      <c r="G1744" s="13" t="s">
        <v>2872</v>
      </c>
      <c r="H1744" s="12" t="s">
        <v>3236</v>
      </c>
      <c r="I1744" s="12"/>
      <c r="J1744" s="12"/>
      <c r="K1744" s="19" t="s">
        <v>1400</v>
      </c>
      <c r="L1744" s="51">
        <v>1</v>
      </c>
      <c r="M1744" s="51">
        <f t="shared" si="324"/>
        <v>0</v>
      </c>
      <c r="N1744" s="52">
        <f t="shared" si="325"/>
        <v>0</v>
      </c>
      <c r="O1744" s="52">
        <f t="shared" si="326"/>
        <v>1</v>
      </c>
      <c r="P1744" s="52">
        <f t="shared" si="327"/>
        <v>0</v>
      </c>
      <c r="Q1744" s="52">
        <f t="shared" si="328"/>
        <v>0</v>
      </c>
      <c r="R1744" s="52">
        <f t="shared" si="329"/>
        <v>0</v>
      </c>
      <c r="S1744" s="52">
        <f t="shared" si="330"/>
        <v>0</v>
      </c>
      <c r="T1744" s="52">
        <f t="shared" si="331"/>
        <v>0</v>
      </c>
      <c r="U1744" s="52">
        <f t="shared" si="332"/>
        <v>0</v>
      </c>
      <c r="V1744" s="53" t="str">
        <f t="shared" si="333"/>
        <v>OK</v>
      </c>
      <c r="W1744" s="53" t="str">
        <f t="shared" si="334"/>
        <v>OK</v>
      </c>
      <c r="X1744" s="62" t="str">
        <f t="shared" si="335"/>
        <v>ok</v>
      </c>
      <c r="Y1744" s="62">
        <v>1</v>
      </c>
    </row>
    <row r="1745" spans="1:25" ht="114" x14ac:dyDescent="0.25">
      <c r="A1745" s="75">
        <v>1742</v>
      </c>
      <c r="B1745" s="59">
        <v>83</v>
      </c>
      <c r="C1745" s="33" t="s">
        <v>1398</v>
      </c>
      <c r="D1745" s="33" t="s">
        <v>2276</v>
      </c>
      <c r="E1745" s="42" t="s">
        <v>8</v>
      </c>
      <c r="F1745" s="24" t="s">
        <v>2733</v>
      </c>
      <c r="G1745" s="13" t="s">
        <v>2366</v>
      </c>
      <c r="H1745" s="12" t="s">
        <v>3070</v>
      </c>
      <c r="I1745" s="12"/>
      <c r="J1745" s="12"/>
      <c r="K1745" s="19" t="s">
        <v>1400</v>
      </c>
      <c r="L1745" s="51">
        <v>1</v>
      </c>
      <c r="M1745" s="51">
        <f t="shared" si="324"/>
        <v>0</v>
      </c>
      <c r="N1745" s="52">
        <f t="shared" si="325"/>
        <v>0</v>
      </c>
      <c r="O1745" s="52">
        <f t="shared" si="326"/>
        <v>0</v>
      </c>
      <c r="P1745" s="52">
        <f t="shared" si="327"/>
        <v>0</v>
      </c>
      <c r="Q1745" s="52">
        <f t="shared" si="328"/>
        <v>1</v>
      </c>
      <c r="R1745" s="52">
        <f t="shared" si="329"/>
        <v>0</v>
      </c>
      <c r="S1745" s="52">
        <f t="shared" si="330"/>
        <v>0</v>
      </c>
      <c r="T1745" s="52">
        <f t="shared" si="331"/>
        <v>0</v>
      </c>
      <c r="U1745" s="52">
        <f t="shared" si="332"/>
        <v>0</v>
      </c>
      <c r="V1745" s="53" t="str">
        <f t="shared" si="333"/>
        <v>OK</v>
      </c>
      <c r="W1745" s="53" t="str">
        <f t="shared" si="334"/>
        <v>OK</v>
      </c>
      <c r="X1745" s="62" t="str">
        <f t="shared" si="335"/>
        <v>ok</v>
      </c>
      <c r="Y1745" s="62">
        <v>1</v>
      </c>
    </row>
    <row r="1746" spans="1:25" ht="270.75" x14ac:dyDescent="0.25">
      <c r="A1746" s="75">
        <v>1743</v>
      </c>
      <c r="B1746" s="59">
        <v>83</v>
      </c>
      <c r="C1746" s="33" t="s">
        <v>1398</v>
      </c>
      <c r="D1746" s="33" t="s">
        <v>639</v>
      </c>
      <c r="E1746" s="42" t="s">
        <v>8</v>
      </c>
      <c r="F1746" s="24" t="s">
        <v>2734</v>
      </c>
      <c r="G1746" s="13" t="s">
        <v>2369</v>
      </c>
      <c r="H1746" s="12" t="s">
        <v>3068</v>
      </c>
      <c r="I1746" s="12"/>
      <c r="J1746" s="12"/>
      <c r="K1746" s="19" t="s">
        <v>1400</v>
      </c>
      <c r="L1746" s="51">
        <v>1</v>
      </c>
      <c r="M1746" s="51">
        <f t="shared" si="324"/>
        <v>0</v>
      </c>
      <c r="N1746" s="52">
        <f t="shared" si="325"/>
        <v>0</v>
      </c>
      <c r="O1746" s="52">
        <f t="shared" si="326"/>
        <v>0</v>
      </c>
      <c r="P1746" s="52">
        <f t="shared" si="327"/>
        <v>0</v>
      </c>
      <c r="Q1746" s="52">
        <f t="shared" si="328"/>
        <v>0</v>
      </c>
      <c r="R1746" s="52">
        <f t="shared" si="329"/>
        <v>0</v>
      </c>
      <c r="S1746" s="52">
        <f t="shared" si="330"/>
        <v>0</v>
      </c>
      <c r="T1746" s="52">
        <f t="shared" si="331"/>
        <v>1</v>
      </c>
      <c r="U1746" s="52">
        <f t="shared" si="332"/>
        <v>0</v>
      </c>
      <c r="V1746" s="53" t="str">
        <f t="shared" si="333"/>
        <v>OK</v>
      </c>
      <c r="W1746" s="53" t="str">
        <f t="shared" si="334"/>
        <v>OK</v>
      </c>
      <c r="X1746" s="62" t="str">
        <f t="shared" si="335"/>
        <v>ok</v>
      </c>
      <c r="Y1746" s="62">
        <v>1</v>
      </c>
    </row>
    <row r="1747" spans="1:25" ht="409.5" x14ac:dyDescent="0.25">
      <c r="A1747" s="81">
        <v>1744</v>
      </c>
      <c r="B1747" s="59">
        <v>82</v>
      </c>
      <c r="C1747" s="33" t="s">
        <v>1398</v>
      </c>
      <c r="D1747" s="33" t="s">
        <v>144</v>
      </c>
      <c r="E1747" s="42" t="s">
        <v>8</v>
      </c>
      <c r="F1747" s="24" t="s">
        <v>2735</v>
      </c>
      <c r="G1747" s="13" t="s">
        <v>2366</v>
      </c>
      <c r="H1747" s="12" t="s">
        <v>3362</v>
      </c>
      <c r="I1747" s="12"/>
      <c r="J1747" s="12"/>
      <c r="K1747" s="19" t="s">
        <v>1400</v>
      </c>
      <c r="L1747" s="51">
        <v>1</v>
      </c>
      <c r="M1747" s="51">
        <f t="shared" si="324"/>
        <v>0</v>
      </c>
      <c r="N1747" s="52">
        <f t="shared" si="325"/>
        <v>0</v>
      </c>
      <c r="O1747" s="52">
        <f t="shared" si="326"/>
        <v>0</v>
      </c>
      <c r="P1747" s="52">
        <f t="shared" si="327"/>
        <v>0</v>
      </c>
      <c r="Q1747" s="52">
        <f t="shared" si="328"/>
        <v>1</v>
      </c>
      <c r="R1747" s="52">
        <f t="shared" si="329"/>
        <v>0</v>
      </c>
      <c r="S1747" s="52">
        <f t="shared" si="330"/>
        <v>0</v>
      </c>
      <c r="T1747" s="52">
        <f t="shared" si="331"/>
        <v>0</v>
      </c>
      <c r="U1747" s="52">
        <f t="shared" si="332"/>
        <v>0</v>
      </c>
      <c r="V1747" s="53" t="str">
        <f t="shared" si="333"/>
        <v>OK</v>
      </c>
      <c r="W1747" s="53" t="str">
        <f t="shared" si="334"/>
        <v>OK</v>
      </c>
      <c r="X1747" s="62" t="str">
        <f t="shared" si="335"/>
        <v>ok</v>
      </c>
      <c r="Y1747" s="62">
        <v>1</v>
      </c>
    </row>
    <row r="1748" spans="1:25" ht="409.5" x14ac:dyDescent="0.25">
      <c r="A1748" s="81">
        <v>1745</v>
      </c>
      <c r="B1748" s="59">
        <v>82</v>
      </c>
      <c r="C1748" s="33" t="s">
        <v>1398</v>
      </c>
      <c r="D1748" s="33" t="s">
        <v>169</v>
      </c>
      <c r="E1748" s="42" t="s">
        <v>8</v>
      </c>
      <c r="F1748" s="24" t="s">
        <v>2736</v>
      </c>
      <c r="G1748" s="13" t="s">
        <v>2363</v>
      </c>
      <c r="H1748" s="12"/>
      <c r="I1748" s="12"/>
      <c r="J1748" s="12"/>
      <c r="K1748" s="19" t="s">
        <v>1400</v>
      </c>
      <c r="L1748" s="51">
        <v>1</v>
      </c>
      <c r="M1748" s="51">
        <f t="shared" si="324"/>
        <v>1</v>
      </c>
      <c r="N1748" s="52">
        <f t="shared" si="325"/>
        <v>0</v>
      </c>
      <c r="O1748" s="52">
        <f t="shared" si="326"/>
        <v>0</v>
      </c>
      <c r="P1748" s="52">
        <f t="shared" si="327"/>
        <v>0</v>
      </c>
      <c r="Q1748" s="52">
        <f t="shared" si="328"/>
        <v>0</v>
      </c>
      <c r="R1748" s="52">
        <f t="shared" si="329"/>
        <v>0</v>
      </c>
      <c r="S1748" s="52">
        <f t="shared" si="330"/>
        <v>0</v>
      </c>
      <c r="T1748" s="52">
        <f t="shared" si="331"/>
        <v>0</v>
      </c>
      <c r="U1748" s="52">
        <f t="shared" si="332"/>
        <v>0</v>
      </c>
      <c r="V1748" s="53" t="str">
        <f t="shared" si="333"/>
        <v>OK</v>
      </c>
      <c r="W1748" s="53" t="str">
        <f t="shared" si="334"/>
        <v>OK</v>
      </c>
      <c r="X1748" s="62" t="str">
        <f t="shared" si="335"/>
        <v>ok</v>
      </c>
      <c r="Y1748" s="62">
        <v>1</v>
      </c>
    </row>
    <row r="1749" spans="1:25" ht="285" x14ac:dyDescent="0.25">
      <c r="A1749" s="81">
        <v>1746</v>
      </c>
      <c r="B1749" s="59">
        <v>82</v>
      </c>
      <c r="C1749" s="33" t="s">
        <v>1398</v>
      </c>
      <c r="D1749" s="33" t="s">
        <v>2277</v>
      </c>
      <c r="E1749" s="42" t="s">
        <v>8</v>
      </c>
      <c r="F1749" s="24" t="s">
        <v>1401</v>
      </c>
      <c r="G1749" s="13" t="s">
        <v>2363</v>
      </c>
      <c r="H1749" s="12"/>
      <c r="I1749" s="12"/>
      <c r="J1749" s="12"/>
      <c r="K1749" s="19" t="s">
        <v>1400</v>
      </c>
      <c r="L1749" s="51">
        <v>1</v>
      </c>
      <c r="M1749" s="51">
        <f t="shared" si="324"/>
        <v>1</v>
      </c>
      <c r="N1749" s="52">
        <f t="shared" si="325"/>
        <v>0</v>
      </c>
      <c r="O1749" s="52">
        <f t="shared" si="326"/>
        <v>0</v>
      </c>
      <c r="P1749" s="52">
        <f t="shared" si="327"/>
        <v>0</v>
      </c>
      <c r="Q1749" s="52">
        <f t="shared" si="328"/>
        <v>0</v>
      </c>
      <c r="R1749" s="52">
        <f t="shared" si="329"/>
        <v>0</v>
      </c>
      <c r="S1749" s="52">
        <f t="shared" si="330"/>
        <v>0</v>
      </c>
      <c r="T1749" s="52">
        <f t="shared" si="331"/>
        <v>0</v>
      </c>
      <c r="U1749" s="52">
        <f t="shared" si="332"/>
        <v>0</v>
      </c>
      <c r="V1749" s="53" t="str">
        <f t="shared" si="333"/>
        <v>OK</v>
      </c>
      <c r="W1749" s="53" t="str">
        <f t="shared" si="334"/>
        <v>OK</v>
      </c>
      <c r="X1749" s="62" t="str">
        <f t="shared" si="335"/>
        <v>ok</v>
      </c>
      <c r="Y1749" s="62">
        <v>1</v>
      </c>
    </row>
    <row r="1750" spans="1:25" ht="128.25" x14ac:dyDescent="0.25">
      <c r="A1750" s="81">
        <v>1747</v>
      </c>
      <c r="B1750" s="59">
        <v>82</v>
      </c>
      <c r="C1750" s="33" t="s">
        <v>1398</v>
      </c>
      <c r="D1750" s="33" t="s">
        <v>2278</v>
      </c>
      <c r="E1750" s="42" t="s">
        <v>8</v>
      </c>
      <c r="F1750" s="24" t="s">
        <v>1402</v>
      </c>
      <c r="G1750" s="13" t="s">
        <v>2872</v>
      </c>
      <c r="H1750" s="12" t="s">
        <v>3363</v>
      </c>
      <c r="I1750" s="12"/>
      <c r="J1750" s="12"/>
      <c r="K1750" s="19" t="s">
        <v>1400</v>
      </c>
      <c r="L1750" s="51">
        <v>1</v>
      </c>
      <c r="M1750" s="51">
        <f t="shared" si="324"/>
        <v>0</v>
      </c>
      <c r="N1750" s="52">
        <f t="shared" si="325"/>
        <v>0</v>
      </c>
      <c r="O1750" s="52">
        <f t="shared" si="326"/>
        <v>1</v>
      </c>
      <c r="P1750" s="52">
        <f t="shared" si="327"/>
        <v>0</v>
      </c>
      <c r="Q1750" s="52">
        <f t="shared" si="328"/>
        <v>0</v>
      </c>
      <c r="R1750" s="52">
        <f t="shared" si="329"/>
        <v>0</v>
      </c>
      <c r="S1750" s="52">
        <f t="shared" si="330"/>
        <v>0</v>
      </c>
      <c r="T1750" s="52">
        <f t="shared" si="331"/>
        <v>0</v>
      </c>
      <c r="U1750" s="52">
        <f t="shared" si="332"/>
        <v>0</v>
      </c>
      <c r="V1750" s="53" t="str">
        <f t="shared" si="333"/>
        <v>OK</v>
      </c>
      <c r="W1750" s="53" t="str">
        <f t="shared" si="334"/>
        <v>OK</v>
      </c>
      <c r="X1750" s="62" t="str">
        <f t="shared" si="335"/>
        <v>ok</v>
      </c>
      <c r="Y1750" s="62">
        <v>1</v>
      </c>
    </row>
    <row r="1751" spans="1:25" ht="199.5" x14ac:dyDescent="0.25">
      <c r="A1751" s="81">
        <v>1748</v>
      </c>
      <c r="B1751" s="59">
        <v>82</v>
      </c>
      <c r="C1751" s="33" t="s">
        <v>1398</v>
      </c>
      <c r="D1751" s="33" t="s">
        <v>145</v>
      </c>
      <c r="E1751" s="42" t="s">
        <v>8</v>
      </c>
      <c r="F1751" s="24" t="s">
        <v>2737</v>
      </c>
      <c r="G1751" s="13" t="s">
        <v>2872</v>
      </c>
      <c r="H1751" s="12" t="s">
        <v>3364</v>
      </c>
      <c r="I1751" s="12"/>
      <c r="J1751" s="12"/>
      <c r="K1751" s="19" t="s">
        <v>1400</v>
      </c>
      <c r="L1751" s="51">
        <v>1</v>
      </c>
      <c r="M1751" s="51">
        <f t="shared" si="324"/>
        <v>0</v>
      </c>
      <c r="N1751" s="52">
        <f t="shared" si="325"/>
        <v>0</v>
      </c>
      <c r="O1751" s="52">
        <f t="shared" si="326"/>
        <v>1</v>
      </c>
      <c r="P1751" s="52">
        <f t="shared" si="327"/>
        <v>0</v>
      </c>
      <c r="Q1751" s="52">
        <f t="shared" si="328"/>
        <v>0</v>
      </c>
      <c r="R1751" s="52">
        <f t="shared" si="329"/>
        <v>0</v>
      </c>
      <c r="S1751" s="52">
        <f t="shared" si="330"/>
        <v>0</v>
      </c>
      <c r="T1751" s="52">
        <f t="shared" si="331"/>
        <v>0</v>
      </c>
      <c r="U1751" s="52">
        <f t="shared" si="332"/>
        <v>0</v>
      </c>
      <c r="V1751" s="53" t="str">
        <f t="shared" si="333"/>
        <v>OK</v>
      </c>
      <c r="W1751" s="53" t="str">
        <f t="shared" si="334"/>
        <v>OK</v>
      </c>
      <c r="X1751" s="62" t="str">
        <f t="shared" si="335"/>
        <v>ok</v>
      </c>
      <c r="Y1751" s="62">
        <v>1</v>
      </c>
    </row>
    <row r="1752" spans="1:25" ht="384.75" x14ac:dyDescent="0.25">
      <c r="A1752" s="81">
        <v>1749</v>
      </c>
      <c r="B1752" s="59">
        <v>82</v>
      </c>
      <c r="C1752" s="33" t="s">
        <v>1398</v>
      </c>
      <c r="D1752" s="33" t="s">
        <v>146</v>
      </c>
      <c r="E1752" s="33" t="s">
        <v>8</v>
      </c>
      <c r="F1752" s="24" t="s">
        <v>2738</v>
      </c>
      <c r="G1752" s="13" t="s">
        <v>2872</v>
      </c>
      <c r="H1752" s="12" t="s">
        <v>3365</v>
      </c>
      <c r="I1752" s="12"/>
      <c r="J1752" s="12"/>
      <c r="K1752" s="19" t="s">
        <v>1400</v>
      </c>
      <c r="L1752" s="51">
        <v>1</v>
      </c>
      <c r="M1752" s="51">
        <f t="shared" si="324"/>
        <v>0</v>
      </c>
      <c r="N1752" s="52">
        <f t="shared" si="325"/>
        <v>0</v>
      </c>
      <c r="O1752" s="52">
        <f t="shared" si="326"/>
        <v>1</v>
      </c>
      <c r="P1752" s="52">
        <f t="shared" si="327"/>
        <v>0</v>
      </c>
      <c r="Q1752" s="52">
        <f t="shared" si="328"/>
        <v>0</v>
      </c>
      <c r="R1752" s="52">
        <f t="shared" si="329"/>
        <v>0</v>
      </c>
      <c r="S1752" s="52">
        <f t="shared" si="330"/>
        <v>0</v>
      </c>
      <c r="T1752" s="52">
        <f t="shared" si="331"/>
        <v>0</v>
      </c>
      <c r="U1752" s="52">
        <f t="shared" si="332"/>
        <v>0</v>
      </c>
      <c r="V1752" s="53" t="str">
        <f t="shared" si="333"/>
        <v>OK</v>
      </c>
      <c r="W1752" s="53" t="str">
        <f t="shared" si="334"/>
        <v>OK</v>
      </c>
      <c r="X1752" s="62" t="str">
        <f t="shared" si="335"/>
        <v>ok</v>
      </c>
      <c r="Y1752" s="62">
        <v>1</v>
      </c>
    </row>
    <row r="1753" spans="1:25" ht="171" x14ac:dyDescent="0.25">
      <c r="A1753" s="81">
        <v>1750</v>
      </c>
      <c r="B1753" s="59">
        <v>82</v>
      </c>
      <c r="C1753" s="33" t="s">
        <v>1398</v>
      </c>
      <c r="D1753" s="33" t="s">
        <v>229</v>
      </c>
      <c r="E1753" s="42" t="s">
        <v>8</v>
      </c>
      <c r="F1753" s="24" t="s">
        <v>2739</v>
      </c>
      <c r="G1753" s="13" t="s">
        <v>2363</v>
      </c>
      <c r="H1753" s="12"/>
      <c r="I1753" s="12"/>
      <c r="J1753" s="12"/>
      <c r="K1753" s="19" t="s">
        <v>1400</v>
      </c>
      <c r="L1753" s="51">
        <v>1</v>
      </c>
      <c r="M1753" s="51">
        <f t="shared" si="324"/>
        <v>1</v>
      </c>
      <c r="N1753" s="52">
        <f t="shared" si="325"/>
        <v>0</v>
      </c>
      <c r="O1753" s="52">
        <f t="shared" si="326"/>
        <v>0</v>
      </c>
      <c r="P1753" s="52">
        <f t="shared" si="327"/>
        <v>0</v>
      </c>
      <c r="Q1753" s="52">
        <f t="shared" si="328"/>
        <v>0</v>
      </c>
      <c r="R1753" s="52">
        <f t="shared" si="329"/>
        <v>0</v>
      </c>
      <c r="S1753" s="52">
        <f t="shared" si="330"/>
        <v>0</v>
      </c>
      <c r="T1753" s="52">
        <f t="shared" si="331"/>
        <v>0</v>
      </c>
      <c r="U1753" s="52">
        <f t="shared" si="332"/>
        <v>0</v>
      </c>
      <c r="V1753" s="53" t="str">
        <f t="shared" si="333"/>
        <v>OK</v>
      </c>
      <c r="W1753" s="53" t="str">
        <f t="shared" si="334"/>
        <v>OK</v>
      </c>
      <c r="X1753" s="62" t="str">
        <f t="shared" si="335"/>
        <v>ok</v>
      </c>
      <c r="Y1753" s="62">
        <v>1</v>
      </c>
    </row>
    <row r="1754" spans="1:25" ht="99.75" x14ac:dyDescent="0.25">
      <c r="A1754" s="75">
        <v>1751</v>
      </c>
      <c r="B1754" s="59" t="s">
        <v>2932</v>
      </c>
      <c r="C1754" s="33" t="s">
        <v>1403</v>
      </c>
      <c r="D1754" s="33" t="s">
        <v>26</v>
      </c>
      <c r="E1754" s="33" t="s">
        <v>8</v>
      </c>
      <c r="F1754" s="24" t="s">
        <v>1404</v>
      </c>
      <c r="G1754" s="13" t="s">
        <v>2370</v>
      </c>
      <c r="H1754" s="12"/>
      <c r="I1754" s="12"/>
      <c r="J1754" s="12"/>
      <c r="K1754" s="19"/>
      <c r="L1754" s="51">
        <v>1</v>
      </c>
      <c r="M1754" s="51">
        <f t="shared" si="324"/>
        <v>0</v>
      </c>
      <c r="N1754" s="52">
        <f t="shared" si="325"/>
        <v>0</v>
      </c>
      <c r="O1754" s="52">
        <f t="shared" si="326"/>
        <v>0</v>
      </c>
      <c r="P1754" s="52">
        <f t="shared" si="327"/>
        <v>0</v>
      </c>
      <c r="Q1754" s="52">
        <f t="shared" si="328"/>
        <v>0</v>
      </c>
      <c r="R1754" s="52">
        <f t="shared" si="329"/>
        <v>0</v>
      </c>
      <c r="S1754" s="52">
        <f t="shared" si="330"/>
        <v>0</v>
      </c>
      <c r="T1754" s="52">
        <f t="shared" si="331"/>
        <v>0</v>
      </c>
      <c r="U1754" s="52">
        <f t="shared" si="332"/>
        <v>1</v>
      </c>
      <c r="V1754" s="53" t="str">
        <f t="shared" si="333"/>
        <v>OK</v>
      </c>
      <c r="W1754" s="53" t="str">
        <f t="shared" si="334"/>
        <v>OK</v>
      </c>
      <c r="X1754" s="62" t="str">
        <f t="shared" si="335"/>
        <v>ok</v>
      </c>
      <c r="Y1754" s="62">
        <v>1</v>
      </c>
    </row>
    <row r="1755" spans="1:25" ht="213.75" x14ac:dyDescent="0.25">
      <c r="A1755" s="75">
        <v>1752</v>
      </c>
      <c r="B1755" s="59" t="s">
        <v>2876</v>
      </c>
      <c r="C1755" s="33" t="s">
        <v>1403</v>
      </c>
      <c r="D1755" s="33" t="s">
        <v>26</v>
      </c>
      <c r="E1755" s="33" t="s">
        <v>8</v>
      </c>
      <c r="F1755" s="19" t="s">
        <v>1405</v>
      </c>
      <c r="G1755" s="13" t="s">
        <v>2363</v>
      </c>
      <c r="H1755" s="12" t="s">
        <v>2975</v>
      </c>
      <c r="I1755" s="12"/>
      <c r="J1755" s="12"/>
      <c r="K1755" s="19"/>
      <c r="L1755" s="51">
        <v>1</v>
      </c>
      <c r="M1755" s="51">
        <f t="shared" si="324"/>
        <v>1</v>
      </c>
      <c r="N1755" s="52">
        <f t="shared" si="325"/>
        <v>0</v>
      </c>
      <c r="O1755" s="52">
        <f t="shared" si="326"/>
        <v>0</v>
      </c>
      <c r="P1755" s="52">
        <f t="shared" si="327"/>
        <v>0</v>
      </c>
      <c r="Q1755" s="52">
        <f t="shared" si="328"/>
        <v>0</v>
      </c>
      <c r="R1755" s="52">
        <f t="shared" si="329"/>
        <v>0</v>
      </c>
      <c r="S1755" s="52">
        <f t="shared" si="330"/>
        <v>0</v>
      </c>
      <c r="T1755" s="52">
        <f t="shared" si="331"/>
        <v>0</v>
      </c>
      <c r="U1755" s="52">
        <f t="shared" si="332"/>
        <v>0</v>
      </c>
      <c r="V1755" s="53" t="str">
        <f t="shared" si="333"/>
        <v>OK</v>
      </c>
      <c r="W1755" s="53" t="str">
        <f t="shared" si="334"/>
        <v>OK</v>
      </c>
      <c r="X1755" s="62" t="str">
        <f t="shared" si="335"/>
        <v>ok</v>
      </c>
      <c r="Y1755" s="62">
        <v>1</v>
      </c>
    </row>
    <row r="1756" spans="1:25" ht="71.25" x14ac:dyDescent="0.25">
      <c r="A1756" s="75">
        <v>1753</v>
      </c>
      <c r="B1756" s="59" t="s">
        <v>2932</v>
      </c>
      <c r="C1756" s="33" t="s">
        <v>1403</v>
      </c>
      <c r="D1756" s="33" t="s">
        <v>26</v>
      </c>
      <c r="E1756" s="33" t="s">
        <v>8</v>
      </c>
      <c r="F1756" s="24" t="s">
        <v>1406</v>
      </c>
      <c r="G1756" s="13" t="s">
        <v>2369</v>
      </c>
      <c r="H1756" s="12" t="s">
        <v>3432</v>
      </c>
      <c r="I1756" s="12"/>
      <c r="J1756" s="12"/>
      <c r="K1756" s="19"/>
      <c r="L1756" s="51">
        <v>1</v>
      </c>
      <c r="M1756" s="51">
        <f t="shared" si="324"/>
        <v>0</v>
      </c>
      <c r="N1756" s="52">
        <f t="shared" si="325"/>
        <v>0</v>
      </c>
      <c r="O1756" s="52">
        <f t="shared" si="326"/>
        <v>0</v>
      </c>
      <c r="P1756" s="52">
        <f t="shared" si="327"/>
        <v>0</v>
      </c>
      <c r="Q1756" s="52">
        <f t="shared" si="328"/>
        <v>0</v>
      </c>
      <c r="R1756" s="52">
        <f t="shared" si="329"/>
        <v>0</v>
      </c>
      <c r="S1756" s="52">
        <f t="shared" si="330"/>
        <v>0</v>
      </c>
      <c r="T1756" s="52">
        <f t="shared" si="331"/>
        <v>1</v>
      </c>
      <c r="U1756" s="52">
        <f t="shared" si="332"/>
        <v>0</v>
      </c>
      <c r="V1756" s="53" t="str">
        <f t="shared" si="333"/>
        <v>OK</v>
      </c>
      <c r="W1756" s="53" t="str">
        <f t="shared" si="334"/>
        <v>OK</v>
      </c>
      <c r="X1756" s="62" t="str">
        <f t="shared" si="335"/>
        <v>ok</v>
      </c>
      <c r="Y1756" s="62">
        <v>1</v>
      </c>
    </row>
    <row r="1757" spans="1:25" ht="57" x14ac:dyDescent="0.25">
      <c r="A1757" s="75">
        <v>1754</v>
      </c>
      <c r="B1757" s="59" t="s">
        <v>2932</v>
      </c>
      <c r="C1757" s="33" t="s">
        <v>1403</v>
      </c>
      <c r="D1757" s="33" t="s">
        <v>26</v>
      </c>
      <c r="E1757" s="33" t="s">
        <v>8</v>
      </c>
      <c r="F1757" s="19" t="s">
        <v>1407</v>
      </c>
      <c r="G1757" s="13" t="s">
        <v>2370</v>
      </c>
      <c r="H1757" s="12" t="s">
        <v>3433</v>
      </c>
      <c r="I1757" s="12"/>
      <c r="J1757" s="12"/>
      <c r="K1757" s="19"/>
      <c r="L1757" s="51">
        <v>1</v>
      </c>
      <c r="M1757" s="51">
        <f t="shared" si="324"/>
        <v>0</v>
      </c>
      <c r="N1757" s="52">
        <f t="shared" si="325"/>
        <v>0</v>
      </c>
      <c r="O1757" s="52">
        <f t="shared" si="326"/>
        <v>0</v>
      </c>
      <c r="P1757" s="52">
        <f t="shared" si="327"/>
        <v>0</v>
      </c>
      <c r="Q1757" s="52">
        <f t="shared" si="328"/>
        <v>0</v>
      </c>
      <c r="R1757" s="52">
        <f t="shared" si="329"/>
        <v>0</v>
      </c>
      <c r="S1757" s="52">
        <f t="shared" si="330"/>
        <v>0</v>
      </c>
      <c r="T1757" s="52">
        <f t="shared" si="331"/>
        <v>0</v>
      </c>
      <c r="U1757" s="52">
        <f t="shared" si="332"/>
        <v>1</v>
      </c>
      <c r="V1757" s="53" t="str">
        <f t="shared" si="333"/>
        <v>OK</v>
      </c>
      <c r="W1757" s="53" t="str">
        <f t="shared" si="334"/>
        <v>OK</v>
      </c>
      <c r="X1757" s="62" t="str">
        <f t="shared" si="335"/>
        <v>ok</v>
      </c>
      <c r="Y1757" s="62">
        <v>1</v>
      </c>
    </row>
    <row r="1758" spans="1:25" ht="71.25" x14ac:dyDescent="0.25">
      <c r="A1758" s="76">
        <v>1755</v>
      </c>
      <c r="B1758" s="59" t="s">
        <v>2932</v>
      </c>
      <c r="C1758" s="33" t="s">
        <v>1403</v>
      </c>
      <c r="D1758" s="33" t="s">
        <v>26</v>
      </c>
      <c r="E1758" s="33" t="s">
        <v>8</v>
      </c>
      <c r="F1758" s="19" t="s">
        <v>2740</v>
      </c>
      <c r="G1758" s="13" t="s">
        <v>2370</v>
      </c>
      <c r="H1758" s="12" t="s">
        <v>3404</v>
      </c>
      <c r="I1758" s="12"/>
      <c r="J1758" s="12"/>
      <c r="K1758" s="19"/>
      <c r="L1758" s="51">
        <v>1</v>
      </c>
      <c r="M1758" s="51">
        <f t="shared" si="324"/>
        <v>0</v>
      </c>
      <c r="N1758" s="52">
        <f t="shared" si="325"/>
        <v>0</v>
      </c>
      <c r="O1758" s="52">
        <f t="shared" si="326"/>
        <v>0</v>
      </c>
      <c r="P1758" s="52">
        <f t="shared" si="327"/>
        <v>0</v>
      </c>
      <c r="Q1758" s="52">
        <f t="shared" si="328"/>
        <v>0</v>
      </c>
      <c r="R1758" s="52">
        <f t="shared" si="329"/>
        <v>0</v>
      </c>
      <c r="S1758" s="52">
        <f t="shared" si="330"/>
        <v>0</v>
      </c>
      <c r="T1758" s="52">
        <f t="shared" si="331"/>
        <v>0</v>
      </c>
      <c r="U1758" s="52">
        <f t="shared" si="332"/>
        <v>1</v>
      </c>
      <c r="V1758" s="53" t="str">
        <f t="shared" si="333"/>
        <v>OK</v>
      </c>
      <c r="W1758" s="53" t="str">
        <f t="shared" si="334"/>
        <v>OK</v>
      </c>
      <c r="X1758" s="62" t="str">
        <f t="shared" si="335"/>
        <v>ok</v>
      </c>
      <c r="Y1758" s="62">
        <v>1</v>
      </c>
    </row>
    <row r="1759" spans="1:25" ht="199.5" x14ac:dyDescent="0.25">
      <c r="A1759" s="81">
        <v>1756</v>
      </c>
      <c r="B1759" s="59">
        <v>82</v>
      </c>
      <c r="C1759" s="33" t="s">
        <v>1403</v>
      </c>
      <c r="D1759" s="70" t="s">
        <v>142</v>
      </c>
      <c r="E1759" s="33" t="s">
        <v>8</v>
      </c>
      <c r="F1759" s="19" t="s">
        <v>1408</v>
      </c>
      <c r="G1759" s="13" t="s">
        <v>2366</v>
      </c>
      <c r="H1759" s="12" t="s">
        <v>3121</v>
      </c>
      <c r="I1759" s="12"/>
      <c r="J1759" s="12"/>
      <c r="K1759" s="19"/>
      <c r="L1759" s="51">
        <v>1</v>
      </c>
      <c r="M1759" s="51">
        <f t="shared" si="324"/>
        <v>0</v>
      </c>
      <c r="N1759" s="52">
        <f t="shared" si="325"/>
        <v>0</v>
      </c>
      <c r="O1759" s="52">
        <f t="shared" si="326"/>
        <v>0</v>
      </c>
      <c r="P1759" s="52">
        <f t="shared" si="327"/>
        <v>0</v>
      </c>
      <c r="Q1759" s="52">
        <f t="shared" si="328"/>
        <v>1</v>
      </c>
      <c r="R1759" s="52">
        <f t="shared" si="329"/>
        <v>0</v>
      </c>
      <c r="S1759" s="52">
        <f t="shared" si="330"/>
        <v>0</v>
      </c>
      <c r="T1759" s="52">
        <f t="shared" si="331"/>
        <v>0</v>
      </c>
      <c r="U1759" s="52">
        <f t="shared" si="332"/>
        <v>0</v>
      </c>
      <c r="V1759" s="53" t="str">
        <f t="shared" si="333"/>
        <v>OK</v>
      </c>
      <c r="W1759" s="53" t="str">
        <f t="shared" si="334"/>
        <v>OK</v>
      </c>
      <c r="X1759" s="62" t="str">
        <f t="shared" si="335"/>
        <v>ok</v>
      </c>
      <c r="Y1759" s="62">
        <v>1</v>
      </c>
    </row>
    <row r="1760" spans="1:25" ht="42.75" x14ac:dyDescent="0.25">
      <c r="A1760" s="81">
        <v>1757</v>
      </c>
      <c r="B1760" s="59">
        <v>82</v>
      </c>
      <c r="C1760" s="33" t="s">
        <v>1403</v>
      </c>
      <c r="D1760" s="33" t="s">
        <v>145</v>
      </c>
      <c r="E1760" s="33" t="s">
        <v>8</v>
      </c>
      <c r="F1760" s="19" t="s">
        <v>1409</v>
      </c>
      <c r="G1760" s="13" t="s">
        <v>2366</v>
      </c>
      <c r="H1760" s="12" t="s">
        <v>3366</v>
      </c>
      <c r="I1760" s="12"/>
      <c r="J1760" s="12"/>
      <c r="K1760" s="19"/>
      <c r="L1760" s="51">
        <v>1</v>
      </c>
      <c r="M1760" s="51">
        <f t="shared" si="324"/>
        <v>0</v>
      </c>
      <c r="N1760" s="52">
        <f t="shared" si="325"/>
        <v>0</v>
      </c>
      <c r="O1760" s="52">
        <f t="shared" si="326"/>
        <v>0</v>
      </c>
      <c r="P1760" s="52">
        <f t="shared" si="327"/>
        <v>0</v>
      </c>
      <c r="Q1760" s="52">
        <f t="shared" si="328"/>
        <v>1</v>
      </c>
      <c r="R1760" s="52">
        <f t="shared" si="329"/>
        <v>0</v>
      </c>
      <c r="S1760" s="52">
        <f t="shared" si="330"/>
        <v>0</v>
      </c>
      <c r="T1760" s="52">
        <f t="shared" si="331"/>
        <v>0</v>
      </c>
      <c r="U1760" s="52">
        <f t="shared" si="332"/>
        <v>0</v>
      </c>
      <c r="V1760" s="53" t="str">
        <f t="shared" si="333"/>
        <v>OK</v>
      </c>
      <c r="W1760" s="53" t="str">
        <f t="shared" si="334"/>
        <v>OK</v>
      </c>
      <c r="X1760" s="62" t="str">
        <f t="shared" si="335"/>
        <v>ok</v>
      </c>
      <c r="Y1760" s="62">
        <v>1</v>
      </c>
    </row>
    <row r="1761" spans="1:25" ht="199.5" x14ac:dyDescent="0.25">
      <c r="A1761" s="81">
        <v>1758</v>
      </c>
      <c r="B1761" s="59">
        <v>82</v>
      </c>
      <c r="C1761" s="33" t="s">
        <v>1403</v>
      </c>
      <c r="D1761" s="33" t="s">
        <v>1410</v>
      </c>
      <c r="E1761" s="33" t="s">
        <v>8</v>
      </c>
      <c r="F1761" s="24" t="s">
        <v>1411</v>
      </c>
      <c r="G1761" s="13" t="s">
        <v>2363</v>
      </c>
      <c r="H1761" s="12"/>
      <c r="I1761" s="12"/>
      <c r="J1761" s="12"/>
      <c r="K1761" s="19"/>
      <c r="L1761" s="51">
        <v>1</v>
      </c>
      <c r="M1761" s="51">
        <f t="shared" si="324"/>
        <v>1</v>
      </c>
      <c r="N1761" s="52">
        <f t="shared" si="325"/>
        <v>0</v>
      </c>
      <c r="O1761" s="52">
        <f t="shared" si="326"/>
        <v>0</v>
      </c>
      <c r="P1761" s="52">
        <f t="shared" si="327"/>
        <v>0</v>
      </c>
      <c r="Q1761" s="52">
        <f t="shared" si="328"/>
        <v>0</v>
      </c>
      <c r="R1761" s="52">
        <f t="shared" si="329"/>
        <v>0</v>
      </c>
      <c r="S1761" s="52">
        <f t="shared" si="330"/>
        <v>0</v>
      </c>
      <c r="T1761" s="52">
        <f t="shared" si="331"/>
        <v>0</v>
      </c>
      <c r="U1761" s="52">
        <f t="shared" si="332"/>
        <v>0</v>
      </c>
      <c r="V1761" s="53" t="str">
        <f t="shared" si="333"/>
        <v>OK</v>
      </c>
      <c r="W1761" s="53" t="str">
        <f t="shared" si="334"/>
        <v>OK</v>
      </c>
      <c r="X1761" s="62" t="str">
        <f t="shared" si="335"/>
        <v>ok</v>
      </c>
      <c r="Y1761" s="62">
        <v>1</v>
      </c>
    </row>
    <row r="1762" spans="1:25" ht="28.5" x14ac:dyDescent="0.25">
      <c r="A1762" s="81">
        <v>1759</v>
      </c>
      <c r="B1762" s="59">
        <v>82</v>
      </c>
      <c r="C1762" s="33" t="s">
        <v>1403</v>
      </c>
      <c r="D1762" s="33" t="s">
        <v>269</v>
      </c>
      <c r="E1762" s="33" t="s">
        <v>8</v>
      </c>
      <c r="F1762" s="19" t="s">
        <v>1412</v>
      </c>
      <c r="G1762" s="13" t="s">
        <v>2363</v>
      </c>
      <c r="H1762" s="12"/>
      <c r="I1762" s="12"/>
      <c r="J1762" s="12"/>
      <c r="K1762" s="19"/>
      <c r="L1762" s="51">
        <v>1</v>
      </c>
      <c r="M1762" s="51">
        <f t="shared" si="324"/>
        <v>1</v>
      </c>
      <c r="N1762" s="52">
        <f t="shared" si="325"/>
        <v>0</v>
      </c>
      <c r="O1762" s="52">
        <f t="shared" si="326"/>
        <v>0</v>
      </c>
      <c r="P1762" s="52">
        <f t="shared" si="327"/>
        <v>0</v>
      </c>
      <c r="Q1762" s="52">
        <f t="shared" si="328"/>
        <v>0</v>
      </c>
      <c r="R1762" s="52">
        <f t="shared" si="329"/>
        <v>0</v>
      </c>
      <c r="S1762" s="52">
        <f t="shared" si="330"/>
        <v>0</v>
      </c>
      <c r="T1762" s="52">
        <f t="shared" si="331"/>
        <v>0</v>
      </c>
      <c r="U1762" s="52">
        <f t="shared" si="332"/>
        <v>0</v>
      </c>
      <c r="V1762" s="53" t="str">
        <f t="shared" si="333"/>
        <v>OK</v>
      </c>
      <c r="W1762" s="53" t="str">
        <f t="shared" si="334"/>
        <v>OK</v>
      </c>
      <c r="X1762" s="62" t="str">
        <f t="shared" si="335"/>
        <v>ok</v>
      </c>
      <c r="Y1762" s="62">
        <v>1</v>
      </c>
    </row>
    <row r="1763" spans="1:25" ht="199.5" x14ac:dyDescent="0.25">
      <c r="A1763" s="76">
        <v>1760</v>
      </c>
      <c r="B1763" s="59" t="s">
        <v>2932</v>
      </c>
      <c r="C1763" s="33" t="s">
        <v>1403</v>
      </c>
      <c r="D1763" s="70" t="s">
        <v>1413</v>
      </c>
      <c r="E1763" s="33" t="s">
        <v>8</v>
      </c>
      <c r="F1763" s="24" t="s">
        <v>1411</v>
      </c>
      <c r="G1763" s="13" t="s">
        <v>2366</v>
      </c>
      <c r="H1763" s="12" t="s">
        <v>2939</v>
      </c>
      <c r="I1763" s="12"/>
      <c r="J1763" s="12"/>
      <c r="K1763" s="19"/>
      <c r="L1763" s="51">
        <v>1</v>
      </c>
      <c r="M1763" s="51">
        <f t="shared" si="324"/>
        <v>0</v>
      </c>
      <c r="N1763" s="52">
        <f t="shared" si="325"/>
        <v>0</v>
      </c>
      <c r="O1763" s="52">
        <f t="shared" si="326"/>
        <v>0</v>
      </c>
      <c r="P1763" s="52">
        <f t="shared" si="327"/>
        <v>0</v>
      </c>
      <c r="Q1763" s="52">
        <f t="shared" si="328"/>
        <v>1</v>
      </c>
      <c r="R1763" s="52">
        <f t="shared" si="329"/>
        <v>0</v>
      </c>
      <c r="S1763" s="52">
        <f t="shared" si="330"/>
        <v>0</v>
      </c>
      <c r="T1763" s="52">
        <f t="shared" si="331"/>
        <v>0</v>
      </c>
      <c r="U1763" s="52">
        <f t="shared" si="332"/>
        <v>0</v>
      </c>
      <c r="V1763" s="53" t="str">
        <f t="shared" si="333"/>
        <v>OK</v>
      </c>
      <c r="W1763" s="53" t="str">
        <f t="shared" si="334"/>
        <v>OK</v>
      </c>
      <c r="X1763" s="62" t="str">
        <f t="shared" si="335"/>
        <v>ok</v>
      </c>
      <c r="Y1763" s="62">
        <v>1</v>
      </c>
    </row>
    <row r="1764" spans="1:25" ht="199.5" x14ac:dyDescent="0.25">
      <c r="A1764" s="75">
        <v>1761</v>
      </c>
      <c r="B1764" s="59" t="s">
        <v>2932</v>
      </c>
      <c r="C1764" s="33" t="s">
        <v>1403</v>
      </c>
      <c r="D1764" s="70" t="s">
        <v>380</v>
      </c>
      <c r="E1764" s="33" t="s">
        <v>8</v>
      </c>
      <c r="F1764" s="19" t="s">
        <v>1408</v>
      </c>
      <c r="G1764" s="13" t="s">
        <v>2366</v>
      </c>
      <c r="H1764" s="12" t="s">
        <v>2939</v>
      </c>
      <c r="I1764" s="12"/>
      <c r="J1764" s="12"/>
      <c r="K1764" s="19"/>
      <c r="L1764" s="51">
        <v>1</v>
      </c>
      <c r="M1764" s="51">
        <f t="shared" si="324"/>
        <v>0</v>
      </c>
      <c r="N1764" s="52">
        <f t="shared" si="325"/>
        <v>0</v>
      </c>
      <c r="O1764" s="52">
        <f t="shared" si="326"/>
        <v>0</v>
      </c>
      <c r="P1764" s="52">
        <f t="shared" si="327"/>
        <v>0</v>
      </c>
      <c r="Q1764" s="52">
        <f t="shared" si="328"/>
        <v>1</v>
      </c>
      <c r="R1764" s="52">
        <f t="shared" si="329"/>
        <v>0</v>
      </c>
      <c r="S1764" s="52">
        <f t="shared" si="330"/>
        <v>0</v>
      </c>
      <c r="T1764" s="52">
        <f t="shared" si="331"/>
        <v>0</v>
      </c>
      <c r="U1764" s="52">
        <f t="shared" si="332"/>
        <v>0</v>
      </c>
      <c r="V1764" s="53" t="str">
        <f t="shared" si="333"/>
        <v>OK</v>
      </c>
      <c r="W1764" s="53" t="str">
        <f t="shared" si="334"/>
        <v>OK</v>
      </c>
      <c r="X1764" s="62" t="str">
        <f t="shared" si="335"/>
        <v>ok</v>
      </c>
      <c r="Y1764" s="62">
        <v>1</v>
      </c>
    </row>
    <row r="1765" spans="1:25" ht="199.5" x14ac:dyDescent="0.25">
      <c r="A1765" s="75">
        <v>1762</v>
      </c>
      <c r="B1765" s="59">
        <v>83</v>
      </c>
      <c r="C1765" s="33" t="s">
        <v>1403</v>
      </c>
      <c r="D1765" s="33" t="s">
        <v>1414</v>
      </c>
      <c r="E1765" s="33" t="s">
        <v>8</v>
      </c>
      <c r="F1765" s="24" t="s">
        <v>1411</v>
      </c>
      <c r="G1765" s="13" t="s">
        <v>2366</v>
      </c>
      <c r="H1765" s="12" t="s">
        <v>3064</v>
      </c>
      <c r="I1765" s="12"/>
      <c r="J1765" s="12"/>
      <c r="K1765" s="19"/>
      <c r="L1765" s="51">
        <v>1</v>
      </c>
      <c r="M1765" s="51">
        <f t="shared" si="324"/>
        <v>0</v>
      </c>
      <c r="N1765" s="52">
        <f t="shared" si="325"/>
        <v>0</v>
      </c>
      <c r="O1765" s="52">
        <f t="shared" si="326"/>
        <v>0</v>
      </c>
      <c r="P1765" s="52">
        <f t="shared" si="327"/>
        <v>0</v>
      </c>
      <c r="Q1765" s="52">
        <f t="shared" si="328"/>
        <v>1</v>
      </c>
      <c r="R1765" s="52">
        <f t="shared" si="329"/>
        <v>0</v>
      </c>
      <c r="S1765" s="52">
        <f t="shared" si="330"/>
        <v>0</v>
      </c>
      <c r="T1765" s="52">
        <f t="shared" si="331"/>
        <v>0</v>
      </c>
      <c r="U1765" s="52">
        <f t="shared" si="332"/>
        <v>0</v>
      </c>
      <c r="V1765" s="53" t="str">
        <f t="shared" si="333"/>
        <v>OK</v>
      </c>
      <c r="W1765" s="53" t="str">
        <f t="shared" si="334"/>
        <v>OK</v>
      </c>
      <c r="X1765" s="62" t="str">
        <f t="shared" si="335"/>
        <v>ok</v>
      </c>
      <c r="Y1765" s="62">
        <v>1</v>
      </c>
    </row>
    <row r="1766" spans="1:25" ht="199.5" x14ac:dyDescent="0.25">
      <c r="A1766" s="75">
        <v>1763</v>
      </c>
      <c r="B1766" s="59">
        <v>83</v>
      </c>
      <c r="C1766" s="33" t="s">
        <v>1403</v>
      </c>
      <c r="D1766" s="70" t="s">
        <v>1415</v>
      </c>
      <c r="E1766" s="33" t="s">
        <v>8</v>
      </c>
      <c r="F1766" s="19" t="s">
        <v>1408</v>
      </c>
      <c r="G1766" s="13" t="s">
        <v>2366</v>
      </c>
      <c r="H1766" s="12" t="s">
        <v>3064</v>
      </c>
      <c r="I1766" s="12"/>
      <c r="J1766" s="12"/>
      <c r="K1766" s="19"/>
      <c r="L1766" s="51">
        <v>1</v>
      </c>
      <c r="M1766" s="51">
        <f t="shared" si="324"/>
        <v>0</v>
      </c>
      <c r="N1766" s="52">
        <f t="shared" si="325"/>
        <v>0</v>
      </c>
      <c r="O1766" s="52">
        <f t="shared" si="326"/>
        <v>0</v>
      </c>
      <c r="P1766" s="52">
        <f t="shared" si="327"/>
        <v>0</v>
      </c>
      <c r="Q1766" s="52">
        <f t="shared" si="328"/>
        <v>1</v>
      </c>
      <c r="R1766" s="52">
        <f t="shared" si="329"/>
        <v>0</v>
      </c>
      <c r="S1766" s="52">
        <f t="shared" si="330"/>
        <v>0</v>
      </c>
      <c r="T1766" s="52">
        <f t="shared" si="331"/>
        <v>0</v>
      </c>
      <c r="U1766" s="52">
        <f t="shared" si="332"/>
        <v>0</v>
      </c>
      <c r="V1766" s="53" t="str">
        <f t="shared" si="333"/>
        <v>OK</v>
      </c>
      <c r="W1766" s="53" t="str">
        <f t="shared" si="334"/>
        <v>OK</v>
      </c>
      <c r="X1766" s="62" t="str">
        <f t="shared" si="335"/>
        <v>ok</v>
      </c>
      <c r="Y1766" s="62">
        <v>1</v>
      </c>
    </row>
    <row r="1767" spans="1:25" ht="199.5" x14ac:dyDescent="0.25">
      <c r="A1767" s="75">
        <v>1764</v>
      </c>
      <c r="B1767" s="59">
        <v>83</v>
      </c>
      <c r="C1767" s="33" t="s">
        <v>1403</v>
      </c>
      <c r="D1767" s="70" t="s">
        <v>1416</v>
      </c>
      <c r="E1767" s="33" t="s">
        <v>8</v>
      </c>
      <c r="F1767" s="19" t="s">
        <v>1408</v>
      </c>
      <c r="G1767" s="13" t="s">
        <v>2366</v>
      </c>
      <c r="H1767" s="44" t="s">
        <v>3115</v>
      </c>
      <c r="I1767" s="12"/>
      <c r="J1767" s="12"/>
      <c r="K1767" s="19"/>
      <c r="L1767" s="51">
        <v>1</v>
      </c>
      <c r="M1767" s="51">
        <f t="shared" si="324"/>
        <v>0</v>
      </c>
      <c r="N1767" s="52">
        <f t="shared" si="325"/>
        <v>0</v>
      </c>
      <c r="O1767" s="52">
        <f t="shared" si="326"/>
        <v>0</v>
      </c>
      <c r="P1767" s="52">
        <f t="shared" si="327"/>
        <v>0</v>
      </c>
      <c r="Q1767" s="52">
        <f t="shared" si="328"/>
        <v>1</v>
      </c>
      <c r="R1767" s="52">
        <f t="shared" si="329"/>
        <v>0</v>
      </c>
      <c r="S1767" s="52">
        <f t="shared" si="330"/>
        <v>0</v>
      </c>
      <c r="T1767" s="52">
        <f t="shared" si="331"/>
        <v>0</v>
      </c>
      <c r="U1767" s="52">
        <f t="shared" si="332"/>
        <v>0</v>
      </c>
      <c r="V1767" s="53" t="str">
        <f t="shared" si="333"/>
        <v>OK</v>
      </c>
      <c r="W1767" s="53" t="str">
        <f t="shared" si="334"/>
        <v>OK</v>
      </c>
      <c r="X1767" s="62" t="str">
        <f t="shared" si="335"/>
        <v>ok</v>
      </c>
      <c r="Y1767" s="62">
        <v>1</v>
      </c>
    </row>
    <row r="1768" spans="1:25" ht="142.5" x14ac:dyDescent="0.25">
      <c r="A1768" s="76">
        <v>1765</v>
      </c>
      <c r="B1768" s="59">
        <v>82</v>
      </c>
      <c r="C1768" s="33" t="s">
        <v>1403</v>
      </c>
      <c r="D1768" s="33" t="s">
        <v>1417</v>
      </c>
      <c r="E1768" s="33" t="s">
        <v>8</v>
      </c>
      <c r="F1768" s="24" t="s">
        <v>1418</v>
      </c>
      <c r="G1768" s="13" t="s">
        <v>2366</v>
      </c>
      <c r="H1768" s="68" t="s">
        <v>3031</v>
      </c>
      <c r="I1768" s="12"/>
      <c r="J1768" s="12"/>
      <c r="K1768" s="19"/>
      <c r="L1768" s="51">
        <v>1</v>
      </c>
      <c r="M1768" s="51">
        <f t="shared" si="324"/>
        <v>0</v>
      </c>
      <c r="N1768" s="52">
        <f t="shared" si="325"/>
        <v>0</v>
      </c>
      <c r="O1768" s="52">
        <f t="shared" si="326"/>
        <v>0</v>
      </c>
      <c r="P1768" s="52">
        <f t="shared" si="327"/>
        <v>0</v>
      </c>
      <c r="Q1768" s="52">
        <f t="shared" si="328"/>
        <v>1</v>
      </c>
      <c r="R1768" s="52">
        <f t="shared" si="329"/>
        <v>0</v>
      </c>
      <c r="S1768" s="52">
        <f t="shared" si="330"/>
        <v>0</v>
      </c>
      <c r="T1768" s="52">
        <f t="shared" si="331"/>
        <v>0</v>
      </c>
      <c r="U1768" s="52">
        <f t="shared" si="332"/>
        <v>0</v>
      </c>
      <c r="V1768" s="53" t="str">
        <f t="shared" si="333"/>
        <v>OK</v>
      </c>
      <c r="W1768" s="53" t="str">
        <f t="shared" si="334"/>
        <v>OK</v>
      </c>
      <c r="X1768" s="62" t="str">
        <f t="shared" si="335"/>
        <v>ok</v>
      </c>
      <c r="Y1768" s="62">
        <v>1</v>
      </c>
    </row>
    <row r="1769" spans="1:25" ht="85.5" x14ac:dyDescent="0.25">
      <c r="A1769" s="75">
        <v>1766</v>
      </c>
      <c r="B1769" s="59">
        <v>81</v>
      </c>
      <c r="C1769" s="33" t="s">
        <v>1403</v>
      </c>
      <c r="D1769" s="70" t="s">
        <v>1419</v>
      </c>
      <c r="E1769" s="33" t="s">
        <v>8</v>
      </c>
      <c r="F1769" s="24" t="s">
        <v>1420</v>
      </c>
      <c r="G1769" s="13" t="s">
        <v>2363</v>
      </c>
      <c r="H1769" s="12"/>
      <c r="I1769" s="12"/>
      <c r="J1769" s="12"/>
      <c r="K1769" s="19"/>
      <c r="L1769" s="51">
        <v>1</v>
      </c>
      <c r="M1769" s="51">
        <f t="shared" si="324"/>
        <v>1</v>
      </c>
      <c r="N1769" s="52">
        <f t="shared" si="325"/>
        <v>0</v>
      </c>
      <c r="O1769" s="52">
        <f t="shared" si="326"/>
        <v>0</v>
      </c>
      <c r="P1769" s="52">
        <f t="shared" si="327"/>
        <v>0</v>
      </c>
      <c r="Q1769" s="52">
        <f t="shared" si="328"/>
        <v>0</v>
      </c>
      <c r="R1769" s="52">
        <f t="shared" si="329"/>
        <v>0</v>
      </c>
      <c r="S1769" s="52">
        <f t="shared" si="330"/>
        <v>0</v>
      </c>
      <c r="T1769" s="52">
        <f t="shared" si="331"/>
        <v>0</v>
      </c>
      <c r="U1769" s="52">
        <f t="shared" si="332"/>
        <v>0</v>
      </c>
      <c r="V1769" s="53" t="str">
        <f t="shared" si="333"/>
        <v>OK</v>
      </c>
      <c r="W1769" s="53" t="str">
        <f t="shared" si="334"/>
        <v>OK</v>
      </c>
      <c r="X1769" s="62" t="str">
        <f t="shared" si="335"/>
        <v>ok</v>
      </c>
      <c r="Y1769" s="62">
        <v>1</v>
      </c>
    </row>
    <row r="1770" spans="1:25" ht="85.5" x14ac:dyDescent="0.25">
      <c r="A1770" s="81">
        <v>1767</v>
      </c>
      <c r="B1770" s="59">
        <v>82</v>
      </c>
      <c r="C1770" s="33" t="s">
        <v>1403</v>
      </c>
      <c r="D1770" s="70" t="s">
        <v>1421</v>
      </c>
      <c r="E1770" s="33" t="s">
        <v>8</v>
      </c>
      <c r="F1770" s="19" t="s">
        <v>1422</v>
      </c>
      <c r="G1770" s="13" t="s">
        <v>2364</v>
      </c>
      <c r="H1770" s="12" t="s">
        <v>3367</v>
      </c>
      <c r="I1770" s="12"/>
      <c r="J1770" s="12"/>
      <c r="K1770" s="19"/>
      <c r="L1770" s="51">
        <v>1</v>
      </c>
      <c r="M1770" s="51">
        <f t="shared" si="324"/>
        <v>0</v>
      </c>
      <c r="N1770" s="52">
        <f t="shared" si="325"/>
        <v>1</v>
      </c>
      <c r="O1770" s="52">
        <f t="shared" si="326"/>
        <v>0</v>
      </c>
      <c r="P1770" s="52">
        <f t="shared" si="327"/>
        <v>0</v>
      </c>
      <c r="Q1770" s="52">
        <f t="shared" si="328"/>
        <v>0</v>
      </c>
      <c r="R1770" s="52">
        <f t="shared" si="329"/>
        <v>0</v>
      </c>
      <c r="S1770" s="52">
        <f t="shared" si="330"/>
        <v>0</v>
      </c>
      <c r="T1770" s="52">
        <f t="shared" si="331"/>
        <v>0</v>
      </c>
      <c r="U1770" s="52">
        <f t="shared" si="332"/>
        <v>0</v>
      </c>
      <c r="V1770" s="53" t="str">
        <f t="shared" si="333"/>
        <v>OK</v>
      </c>
      <c r="W1770" s="53" t="str">
        <f t="shared" si="334"/>
        <v>OK</v>
      </c>
      <c r="X1770" s="62" t="str">
        <f t="shared" si="335"/>
        <v>ok</v>
      </c>
      <c r="Y1770" s="62">
        <v>1</v>
      </c>
    </row>
    <row r="1771" spans="1:25" ht="71.25" x14ac:dyDescent="0.25">
      <c r="A1771" s="81">
        <v>1768</v>
      </c>
      <c r="B1771" s="59">
        <v>83</v>
      </c>
      <c r="C1771" s="33" t="s">
        <v>1403</v>
      </c>
      <c r="D1771" s="33" t="s">
        <v>493</v>
      </c>
      <c r="E1771" s="33" t="s">
        <v>8</v>
      </c>
      <c r="F1771" s="19" t="s">
        <v>1423</v>
      </c>
      <c r="G1771" s="13" t="s">
        <v>2363</v>
      </c>
      <c r="H1771" s="84"/>
      <c r="I1771" s="12"/>
      <c r="J1771" s="12"/>
      <c r="K1771" s="19"/>
      <c r="L1771" s="51">
        <v>1</v>
      </c>
      <c r="M1771" s="51">
        <f t="shared" si="324"/>
        <v>1</v>
      </c>
      <c r="N1771" s="52">
        <f t="shared" si="325"/>
        <v>0</v>
      </c>
      <c r="O1771" s="52">
        <f t="shared" si="326"/>
        <v>0</v>
      </c>
      <c r="P1771" s="52">
        <f t="shared" si="327"/>
        <v>0</v>
      </c>
      <c r="Q1771" s="52">
        <f t="shared" si="328"/>
        <v>0</v>
      </c>
      <c r="R1771" s="52">
        <f t="shared" si="329"/>
        <v>0</v>
      </c>
      <c r="S1771" s="52">
        <f t="shared" si="330"/>
        <v>0</v>
      </c>
      <c r="T1771" s="52">
        <f t="shared" si="331"/>
        <v>0</v>
      </c>
      <c r="U1771" s="52">
        <f t="shared" si="332"/>
        <v>0</v>
      </c>
      <c r="V1771" s="53" t="str">
        <f t="shared" si="333"/>
        <v>OK</v>
      </c>
      <c r="W1771" s="53" t="str">
        <f t="shared" si="334"/>
        <v>OK</v>
      </c>
      <c r="X1771" s="62" t="str">
        <f t="shared" si="335"/>
        <v>ok</v>
      </c>
      <c r="Y1771" s="62">
        <v>1</v>
      </c>
    </row>
    <row r="1772" spans="1:25" ht="28.5" x14ac:dyDescent="0.25">
      <c r="A1772" s="81">
        <v>1769</v>
      </c>
      <c r="B1772" s="59">
        <v>83</v>
      </c>
      <c r="C1772" s="33" t="s">
        <v>1403</v>
      </c>
      <c r="D1772" s="33" t="s">
        <v>1424</v>
      </c>
      <c r="E1772" s="33" t="s">
        <v>8</v>
      </c>
      <c r="F1772" s="19" t="s">
        <v>1425</v>
      </c>
      <c r="G1772" s="13" t="s">
        <v>2363</v>
      </c>
      <c r="H1772" s="84"/>
      <c r="I1772" s="12"/>
      <c r="J1772" s="12"/>
      <c r="K1772" s="19"/>
      <c r="L1772" s="51">
        <v>1</v>
      </c>
      <c r="M1772" s="51">
        <f t="shared" si="324"/>
        <v>1</v>
      </c>
      <c r="N1772" s="52">
        <f t="shared" si="325"/>
        <v>0</v>
      </c>
      <c r="O1772" s="52">
        <f t="shared" si="326"/>
        <v>0</v>
      </c>
      <c r="P1772" s="52">
        <f t="shared" si="327"/>
        <v>0</v>
      </c>
      <c r="Q1772" s="52">
        <f t="shared" si="328"/>
        <v>0</v>
      </c>
      <c r="R1772" s="52">
        <f t="shared" si="329"/>
        <v>0</v>
      </c>
      <c r="S1772" s="52">
        <f t="shared" si="330"/>
        <v>0</v>
      </c>
      <c r="T1772" s="52">
        <f t="shared" si="331"/>
        <v>0</v>
      </c>
      <c r="U1772" s="52">
        <f t="shared" si="332"/>
        <v>0</v>
      </c>
      <c r="V1772" s="53" t="str">
        <f t="shared" si="333"/>
        <v>OK</v>
      </c>
      <c r="W1772" s="53" t="str">
        <f t="shared" si="334"/>
        <v>OK</v>
      </c>
      <c r="X1772" s="62" t="str">
        <f t="shared" si="335"/>
        <v>ok</v>
      </c>
      <c r="Y1772" s="62">
        <v>1</v>
      </c>
    </row>
    <row r="1773" spans="1:25" ht="85.5" x14ac:dyDescent="0.25">
      <c r="A1773" s="76">
        <v>1770</v>
      </c>
      <c r="B1773" s="59">
        <v>81</v>
      </c>
      <c r="C1773" s="33" t="s">
        <v>1403</v>
      </c>
      <c r="D1773" s="70" t="s">
        <v>1426</v>
      </c>
      <c r="E1773" s="33" t="s">
        <v>8</v>
      </c>
      <c r="F1773" s="19" t="s">
        <v>1422</v>
      </c>
      <c r="G1773" s="13" t="s">
        <v>2363</v>
      </c>
      <c r="H1773" s="12"/>
      <c r="I1773" s="12"/>
      <c r="J1773" s="12"/>
      <c r="K1773" s="19"/>
      <c r="L1773" s="51">
        <v>1</v>
      </c>
      <c r="M1773" s="51">
        <f t="shared" si="324"/>
        <v>1</v>
      </c>
      <c r="N1773" s="52">
        <f t="shared" si="325"/>
        <v>0</v>
      </c>
      <c r="O1773" s="52">
        <f t="shared" si="326"/>
        <v>0</v>
      </c>
      <c r="P1773" s="52">
        <f t="shared" si="327"/>
        <v>0</v>
      </c>
      <c r="Q1773" s="52">
        <f t="shared" si="328"/>
        <v>0</v>
      </c>
      <c r="R1773" s="52">
        <f t="shared" si="329"/>
        <v>0</v>
      </c>
      <c r="S1773" s="52">
        <f t="shared" si="330"/>
        <v>0</v>
      </c>
      <c r="T1773" s="52">
        <f t="shared" si="331"/>
        <v>0</v>
      </c>
      <c r="U1773" s="52">
        <f t="shared" si="332"/>
        <v>0</v>
      </c>
      <c r="V1773" s="53" t="str">
        <f t="shared" si="333"/>
        <v>OK</v>
      </c>
      <c r="W1773" s="53" t="str">
        <f t="shared" si="334"/>
        <v>OK</v>
      </c>
      <c r="X1773" s="62" t="str">
        <f t="shared" si="335"/>
        <v>ok</v>
      </c>
      <c r="Y1773" s="62">
        <v>1</v>
      </c>
    </row>
    <row r="1774" spans="1:25" ht="199.5" x14ac:dyDescent="0.25">
      <c r="A1774" s="81">
        <v>1771</v>
      </c>
      <c r="B1774" s="59">
        <v>82</v>
      </c>
      <c r="C1774" s="33" t="s">
        <v>1403</v>
      </c>
      <c r="D1774" s="33" t="s">
        <v>1427</v>
      </c>
      <c r="E1774" s="33" t="s">
        <v>8</v>
      </c>
      <c r="F1774" s="19" t="s">
        <v>1408</v>
      </c>
      <c r="G1774" s="13" t="s">
        <v>2369</v>
      </c>
      <c r="H1774" s="12" t="s">
        <v>3368</v>
      </c>
      <c r="I1774" s="12"/>
      <c r="J1774" s="12"/>
      <c r="K1774" s="19"/>
      <c r="L1774" s="51">
        <v>1</v>
      </c>
      <c r="M1774" s="51">
        <f t="shared" si="324"/>
        <v>0</v>
      </c>
      <c r="N1774" s="52">
        <f t="shared" si="325"/>
        <v>0</v>
      </c>
      <c r="O1774" s="52">
        <f t="shared" si="326"/>
        <v>0</v>
      </c>
      <c r="P1774" s="52">
        <f t="shared" si="327"/>
        <v>0</v>
      </c>
      <c r="Q1774" s="52">
        <f t="shared" si="328"/>
        <v>0</v>
      </c>
      <c r="R1774" s="52">
        <f t="shared" si="329"/>
        <v>0</v>
      </c>
      <c r="S1774" s="52">
        <f t="shared" si="330"/>
        <v>0</v>
      </c>
      <c r="T1774" s="52">
        <f t="shared" si="331"/>
        <v>1</v>
      </c>
      <c r="U1774" s="52">
        <f t="shared" si="332"/>
        <v>0</v>
      </c>
      <c r="V1774" s="53" t="str">
        <f t="shared" si="333"/>
        <v>OK</v>
      </c>
      <c r="W1774" s="53" t="str">
        <f t="shared" si="334"/>
        <v>OK</v>
      </c>
      <c r="X1774" s="62" t="str">
        <f t="shared" si="335"/>
        <v>ok</v>
      </c>
      <c r="Y1774" s="62">
        <v>1</v>
      </c>
    </row>
    <row r="1775" spans="1:25" ht="114" x14ac:dyDescent="0.25">
      <c r="A1775" s="81">
        <v>1772</v>
      </c>
      <c r="B1775" s="59">
        <v>82</v>
      </c>
      <c r="C1775" s="33" t="s">
        <v>1403</v>
      </c>
      <c r="D1775" s="33" t="s">
        <v>1428</v>
      </c>
      <c r="E1775" s="33" t="s">
        <v>8</v>
      </c>
      <c r="F1775" s="24" t="s">
        <v>1429</v>
      </c>
      <c r="G1775" s="13" t="s">
        <v>2366</v>
      </c>
      <c r="H1775" s="12" t="s">
        <v>3172</v>
      </c>
      <c r="I1775" s="12"/>
      <c r="J1775" s="12"/>
      <c r="K1775" s="19"/>
      <c r="L1775" s="51">
        <v>1</v>
      </c>
      <c r="M1775" s="51">
        <f t="shared" si="324"/>
        <v>0</v>
      </c>
      <c r="N1775" s="52">
        <f t="shared" si="325"/>
        <v>0</v>
      </c>
      <c r="O1775" s="52">
        <f t="shared" si="326"/>
        <v>0</v>
      </c>
      <c r="P1775" s="52">
        <f t="shared" si="327"/>
        <v>0</v>
      </c>
      <c r="Q1775" s="52">
        <f t="shared" si="328"/>
        <v>1</v>
      </c>
      <c r="R1775" s="52">
        <f t="shared" si="329"/>
        <v>0</v>
      </c>
      <c r="S1775" s="52">
        <f t="shared" si="330"/>
        <v>0</v>
      </c>
      <c r="T1775" s="52">
        <f t="shared" si="331"/>
        <v>0</v>
      </c>
      <c r="U1775" s="52">
        <f t="shared" si="332"/>
        <v>0</v>
      </c>
      <c r="V1775" s="53" t="str">
        <f t="shared" si="333"/>
        <v>OK</v>
      </c>
      <c r="W1775" s="53" t="str">
        <f t="shared" si="334"/>
        <v>OK</v>
      </c>
      <c r="X1775" s="62" t="str">
        <f t="shared" si="335"/>
        <v>ok</v>
      </c>
      <c r="Y1775" s="62">
        <v>1</v>
      </c>
    </row>
    <row r="1776" spans="1:25" ht="199.5" x14ac:dyDescent="0.25">
      <c r="A1776" s="75">
        <v>1773</v>
      </c>
      <c r="B1776" s="59">
        <v>83</v>
      </c>
      <c r="C1776" s="33" t="s">
        <v>1403</v>
      </c>
      <c r="D1776" s="70" t="s">
        <v>1430</v>
      </c>
      <c r="E1776" s="33" t="s">
        <v>8</v>
      </c>
      <c r="F1776" s="19" t="s">
        <v>1408</v>
      </c>
      <c r="G1776" s="13" t="s">
        <v>2366</v>
      </c>
      <c r="H1776" s="43" t="s">
        <v>3115</v>
      </c>
      <c r="I1776" s="12"/>
      <c r="J1776" s="12"/>
      <c r="K1776" s="19"/>
      <c r="L1776" s="51">
        <v>1</v>
      </c>
      <c r="M1776" s="51">
        <f t="shared" si="324"/>
        <v>0</v>
      </c>
      <c r="N1776" s="52">
        <f t="shared" si="325"/>
        <v>0</v>
      </c>
      <c r="O1776" s="52">
        <f t="shared" si="326"/>
        <v>0</v>
      </c>
      <c r="P1776" s="52">
        <f t="shared" si="327"/>
        <v>0</v>
      </c>
      <c r="Q1776" s="52">
        <f t="shared" si="328"/>
        <v>1</v>
      </c>
      <c r="R1776" s="52">
        <f t="shared" si="329"/>
        <v>0</v>
      </c>
      <c r="S1776" s="52">
        <f t="shared" si="330"/>
        <v>0</v>
      </c>
      <c r="T1776" s="52">
        <f t="shared" si="331"/>
        <v>0</v>
      </c>
      <c r="U1776" s="52">
        <f t="shared" si="332"/>
        <v>0</v>
      </c>
      <c r="V1776" s="53" t="str">
        <f t="shared" si="333"/>
        <v>OK</v>
      </c>
      <c r="W1776" s="53" t="str">
        <f t="shared" si="334"/>
        <v>OK</v>
      </c>
      <c r="X1776" s="62" t="str">
        <f t="shared" si="335"/>
        <v>ok</v>
      </c>
      <c r="Y1776" s="62">
        <v>1</v>
      </c>
    </row>
    <row r="1777" spans="1:25" ht="199.5" x14ac:dyDescent="0.25">
      <c r="A1777" s="81">
        <v>1774</v>
      </c>
      <c r="B1777" s="59">
        <v>82</v>
      </c>
      <c r="C1777" s="33" t="s">
        <v>1403</v>
      </c>
      <c r="D1777" s="70" t="s">
        <v>1431</v>
      </c>
      <c r="E1777" s="33" t="s">
        <v>8</v>
      </c>
      <c r="F1777" s="19" t="s">
        <v>1408</v>
      </c>
      <c r="G1777" s="13" t="s">
        <v>2366</v>
      </c>
      <c r="H1777" s="12" t="s">
        <v>3285</v>
      </c>
      <c r="I1777" s="12"/>
      <c r="J1777" s="12"/>
      <c r="K1777" s="19"/>
      <c r="L1777" s="51">
        <v>1</v>
      </c>
      <c r="M1777" s="51">
        <f t="shared" si="324"/>
        <v>0</v>
      </c>
      <c r="N1777" s="52">
        <f t="shared" si="325"/>
        <v>0</v>
      </c>
      <c r="O1777" s="52">
        <f t="shared" si="326"/>
        <v>0</v>
      </c>
      <c r="P1777" s="52">
        <f t="shared" si="327"/>
        <v>0</v>
      </c>
      <c r="Q1777" s="52">
        <f t="shared" si="328"/>
        <v>1</v>
      </c>
      <c r="R1777" s="52">
        <f t="shared" si="329"/>
        <v>0</v>
      </c>
      <c r="S1777" s="52">
        <f t="shared" si="330"/>
        <v>0</v>
      </c>
      <c r="T1777" s="52">
        <f t="shared" si="331"/>
        <v>0</v>
      </c>
      <c r="U1777" s="52">
        <f t="shared" si="332"/>
        <v>0</v>
      </c>
      <c r="V1777" s="53" t="str">
        <f t="shared" si="333"/>
        <v>OK</v>
      </c>
      <c r="W1777" s="53" t="str">
        <f t="shared" si="334"/>
        <v>OK</v>
      </c>
      <c r="X1777" s="62" t="str">
        <f t="shared" si="335"/>
        <v>ok</v>
      </c>
      <c r="Y1777" s="62">
        <v>1</v>
      </c>
    </row>
    <row r="1778" spans="1:25" ht="128.25" x14ac:dyDescent="0.25">
      <c r="A1778" s="76">
        <v>1775</v>
      </c>
      <c r="B1778" s="59" t="s">
        <v>2876</v>
      </c>
      <c r="C1778" s="33" t="s">
        <v>1403</v>
      </c>
      <c r="D1778" s="33" t="s">
        <v>57</v>
      </c>
      <c r="E1778" s="33" t="s">
        <v>8</v>
      </c>
      <c r="F1778" s="19" t="s">
        <v>1432</v>
      </c>
      <c r="G1778" s="13" t="s">
        <v>2364</v>
      </c>
      <c r="H1778" s="12" t="s">
        <v>2922</v>
      </c>
      <c r="I1778" s="12"/>
      <c r="J1778" s="12"/>
      <c r="K1778" s="19"/>
      <c r="L1778" s="51">
        <v>1</v>
      </c>
      <c r="M1778" s="51">
        <f t="shared" si="324"/>
        <v>0</v>
      </c>
      <c r="N1778" s="52">
        <f t="shared" si="325"/>
        <v>1</v>
      </c>
      <c r="O1778" s="52">
        <f t="shared" si="326"/>
        <v>0</v>
      </c>
      <c r="P1778" s="52">
        <f t="shared" si="327"/>
        <v>0</v>
      </c>
      <c r="Q1778" s="52">
        <f t="shared" si="328"/>
        <v>0</v>
      </c>
      <c r="R1778" s="52">
        <f t="shared" si="329"/>
        <v>0</v>
      </c>
      <c r="S1778" s="52">
        <f t="shared" si="330"/>
        <v>0</v>
      </c>
      <c r="T1778" s="52">
        <f t="shared" si="331"/>
        <v>0</v>
      </c>
      <c r="U1778" s="52">
        <f t="shared" si="332"/>
        <v>0</v>
      </c>
      <c r="V1778" s="53" t="str">
        <f t="shared" si="333"/>
        <v>OK</v>
      </c>
      <c r="W1778" s="53" t="str">
        <f t="shared" si="334"/>
        <v>OK</v>
      </c>
      <c r="X1778" s="62" t="str">
        <f t="shared" si="335"/>
        <v>ok</v>
      </c>
      <c r="Y1778" s="62">
        <v>1</v>
      </c>
    </row>
    <row r="1779" spans="1:25" ht="85.5" x14ac:dyDescent="0.25">
      <c r="A1779" s="75">
        <v>1776</v>
      </c>
      <c r="B1779" s="59" t="s">
        <v>2876</v>
      </c>
      <c r="C1779" s="33" t="s">
        <v>1403</v>
      </c>
      <c r="D1779" s="70" t="s">
        <v>1433</v>
      </c>
      <c r="E1779" s="33" t="s">
        <v>8</v>
      </c>
      <c r="F1779" s="19" t="s">
        <v>1434</v>
      </c>
      <c r="G1779" s="13" t="s">
        <v>2363</v>
      </c>
      <c r="H1779" s="12" t="s">
        <v>2880</v>
      </c>
      <c r="I1779" s="12"/>
      <c r="J1779" s="12"/>
      <c r="K1779" s="19"/>
      <c r="L1779" s="51">
        <v>1</v>
      </c>
      <c r="M1779" s="51">
        <f t="shared" si="324"/>
        <v>1</v>
      </c>
      <c r="N1779" s="52">
        <f t="shared" si="325"/>
        <v>0</v>
      </c>
      <c r="O1779" s="52">
        <f t="shared" si="326"/>
        <v>0</v>
      </c>
      <c r="P1779" s="52">
        <f t="shared" si="327"/>
        <v>0</v>
      </c>
      <c r="Q1779" s="52">
        <f t="shared" si="328"/>
        <v>0</v>
      </c>
      <c r="R1779" s="52">
        <f t="shared" si="329"/>
        <v>0</v>
      </c>
      <c r="S1779" s="52">
        <f t="shared" si="330"/>
        <v>0</v>
      </c>
      <c r="T1779" s="52">
        <f t="shared" si="331"/>
        <v>0</v>
      </c>
      <c r="U1779" s="52">
        <f t="shared" si="332"/>
        <v>0</v>
      </c>
      <c r="V1779" s="53" t="str">
        <f t="shared" si="333"/>
        <v>OK</v>
      </c>
      <c r="W1779" s="53" t="str">
        <f t="shared" si="334"/>
        <v>OK</v>
      </c>
      <c r="X1779" s="62" t="str">
        <f t="shared" si="335"/>
        <v>ok</v>
      </c>
      <c r="Y1779" s="62">
        <v>1</v>
      </c>
    </row>
    <row r="1780" spans="1:25" ht="285" x14ac:dyDescent="0.25">
      <c r="A1780" s="75">
        <v>1777</v>
      </c>
      <c r="B1780" s="59" t="s">
        <v>2876</v>
      </c>
      <c r="C1780" s="33" t="s">
        <v>1403</v>
      </c>
      <c r="D1780" s="33" t="s">
        <v>19</v>
      </c>
      <c r="E1780" s="33" t="s">
        <v>8</v>
      </c>
      <c r="F1780" s="19" t="s">
        <v>2279</v>
      </c>
      <c r="G1780" s="13" t="s">
        <v>2363</v>
      </c>
      <c r="H1780" s="12" t="s">
        <v>2880</v>
      </c>
      <c r="I1780" s="12"/>
      <c r="J1780" s="12"/>
      <c r="K1780" s="19"/>
      <c r="L1780" s="51">
        <v>1</v>
      </c>
      <c r="M1780" s="51">
        <f t="shared" si="324"/>
        <v>1</v>
      </c>
      <c r="N1780" s="52">
        <f t="shared" si="325"/>
        <v>0</v>
      </c>
      <c r="O1780" s="52">
        <f t="shared" si="326"/>
        <v>0</v>
      </c>
      <c r="P1780" s="52">
        <f t="shared" si="327"/>
        <v>0</v>
      </c>
      <c r="Q1780" s="52">
        <f t="shared" si="328"/>
        <v>0</v>
      </c>
      <c r="R1780" s="52">
        <f t="shared" si="329"/>
        <v>0</v>
      </c>
      <c r="S1780" s="52">
        <f t="shared" si="330"/>
        <v>0</v>
      </c>
      <c r="T1780" s="52">
        <f t="shared" si="331"/>
        <v>0</v>
      </c>
      <c r="U1780" s="52">
        <f t="shared" si="332"/>
        <v>0</v>
      </c>
      <c r="V1780" s="53" t="str">
        <f t="shared" si="333"/>
        <v>OK</v>
      </c>
      <c r="W1780" s="53" t="str">
        <f t="shared" si="334"/>
        <v>OK</v>
      </c>
      <c r="X1780" s="62" t="str">
        <f t="shared" si="335"/>
        <v>ok</v>
      </c>
      <c r="Y1780" s="62">
        <v>1</v>
      </c>
    </row>
    <row r="1781" spans="1:25" ht="71.25" x14ac:dyDescent="0.25">
      <c r="A1781" s="75">
        <v>1778</v>
      </c>
      <c r="B1781" s="59" t="s">
        <v>2876</v>
      </c>
      <c r="C1781" s="33" t="s">
        <v>1403</v>
      </c>
      <c r="D1781" s="33" t="s">
        <v>19</v>
      </c>
      <c r="E1781" s="33" t="s">
        <v>8</v>
      </c>
      <c r="F1781" s="19" t="s">
        <v>2280</v>
      </c>
      <c r="G1781" s="13" t="s">
        <v>2872</v>
      </c>
      <c r="H1781" s="12" t="s">
        <v>2880</v>
      </c>
      <c r="I1781" s="12"/>
      <c r="J1781" s="12"/>
      <c r="K1781" s="19"/>
      <c r="L1781" s="51">
        <v>1</v>
      </c>
      <c r="M1781" s="51">
        <f t="shared" si="324"/>
        <v>0</v>
      </c>
      <c r="N1781" s="52">
        <f t="shared" si="325"/>
        <v>0</v>
      </c>
      <c r="O1781" s="52">
        <f t="shared" si="326"/>
        <v>1</v>
      </c>
      <c r="P1781" s="52">
        <f t="shared" si="327"/>
        <v>0</v>
      </c>
      <c r="Q1781" s="52">
        <f t="shared" si="328"/>
        <v>0</v>
      </c>
      <c r="R1781" s="52">
        <f t="shared" si="329"/>
        <v>0</v>
      </c>
      <c r="S1781" s="52">
        <f t="shared" si="330"/>
        <v>0</v>
      </c>
      <c r="T1781" s="52">
        <f t="shared" si="331"/>
        <v>0</v>
      </c>
      <c r="U1781" s="52">
        <f t="shared" si="332"/>
        <v>0</v>
      </c>
      <c r="V1781" s="53" t="str">
        <f t="shared" si="333"/>
        <v>OK</v>
      </c>
      <c r="W1781" s="53" t="str">
        <f t="shared" si="334"/>
        <v>OK</v>
      </c>
      <c r="X1781" s="62" t="str">
        <f t="shared" si="335"/>
        <v>ok</v>
      </c>
      <c r="Y1781" s="62">
        <v>1</v>
      </c>
    </row>
    <row r="1782" spans="1:25" ht="171" x14ac:dyDescent="0.25">
      <c r="A1782" s="75">
        <v>1779</v>
      </c>
      <c r="B1782" s="59" t="s">
        <v>2876</v>
      </c>
      <c r="C1782" s="33" t="s">
        <v>1403</v>
      </c>
      <c r="D1782" s="33" t="s">
        <v>19</v>
      </c>
      <c r="E1782" s="33" t="s">
        <v>8</v>
      </c>
      <c r="F1782" s="24" t="s">
        <v>2281</v>
      </c>
      <c r="G1782" s="13" t="s">
        <v>2363</v>
      </c>
      <c r="H1782" s="12" t="s">
        <v>2880</v>
      </c>
      <c r="I1782" s="12"/>
      <c r="J1782" s="12"/>
      <c r="K1782" s="19"/>
      <c r="L1782" s="51">
        <v>1</v>
      </c>
      <c r="M1782" s="51">
        <f t="shared" si="324"/>
        <v>1</v>
      </c>
      <c r="N1782" s="52">
        <f t="shared" si="325"/>
        <v>0</v>
      </c>
      <c r="O1782" s="52">
        <f t="shared" si="326"/>
        <v>0</v>
      </c>
      <c r="P1782" s="52">
        <f t="shared" si="327"/>
        <v>0</v>
      </c>
      <c r="Q1782" s="52">
        <f t="shared" si="328"/>
        <v>0</v>
      </c>
      <c r="R1782" s="52">
        <f t="shared" si="329"/>
        <v>0</v>
      </c>
      <c r="S1782" s="52">
        <f t="shared" si="330"/>
        <v>0</v>
      </c>
      <c r="T1782" s="52">
        <f t="shared" si="331"/>
        <v>0</v>
      </c>
      <c r="U1782" s="52">
        <f t="shared" si="332"/>
        <v>0</v>
      </c>
      <c r="V1782" s="53" t="str">
        <f t="shared" si="333"/>
        <v>OK</v>
      </c>
      <c r="W1782" s="53" t="str">
        <f t="shared" si="334"/>
        <v>OK</v>
      </c>
      <c r="X1782" s="62" t="str">
        <f t="shared" si="335"/>
        <v>ok</v>
      </c>
      <c r="Y1782" s="62">
        <v>1</v>
      </c>
    </row>
    <row r="1783" spans="1:25" ht="42.75" x14ac:dyDescent="0.25">
      <c r="A1783" s="76">
        <v>1780</v>
      </c>
      <c r="B1783" s="59" t="s">
        <v>2876</v>
      </c>
      <c r="C1783" s="33" t="s">
        <v>1403</v>
      </c>
      <c r="D1783" s="33" t="s">
        <v>19</v>
      </c>
      <c r="E1783" s="33" t="s">
        <v>8</v>
      </c>
      <c r="F1783" s="24" t="s">
        <v>2282</v>
      </c>
      <c r="G1783" s="13" t="s">
        <v>2872</v>
      </c>
      <c r="H1783" s="12" t="s">
        <v>2880</v>
      </c>
      <c r="I1783" s="12"/>
      <c r="J1783" s="12"/>
      <c r="K1783" s="19"/>
      <c r="L1783" s="51">
        <v>1</v>
      </c>
      <c r="M1783" s="51">
        <f t="shared" si="324"/>
        <v>0</v>
      </c>
      <c r="N1783" s="52">
        <f t="shared" si="325"/>
        <v>0</v>
      </c>
      <c r="O1783" s="52">
        <f t="shared" si="326"/>
        <v>1</v>
      </c>
      <c r="P1783" s="52">
        <f t="shared" si="327"/>
        <v>0</v>
      </c>
      <c r="Q1783" s="52">
        <f t="shared" si="328"/>
        <v>0</v>
      </c>
      <c r="R1783" s="52">
        <f t="shared" si="329"/>
        <v>0</v>
      </c>
      <c r="S1783" s="52">
        <f t="shared" si="330"/>
        <v>0</v>
      </c>
      <c r="T1783" s="52">
        <f t="shared" si="331"/>
        <v>0</v>
      </c>
      <c r="U1783" s="52">
        <f t="shared" si="332"/>
        <v>0</v>
      </c>
      <c r="V1783" s="53" t="str">
        <f t="shared" si="333"/>
        <v>OK</v>
      </c>
      <c r="W1783" s="53" t="str">
        <f t="shared" si="334"/>
        <v>OK</v>
      </c>
      <c r="X1783" s="62" t="str">
        <f t="shared" si="335"/>
        <v>ok</v>
      </c>
      <c r="Y1783" s="62">
        <v>1</v>
      </c>
    </row>
    <row r="1784" spans="1:25" ht="156.75" x14ac:dyDescent="0.25">
      <c r="A1784" s="75">
        <v>1781</v>
      </c>
      <c r="B1784" s="59" t="s">
        <v>2876</v>
      </c>
      <c r="C1784" s="33" t="s">
        <v>1403</v>
      </c>
      <c r="D1784" s="33" t="s">
        <v>19</v>
      </c>
      <c r="E1784" s="33" t="s">
        <v>8</v>
      </c>
      <c r="F1784" s="19" t="s">
        <v>2283</v>
      </c>
      <c r="G1784" s="13" t="s">
        <v>2364</v>
      </c>
      <c r="H1784" s="12" t="s">
        <v>2923</v>
      </c>
      <c r="I1784" s="12"/>
      <c r="J1784" s="12"/>
      <c r="K1784" s="19"/>
      <c r="L1784" s="51">
        <v>1</v>
      </c>
      <c r="M1784" s="51">
        <f t="shared" si="324"/>
        <v>0</v>
      </c>
      <c r="N1784" s="52">
        <f t="shared" si="325"/>
        <v>1</v>
      </c>
      <c r="O1784" s="52">
        <f t="shared" si="326"/>
        <v>0</v>
      </c>
      <c r="P1784" s="52">
        <f t="shared" si="327"/>
        <v>0</v>
      </c>
      <c r="Q1784" s="52">
        <f t="shared" si="328"/>
        <v>0</v>
      </c>
      <c r="R1784" s="52">
        <f t="shared" si="329"/>
        <v>0</v>
      </c>
      <c r="S1784" s="52">
        <f t="shared" si="330"/>
        <v>0</v>
      </c>
      <c r="T1784" s="52">
        <f t="shared" si="331"/>
        <v>0</v>
      </c>
      <c r="U1784" s="52">
        <f t="shared" si="332"/>
        <v>0</v>
      </c>
      <c r="V1784" s="53" t="str">
        <f t="shared" si="333"/>
        <v>OK</v>
      </c>
      <c r="W1784" s="53" t="str">
        <f t="shared" si="334"/>
        <v>OK</v>
      </c>
      <c r="X1784" s="62" t="str">
        <f t="shared" si="335"/>
        <v>ok</v>
      </c>
      <c r="Y1784" s="62">
        <v>1</v>
      </c>
    </row>
    <row r="1785" spans="1:25" ht="156.75" x14ac:dyDescent="0.25">
      <c r="A1785" s="75">
        <v>1782</v>
      </c>
      <c r="B1785" s="59" t="s">
        <v>2876</v>
      </c>
      <c r="C1785" s="33" t="s">
        <v>1403</v>
      </c>
      <c r="D1785" s="33" t="s">
        <v>19</v>
      </c>
      <c r="E1785" s="33" t="s">
        <v>8</v>
      </c>
      <c r="F1785" s="24" t="s">
        <v>2284</v>
      </c>
      <c r="G1785" s="13" t="s">
        <v>2363</v>
      </c>
      <c r="H1785" s="12" t="s">
        <v>2880</v>
      </c>
      <c r="I1785" s="12"/>
      <c r="J1785" s="12"/>
      <c r="K1785" s="19"/>
      <c r="L1785" s="51">
        <v>1</v>
      </c>
      <c r="M1785" s="51">
        <f t="shared" si="324"/>
        <v>1</v>
      </c>
      <c r="N1785" s="52">
        <f t="shared" si="325"/>
        <v>0</v>
      </c>
      <c r="O1785" s="52">
        <f t="shared" si="326"/>
        <v>0</v>
      </c>
      <c r="P1785" s="52">
        <f t="shared" si="327"/>
        <v>0</v>
      </c>
      <c r="Q1785" s="52">
        <f t="shared" si="328"/>
        <v>0</v>
      </c>
      <c r="R1785" s="52">
        <f t="shared" si="329"/>
        <v>0</v>
      </c>
      <c r="S1785" s="52">
        <f t="shared" si="330"/>
        <v>0</v>
      </c>
      <c r="T1785" s="52">
        <f t="shared" si="331"/>
        <v>0</v>
      </c>
      <c r="U1785" s="52">
        <f t="shared" si="332"/>
        <v>0</v>
      </c>
      <c r="V1785" s="53" t="str">
        <f t="shared" si="333"/>
        <v>OK</v>
      </c>
      <c r="W1785" s="53" t="str">
        <f t="shared" si="334"/>
        <v>OK</v>
      </c>
      <c r="X1785" s="62" t="str">
        <f t="shared" si="335"/>
        <v>ok</v>
      </c>
      <c r="Y1785" s="62">
        <v>1</v>
      </c>
    </row>
    <row r="1786" spans="1:25" ht="42.75" x14ac:dyDescent="0.25">
      <c r="A1786" s="75">
        <v>1783</v>
      </c>
      <c r="B1786" s="59" t="s">
        <v>2876</v>
      </c>
      <c r="C1786" s="33" t="s">
        <v>1403</v>
      </c>
      <c r="D1786" s="33" t="s">
        <v>19</v>
      </c>
      <c r="E1786" s="33" t="s">
        <v>8</v>
      </c>
      <c r="F1786" s="19" t="s">
        <v>2285</v>
      </c>
      <c r="G1786" s="13" t="s">
        <v>2872</v>
      </c>
      <c r="H1786" s="12" t="s">
        <v>2880</v>
      </c>
      <c r="I1786" s="12"/>
      <c r="J1786" s="12"/>
      <c r="K1786" s="19"/>
      <c r="L1786" s="51">
        <v>1</v>
      </c>
      <c r="M1786" s="51">
        <f t="shared" si="324"/>
        <v>0</v>
      </c>
      <c r="N1786" s="52">
        <f t="shared" si="325"/>
        <v>0</v>
      </c>
      <c r="O1786" s="52">
        <f t="shared" si="326"/>
        <v>1</v>
      </c>
      <c r="P1786" s="52">
        <f t="shared" si="327"/>
        <v>0</v>
      </c>
      <c r="Q1786" s="52">
        <f t="shared" si="328"/>
        <v>0</v>
      </c>
      <c r="R1786" s="52">
        <f t="shared" si="329"/>
        <v>0</v>
      </c>
      <c r="S1786" s="52">
        <f t="shared" si="330"/>
        <v>0</v>
      </c>
      <c r="T1786" s="52">
        <f t="shared" si="331"/>
        <v>0</v>
      </c>
      <c r="U1786" s="52">
        <f t="shared" si="332"/>
        <v>0</v>
      </c>
      <c r="V1786" s="53" t="str">
        <f t="shared" si="333"/>
        <v>OK</v>
      </c>
      <c r="W1786" s="53" t="str">
        <f t="shared" si="334"/>
        <v>OK</v>
      </c>
      <c r="X1786" s="62" t="str">
        <f t="shared" si="335"/>
        <v>ok</v>
      </c>
      <c r="Y1786" s="62">
        <v>1</v>
      </c>
    </row>
    <row r="1787" spans="1:25" ht="142.5" x14ac:dyDescent="0.25">
      <c r="A1787" s="75">
        <v>1784</v>
      </c>
      <c r="B1787" s="59" t="s">
        <v>2876</v>
      </c>
      <c r="C1787" s="33" t="s">
        <v>1403</v>
      </c>
      <c r="D1787" s="33" t="s">
        <v>19</v>
      </c>
      <c r="E1787" s="33" t="s">
        <v>8</v>
      </c>
      <c r="F1787" s="19" t="s">
        <v>2286</v>
      </c>
      <c r="G1787" s="13" t="s">
        <v>2363</v>
      </c>
      <c r="H1787" s="12" t="s">
        <v>2880</v>
      </c>
      <c r="I1787" s="12"/>
      <c r="J1787" s="12"/>
      <c r="K1787" s="19"/>
      <c r="L1787" s="51">
        <v>1</v>
      </c>
      <c r="M1787" s="51">
        <f t="shared" si="324"/>
        <v>1</v>
      </c>
      <c r="N1787" s="52">
        <f t="shared" si="325"/>
        <v>0</v>
      </c>
      <c r="O1787" s="52">
        <f t="shared" si="326"/>
        <v>0</v>
      </c>
      <c r="P1787" s="52">
        <f t="shared" si="327"/>
        <v>0</v>
      </c>
      <c r="Q1787" s="52">
        <f t="shared" si="328"/>
        <v>0</v>
      </c>
      <c r="R1787" s="52">
        <f t="shared" si="329"/>
        <v>0</v>
      </c>
      <c r="S1787" s="52">
        <f t="shared" si="330"/>
        <v>0</v>
      </c>
      <c r="T1787" s="52">
        <f t="shared" si="331"/>
        <v>0</v>
      </c>
      <c r="U1787" s="52">
        <f t="shared" si="332"/>
        <v>0</v>
      </c>
      <c r="V1787" s="53" t="str">
        <f t="shared" si="333"/>
        <v>OK</v>
      </c>
      <c r="W1787" s="53" t="str">
        <f t="shared" si="334"/>
        <v>OK</v>
      </c>
      <c r="X1787" s="62" t="str">
        <f t="shared" si="335"/>
        <v>ok</v>
      </c>
      <c r="Y1787" s="62">
        <v>1</v>
      </c>
    </row>
    <row r="1788" spans="1:25" ht="228" x14ac:dyDescent="0.25">
      <c r="A1788" s="75">
        <v>1785</v>
      </c>
      <c r="B1788" s="59" t="s">
        <v>2876</v>
      </c>
      <c r="C1788" s="33" t="s">
        <v>1403</v>
      </c>
      <c r="D1788" s="33" t="s">
        <v>15</v>
      </c>
      <c r="E1788" s="33" t="s">
        <v>8</v>
      </c>
      <c r="F1788" s="24" t="s">
        <v>1435</v>
      </c>
      <c r="G1788" s="13" t="s">
        <v>2364</v>
      </c>
      <c r="H1788" s="12" t="s">
        <v>2921</v>
      </c>
      <c r="I1788" s="12"/>
      <c r="J1788" s="12"/>
      <c r="K1788" s="19"/>
      <c r="L1788" s="51">
        <v>1</v>
      </c>
      <c r="M1788" s="51">
        <f t="shared" si="324"/>
        <v>0</v>
      </c>
      <c r="N1788" s="52">
        <f t="shared" si="325"/>
        <v>1</v>
      </c>
      <c r="O1788" s="52">
        <f t="shared" si="326"/>
        <v>0</v>
      </c>
      <c r="P1788" s="52">
        <f t="shared" si="327"/>
        <v>0</v>
      </c>
      <c r="Q1788" s="52">
        <f t="shared" si="328"/>
        <v>0</v>
      </c>
      <c r="R1788" s="52">
        <f t="shared" si="329"/>
        <v>0</v>
      </c>
      <c r="S1788" s="52">
        <f t="shared" si="330"/>
        <v>0</v>
      </c>
      <c r="T1788" s="52">
        <f t="shared" si="331"/>
        <v>0</v>
      </c>
      <c r="U1788" s="52">
        <f t="shared" si="332"/>
        <v>0</v>
      </c>
      <c r="V1788" s="53" t="str">
        <f t="shared" si="333"/>
        <v>OK</v>
      </c>
      <c r="W1788" s="53" t="str">
        <f t="shared" si="334"/>
        <v>OK</v>
      </c>
      <c r="X1788" s="62" t="str">
        <f t="shared" si="335"/>
        <v>ok</v>
      </c>
      <c r="Y1788" s="62">
        <v>1</v>
      </c>
    </row>
    <row r="1789" spans="1:25" ht="128.25" x14ac:dyDescent="0.25">
      <c r="A1789" s="76">
        <v>1786</v>
      </c>
      <c r="B1789" s="59" t="s">
        <v>2876</v>
      </c>
      <c r="C1789" s="33" t="s">
        <v>1403</v>
      </c>
      <c r="D1789" s="33" t="s">
        <v>17</v>
      </c>
      <c r="E1789" s="33" t="s">
        <v>8</v>
      </c>
      <c r="F1789" s="19" t="s">
        <v>1436</v>
      </c>
      <c r="G1789" s="13" t="s">
        <v>2872</v>
      </c>
      <c r="H1789" s="12" t="s">
        <v>2878</v>
      </c>
      <c r="I1789" s="12"/>
      <c r="J1789" s="12"/>
      <c r="K1789" s="19"/>
      <c r="L1789" s="51">
        <v>1</v>
      </c>
      <c r="M1789" s="51">
        <f t="shared" si="324"/>
        <v>0</v>
      </c>
      <c r="N1789" s="52">
        <f t="shared" si="325"/>
        <v>0</v>
      </c>
      <c r="O1789" s="52">
        <f t="shared" si="326"/>
        <v>1</v>
      </c>
      <c r="P1789" s="52">
        <f t="shared" si="327"/>
        <v>0</v>
      </c>
      <c r="Q1789" s="52">
        <f t="shared" si="328"/>
        <v>0</v>
      </c>
      <c r="R1789" s="52">
        <f t="shared" si="329"/>
        <v>0</v>
      </c>
      <c r="S1789" s="52">
        <f t="shared" si="330"/>
        <v>0</v>
      </c>
      <c r="T1789" s="52">
        <f t="shared" si="331"/>
        <v>0</v>
      </c>
      <c r="U1789" s="52">
        <f t="shared" si="332"/>
        <v>0</v>
      </c>
      <c r="V1789" s="53" t="str">
        <f t="shared" si="333"/>
        <v>OK</v>
      </c>
      <c r="W1789" s="53" t="str">
        <f t="shared" si="334"/>
        <v>OK</v>
      </c>
      <c r="X1789" s="62" t="str">
        <f t="shared" si="335"/>
        <v>ok</v>
      </c>
      <c r="Y1789" s="62">
        <v>1</v>
      </c>
    </row>
    <row r="1790" spans="1:25" ht="99.75" x14ac:dyDescent="0.25">
      <c r="A1790" s="75">
        <v>1787</v>
      </c>
      <c r="B1790" s="59" t="s">
        <v>2876</v>
      </c>
      <c r="C1790" s="33" t="s">
        <v>1403</v>
      </c>
      <c r="D1790" s="33" t="s">
        <v>1437</v>
      </c>
      <c r="E1790" s="33" t="s">
        <v>8</v>
      </c>
      <c r="F1790" s="19" t="s">
        <v>1438</v>
      </c>
      <c r="G1790" s="13" t="s">
        <v>2872</v>
      </c>
      <c r="H1790" s="12" t="s">
        <v>2900</v>
      </c>
      <c r="I1790" s="12"/>
      <c r="J1790" s="12"/>
      <c r="K1790" s="19"/>
      <c r="L1790" s="51">
        <v>1</v>
      </c>
      <c r="M1790" s="51">
        <f t="shared" si="324"/>
        <v>0</v>
      </c>
      <c r="N1790" s="52">
        <f t="shared" si="325"/>
        <v>0</v>
      </c>
      <c r="O1790" s="52">
        <f t="shared" si="326"/>
        <v>1</v>
      </c>
      <c r="P1790" s="52">
        <f t="shared" si="327"/>
        <v>0</v>
      </c>
      <c r="Q1790" s="52">
        <f t="shared" si="328"/>
        <v>0</v>
      </c>
      <c r="R1790" s="52">
        <f t="shared" si="329"/>
        <v>0</v>
      </c>
      <c r="S1790" s="52">
        <f t="shared" si="330"/>
        <v>0</v>
      </c>
      <c r="T1790" s="52">
        <f t="shared" si="331"/>
        <v>0</v>
      </c>
      <c r="U1790" s="52">
        <f t="shared" si="332"/>
        <v>0</v>
      </c>
      <c r="V1790" s="53" t="str">
        <f t="shared" si="333"/>
        <v>OK</v>
      </c>
      <c r="W1790" s="53" t="str">
        <f t="shared" si="334"/>
        <v>OK</v>
      </c>
      <c r="X1790" s="62" t="str">
        <f t="shared" si="335"/>
        <v>ok</v>
      </c>
      <c r="Y1790" s="62">
        <v>1</v>
      </c>
    </row>
    <row r="1791" spans="1:25" ht="199.5" x14ac:dyDescent="0.25">
      <c r="A1791" s="81">
        <v>1788</v>
      </c>
      <c r="B1791" s="59">
        <v>83</v>
      </c>
      <c r="C1791" s="33" t="s">
        <v>1403</v>
      </c>
      <c r="D1791" s="70" t="s">
        <v>2287</v>
      </c>
      <c r="E1791" s="33" t="s">
        <v>8</v>
      </c>
      <c r="F1791" s="19" t="s">
        <v>1408</v>
      </c>
      <c r="G1791" s="13" t="s">
        <v>2366</v>
      </c>
      <c r="H1791" s="43" t="s">
        <v>3008</v>
      </c>
      <c r="I1791" s="12"/>
      <c r="J1791" s="12"/>
      <c r="K1791" s="19"/>
      <c r="L1791" s="51">
        <v>1</v>
      </c>
      <c r="M1791" s="51">
        <f t="shared" si="324"/>
        <v>0</v>
      </c>
      <c r="N1791" s="52">
        <f t="shared" si="325"/>
        <v>0</v>
      </c>
      <c r="O1791" s="52">
        <f t="shared" si="326"/>
        <v>0</v>
      </c>
      <c r="P1791" s="52">
        <f t="shared" si="327"/>
        <v>0</v>
      </c>
      <c r="Q1791" s="52">
        <f t="shared" si="328"/>
        <v>1</v>
      </c>
      <c r="R1791" s="52">
        <f t="shared" si="329"/>
        <v>0</v>
      </c>
      <c r="S1791" s="52">
        <f t="shared" si="330"/>
        <v>0</v>
      </c>
      <c r="T1791" s="52">
        <f t="shared" si="331"/>
        <v>0</v>
      </c>
      <c r="U1791" s="52">
        <f t="shared" si="332"/>
        <v>0</v>
      </c>
      <c r="V1791" s="53" t="str">
        <f t="shared" si="333"/>
        <v>OK</v>
      </c>
      <c r="W1791" s="53" t="str">
        <f t="shared" si="334"/>
        <v>OK</v>
      </c>
      <c r="X1791" s="62" t="str">
        <f t="shared" si="335"/>
        <v>ok</v>
      </c>
      <c r="Y1791" s="62">
        <v>1</v>
      </c>
    </row>
    <row r="1792" spans="1:25" ht="114" x14ac:dyDescent="0.25">
      <c r="A1792" s="75">
        <v>1789</v>
      </c>
      <c r="B1792" s="59" t="s">
        <v>2932</v>
      </c>
      <c r="C1792" s="33" t="s">
        <v>1403</v>
      </c>
      <c r="D1792" s="33" t="s">
        <v>26</v>
      </c>
      <c r="E1792" s="33" t="s">
        <v>8</v>
      </c>
      <c r="F1792" s="24" t="s">
        <v>1440</v>
      </c>
      <c r="G1792" s="13" t="s">
        <v>2366</v>
      </c>
      <c r="H1792" s="12" t="s">
        <v>3434</v>
      </c>
      <c r="I1792" s="12"/>
      <c r="J1792" s="12"/>
      <c r="K1792" s="19"/>
      <c r="L1792" s="51">
        <v>1</v>
      </c>
      <c r="M1792" s="51">
        <f t="shared" si="324"/>
        <v>0</v>
      </c>
      <c r="N1792" s="52">
        <f t="shared" si="325"/>
        <v>0</v>
      </c>
      <c r="O1792" s="52">
        <f t="shared" si="326"/>
        <v>0</v>
      </c>
      <c r="P1792" s="52">
        <f t="shared" si="327"/>
        <v>0</v>
      </c>
      <c r="Q1792" s="52">
        <f t="shared" si="328"/>
        <v>1</v>
      </c>
      <c r="R1792" s="52">
        <f t="shared" si="329"/>
        <v>0</v>
      </c>
      <c r="S1792" s="52">
        <f t="shared" si="330"/>
        <v>0</v>
      </c>
      <c r="T1792" s="52">
        <f t="shared" si="331"/>
        <v>0</v>
      </c>
      <c r="U1792" s="52">
        <f t="shared" si="332"/>
        <v>0</v>
      </c>
      <c r="V1792" s="53" t="str">
        <f t="shared" si="333"/>
        <v>OK</v>
      </c>
      <c r="W1792" s="53" t="str">
        <f t="shared" si="334"/>
        <v>OK</v>
      </c>
      <c r="X1792" s="62" t="str">
        <f t="shared" si="335"/>
        <v>ok</v>
      </c>
      <c r="Y1792" s="62">
        <v>1</v>
      </c>
    </row>
    <row r="1793" spans="1:25" ht="99.75" x14ac:dyDescent="0.25">
      <c r="A1793" s="75">
        <v>1790</v>
      </c>
      <c r="B1793" s="59" t="s">
        <v>2932</v>
      </c>
      <c r="C1793" s="33" t="s">
        <v>1441</v>
      </c>
      <c r="D1793" s="33" t="s">
        <v>26</v>
      </c>
      <c r="E1793" s="33" t="s">
        <v>8</v>
      </c>
      <c r="F1793" s="24" t="s">
        <v>1404</v>
      </c>
      <c r="G1793" s="13" t="s">
        <v>2370</v>
      </c>
      <c r="H1793" s="12"/>
      <c r="I1793" s="12"/>
      <c r="J1793" s="12"/>
      <c r="K1793" s="19"/>
      <c r="L1793" s="51">
        <v>1</v>
      </c>
      <c r="M1793" s="51">
        <f t="shared" si="324"/>
        <v>0</v>
      </c>
      <c r="N1793" s="52">
        <f t="shared" si="325"/>
        <v>0</v>
      </c>
      <c r="O1793" s="52">
        <f t="shared" si="326"/>
        <v>0</v>
      </c>
      <c r="P1793" s="52">
        <f t="shared" si="327"/>
        <v>0</v>
      </c>
      <c r="Q1793" s="52">
        <f t="shared" si="328"/>
        <v>0</v>
      </c>
      <c r="R1793" s="52">
        <f t="shared" si="329"/>
        <v>0</v>
      </c>
      <c r="S1793" s="52">
        <f t="shared" si="330"/>
        <v>0</v>
      </c>
      <c r="T1793" s="52">
        <f t="shared" si="331"/>
        <v>0</v>
      </c>
      <c r="U1793" s="52">
        <f t="shared" si="332"/>
        <v>1</v>
      </c>
      <c r="V1793" s="53" t="str">
        <f t="shared" si="333"/>
        <v>OK</v>
      </c>
      <c r="W1793" s="53" t="str">
        <f t="shared" si="334"/>
        <v>OK</v>
      </c>
      <c r="X1793" s="62" t="str">
        <f t="shared" si="335"/>
        <v>ok</v>
      </c>
      <c r="Y1793" s="62">
        <v>1</v>
      </c>
    </row>
    <row r="1794" spans="1:25" ht="213.75" x14ac:dyDescent="0.25">
      <c r="A1794" s="76">
        <v>1791</v>
      </c>
      <c r="B1794" s="59" t="s">
        <v>2876</v>
      </c>
      <c r="C1794" s="33" t="s">
        <v>1441</v>
      </c>
      <c r="D1794" s="33" t="s">
        <v>26</v>
      </c>
      <c r="E1794" s="33" t="s">
        <v>8</v>
      </c>
      <c r="F1794" s="19" t="s">
        <v>1405</v>
      </c>
      <c r="G1794" s="13" t="s">
        <v>2369</v>
      </c>
      <c r="H1794" s="12" t="s">
        <v>3432</v>
      </c>
      <c r="I1794" s="12"/>
      <c r="J1794" s="12"/>
      <c r="K1794" s="19"/>
      <c r="L1794" s="51">
        <v>1</v>
      </c>
      <c r="M1794" s="51">
        <f t="shared" si="324"/>
        <v>0</v>
      </c>
      <c r="N1794" s="52">
        <f t="shared" si="325"/>
        <v>0</v>
      </c>
      <c r="O1794" s="52">
        <f t="shared" si="326"/>
        <v>0</v>
      </c>
      <c r="P1794" s="52">
        <f t="shared" si="327"/>
        <v>0</v>
      </c>
      <c r="Q1794" s="52">
        <f t="shared" si="328"/>
        <v>0</v>
      </c>
      <c r="R1794" s="52">
        <f t="shared" si="329"/>
        <v>0</v>
      </c>
      <c r="S1794" s="52">
        <f t="shared" si="330"/>
        <v>0</v>
      </c>
      <c r="T1794" s="52">
        <f t="shared" si="331"/>
        <v>1</v>
      </c>
      <c r="U1794" s="52">
        <f t="shared" si="332"/>
        <v>0</v>
      </c>
      <c r="V1794" s="53" t="str">
        <f t="shared" si="333"/>
        <v>OK</v>
      </c>
      <c r="W1794" s="53" t="str">
        <f t="shared" si="334"/>
        <v>OK</v>
      </c>
      <c r="X1794" s="62" t="str">
        <f t="shared" si="335"/>
        <v>ok</v>
      </c>
      <c r="Y1794" s="62">
        <v>1</v>
      </c>
    </row>
    <row r="1795" spans="1:25" ht="71.25" x14ac:dyDescent="0.25">
      <c r="A1795" s="75">
        <v>1792</v>
      </c>
      <c r="B1795" s="59" t="s">
        <v>2932</v>
      </c>
      <c r="C1795" s="33" t="s">
        <v>1441</v>
      </c>
      <c r="D1795" s="33" t="s">
        <v>26</v>
      </c>
      <c r="E1795" s="33" t="s">
        <v>8</v>
      </c>
      <c r="F1795" s="24" t="s">
        <v>1406</v>
      </c>
      <c r="G1795" s="13" t="s">
        <v>2369</v>
      </c>
      <c r="H1795" s="12" t="s">
        <v>3432</v>
      </c>
      <c r="I1795" s="12"/>
      <c r="J1795" s="12"/>
      <c r="K1795" s="19"/>
      <c r="L1795" s="51">
        <v>1</v>
      </c>
      <c r="M1795" s="51">
        <f t="shared" si="324"/>
        <v>0</v>
      </c>
      <c r="N1795" s="52">
        <f t="shared" si="325"/>
        <v>0</v>
      </c>
      <c r="O1795" s="52">
        <f t="shared" si="326"/>
        <v>0</v>
      </c>
      <c r="P1795" s="52">
        <f t="shared" si="327"/>
        <v>0</v>
      </c>
      <c r="Q1795" s="52">
        <f t="shared" si="328"/>
        <v>0</v>
      </c>
      <c r="R1795" s="52">
        <f t="shared" si="329"/>
        <v>0</v>
      </c>
      <c r="S1795" s="52">
        <f t="shared" si="330"/>
        <v>0</v>
      </c>
      <c r="T1795" s="52">
        <f t="shared" si="331"/>
        <v>1</v>
      </c>
      <c r="U1795" s="52">
        <f t="shared" si="332"/>
        <v>0</v>
      </c>
      <c r="V1795" s="53" t="str">
        <f t="shared" si="333"/>
        <v>OK</v>
      </c>
      <c r="W1795" s="53" t="str">
        <f t="shared" si="334"/>
        <v>OK</v>
      </c>
      <c r="X1795" s="62" t="str">
        <f t="shared" si="335"/>
        <v>ok</v>
      </c>
      <c r="Y1795" s="62">
        <v>1</v>
      </c>
    </row>
    <row r="1796" spans="1:25" ht="57" x14ac:dyDescent="0.25">
      <c r="A1796" s="75">
        <v>1793</v>
      </c>
      <c r="B1796" s="59" t="s">
        <v>2932</v>
      </c>
      <c r="C1796" s="33" t="s">
        <v>1441</v>
      </c>
      <c r="D1796" s="33" t="s">
        <v>26</v>
      </c>
      <c r="E1796" s="33" t="s">
        <v>8</v>
      </c>
      <c r="F1796" s="19" t="s">
        <v>1407</v>
      </c>
      <c r="G1796" s="13" t="s">
        <v>2370</v>
      </c>
      <c r="H1796" s="12" t="s">
        <v>3433</v>
      </c>
      <c r="I1796" s="12"/>
      <c r="J1796" s="12"/>
      <c r="K1796" s="19"/>
      <c r="L1796" s="51">
        <v>1</v>
      </c>
      <c r="M1796" s="51">
        <f t="shared" si="324"/>
        <v>0</v>
      </c>
      <c r="N1796" s="52">
        <f t="shared" si="325"/>
        <v>0</v>
      </c>
      <c r="O1796" s="52">
        <f t="shared" si="326"/>
        <v>0</v>
      </c>
      <c r="P1796" s="52">
        <f t="shared" si="327"/>
        <v>0</v>
      </c>
      <c r="Q1796" s="52">
        <f t="shared" si="328"/>
        <v>0</v>
      </c>
      <c r="R1796" s="52">
        <f t="shared" si="329"/>
        <v>0</v>
      </c>
      <c r="S1796" s="52">
        <f t="shared" si="330"/>
        <v>0</v>
      </c>
      <c r="T1796" s="52">
        <f t="shared" si="331"/>
        <v>0</v>
      </c>
      <c r="U1796" s="52">
        <f t="shared" si="332"/>
        <v>1</v>
      </c>
      <c r="V1796" s="53" t="str">
        <f t="shared" si="333"/>
        <v>OK</v>
      </c>
      <c r="W1796" s="53" t="str">
        <f t="shared" si="334"/>
        <v>OK</v>
      </c>
      <c r="X1796" s="62" t="str">
        <f t="shared" si="335"/>
        <v>ok</v>
      </c>
      <c r="Y1796" s="62">
        <v>1</v>
      </c>
    </row>
    <row r="1797" spans="1:25" ht="71.25" x14ac:dyDescent="0.25">
      <c r="A1797" s="75">
        <v>1794</v>
      </c>
      <c r="B1797" s="59" t="s">
        <v>2932</v>
      </c>
      <c r="C1797" s="33" t="s">
        <v>1441</v>
      </c>
      <c r="D1797" s="33" t="s">
        <v>26</v>
      </c>
      <c r="E1797" s="33" t="s">
        <v>8</v>
      </c>
      <c r="F1797" s="19" t="s">
        <v>2740</v>
      </c>
      <c r="G1797" s="13" t="s">
        <v>2370</v>
      </c>
      <c r="H1797" s="12" t="s">
        <v>3404</v>
      </c>
      <c r="I1797" s="12"/>
      <c r="J1797" s="12"/>
      <c r="K1797" s="19"/>
      <c r="L1797" s="51">
        <v>1</v>
      </c>
      <c r="M1797" s="51">
        <f t="shared" ref="M1797:M1870" si="336">IF(G1797="Akceptováno",1,0)</f>
        <v>0</v>
      </c>
      <c r="N1797" s="52">
        <f t="shared" ref="N1797:N1870" si="337">IF(G1797="Akceptováno částečně",1,0)</f>
        <v>0</v>
      </c>
      <c r="O1797" s="52">
        <f t="shared" ref="O1797:O1870" si="338">IF(G1797="Akceptováno jinak",1,0)</f>
        <v>0</v>
      </c>
      <c r="P1797" s="52">
        <f t="shared" ref="P1797:P1870" si="339">IF(G1797="Důvodová zpráva",1,0)</f>
        <v>0</v>
      </c>
      <c r="Q1797" s="52">
        <f t="shared" ref="Q1797:Q1870" si="340">IF(G1797="Neakceptováno",1,0)</f>
        <v>0</v>
      </c>
      <c r="R1797" s="52">
        <f t="shared" ref="R1797:R1870" si="341">IF(G1797="Přechodná ustanovení",1,0)</f>
        <v>0</v>
      </c>
      <c r="S1797" s="52">
        <f t="shared" ref="S1797:S1870" si="342">IF(G1797="Přestupky",1,0)</f>
        <v>0</v>
      </c>
      <c r="T1797" s="52">
        <f t="shared" ref="T1797:T1870" si="343">IF(G1797="Vysvětleno",1,0)</f>
        <v>0</v>
      </c>
      <c r="U1797" s="52">
        <f t="shared" ref="U1797:U1870" si="344">IF(G1797="Vzato na vědomí",1,0)</f>
        <v>1</v>
      </c>
      <c r="V1797" s="53" t="str">
        <f t="shared" ref="V1797:V1870" si="345">IF((M1797+N1797+O1797+P1797+Q1797+R1797+S1797+T1797+U1797)=0,"Nevypořádáno","OK")</f>
        <v>OK</v>
      </c>
      <c r="W1797" s="53" t="str">
        <f t="shared" ref="W1797:W1870" si="346">IF(G1797="","Sloupec G je třeba vyplnit",IF(AND(H1797="",(OR(G1797="Akceptováno částečně",G1797="Akceptováno jinak",G1797="Neakceptováno",G1797="Vysvětleno"))),"Doplnit text do sloupce H","OK"))</f>
        <v>OK</v>
      </c>
      <c r="X1797" s="62" t="str">
        <f t="shared" ref="X1797:X1870" si="347">IF(A1798-A1797=1,"ok","error")</f>
        <v>ok</v>
      </c>
      <c r="Y1797" s="62">
        <v>1</v>
      </c>
    </row>
    <row r="1798" spans="1:25" ht="199.5" x14ac:dyDescent="0.25">
      <c r="A1798" s="81">
        <v>1795</v>
      </c>
      <c r="B1798" s="59">
        <v>82</v>
      </c>
      <c r="C1798" s="33" t="s">
        <v>1441</v>
      </c>
      <c r="D1798" s="70" t="s">
        <v>142</v>
      </c>
      <c r="E1798" s="33" t="s">
        <v>8</v>
      </c>
      <c r="F1798" s="19" t="s">
        <v>1408</v>
      </c>
      <c r="G1798" s="13" t="s">
        <v>2366</v>
      </c>
      <c r="H1798" s="12" t="s">
        <v>3362</v>
      </c>
      <c r="I1798" s="12"/>
      <c r="J1798" s="12"/>
      <c r="K1798" s="19"/>
      <c r="L1798" s="51">
        <v>1</v>
      </c>
      <c r="M1798" s="51">
        <f t="shared" si="336"/>
        <v>0</v>
      </c>
      <c r="N1798" s="52">
        <f t="shared" si="337"/>
        <v>0</v>
      </c>
      <c r="O1798" s="52">
        <f t="shared" si="338"/>
        <v>0</v>
      </c>
      <c r="P1798" s="52">
        <f t="shared" si="339"/>
        <v>0</v>
      </c>
      <c r="Q1798" s="52">
        <f t="shared" si="340"/>
        <v>1</v>
      </c>
      <c r="R1798" s="52">
        <f t="shared" si="341"/>
        <v>0</v>
      </c>
      <c r="S1798" s="52">
        <f t="shared" si="342"/>
        <v>0</v>
      </c>
      <c r="T1798" s="52">
        <f t="shared" si="343"/>
        <v>0</v>
      </c>
      <c r="U1798" s="52">
        <f t="shared" si="344"/>
        <v>0</v>
      </c>
      <c r="V1798" s="53" t="str">
        <f t="shared" si="345"/>
        <v>OK</v>
      </c>
      <c r="W1798" s="53" t="str">
        <f t="shared" si="346"/>
        <v>OK</v>
      </c>
      <c r="X1798" s="62" t="str">
        <f t="shared" si="347"/>
        <v>ok</v>
      </c>
      <c r="Y1798" s="62">
        <v>1</v>
      </c>
    </row>
    <row r="1799" spans="1:25" ht="42.75" x14ac:dyDescent="0.25">
      <c r="A1799" s="81">
        <v>1796</v>
      </c>
      <c r="B1799" s="59">
        <v>82</v>
      </c>
      <c r="C1799" s="33" t="s">
        <v>1441</v>
      </c>
      <c r="D1799" s="33" t="s">
        <v>145</v>
      </c>
      <c r="E1799" s="33" t="s">
        <v>8</v>
      </c>
      <c r="F1799" s="19" t="s">
        <v>1409</v>
      </c>
      <c r="G1799" s="13" t="s">
        <v>2366</v>
      </c>
      <c r="H1799" s="12" t="s">
        <v>3366</v>
      </c>
      <c r="I1799" s="12"/>
      <c r="J1799" s="12"/>
      <c r="K1799" s="19"/>
      <c r="L1799" s="51">
        <v>1</v>
      </c>
      <c r="M1799" s="51">
        <f t="shared" si="336"/>
        <v>0</v>
      </c>
      <c r="N1799" s="52">
        <f t="shared" si="337"/>
        <v>0</v>
      </c>
      <c r="O1799" s="52">
        <f t="shared" si="338"/>
        <v>0</v>
      </c>
      <c r="P1799" s="52">
        <f t="shared" si="339"/>
        <v>0</v>
      </c>
      <c r="Q1799" s="52">
        <f t="shared" si="340"/>
        <v>1</v>
      </c>
      <c r="R1799" s="52">
        <f t="shared" si="341"/>
        <v>0</v>
      </c>
      <c r="S1799" s="52">
        <f t="shared" si="342"/>
        <v>0</v>
      </c>
      <c r="T1799" s="52">
        <f t="shared" si="343"/>
        <v>0</v>
      </c>
      <c r="U1799" s="52">
        <f t="shared" si="344"/>
        <v>0</v>
      </c>
      <c r="V1799" s="53" t="str">
        <f t="shared" si="345"/>
        <v>OK</v>
      </c>
      <c r="W1799" s="53" t="str">
        <f t="shared" si="346"/>
        <v>OK</v>
      </c>
      <c r="X1799" s="62" t="str">
        <f t="shared" si="347"/>
        <v>ok</v>
      </c>
      <c r="Y1799" s="62">
        <v>1</v>
      </c>
    </row>
    <row r="1800" spans="1:25" ht="199.5" x14ac:dyDescent="0.25">
      <c r="A1800" s="81">
        <v>1797</v>
      </c>
      <c r="B1800" s="59">
        <v>82</v>
      </c>
      <c r="C1800" s="33" t="s">
        <v>1441</v>
      </c>
      <c r="D1800" s="33" t="s">
        <v>1410</v>
      </c>
      <c r="E1800" s="33" t="s">
        <v>8</v>
      </c>
      <c r="F1800" s="24" t="s">
        <v>1411</v>
      </c>
      <c r="G1800" s="13" t="s">
        <v>2363</v>
      </c>
      <c r="H1800" s="12"/>
      <c r="I1800" s="12"/>
      <c r="J1800" s="12"/>
      <c r="K1800" s="19"/>
      <c r="L1800" s="51">
        <v>1</v>
      </c>
      <c r="M1800" s="51">
        <f t="shared" si="336"/>
        <v>1</v>
      </c>
      <c r="N1800" s="52">
        <f t="shared" si="337"/>
        <v>0</v>
      </c>
      <c r="O1800" s="52">
        <f t="shared" si="338"/>
        <v>0</v>
      </c>
      <c r="P1800" s="52">
        <f t="shared" si="339"/>
        <v>0</v>
      </c>
      <c r="Q1800" s="52">
        <f t="shared" si="340"/>
        <v>0</v>
      </c>
      <c r="R1800" s="52">
        <f t="shared" si="341"/>
        <v>0</v>
      </c>
      <c r="S1800" s="52">
        <f t="shared" si="342"/>
        <v>0</v>
      </c>
      <c r="T1800" s="52">
        <f t="shared" si="343"/>
        <v>0</v>
      </c>
      <c r="U1800" s="52">
        <f t="shared" si="344"/>
        <v>0</v>
      </c>
      <c r="V1800" s="53" t="str">
        <f t="shared" si="345"/>
        <v>OK</v>
      </c>
      <c r="W1800" s="53" t="str">
        <f t="shared" si="346"/>
        <v>OK</v>
      </c>
      <c r="X1800" s="62" t="str">
        <f t="shared" si="347"/>
        <v>ok</v>
      </c>
      <c r="Y1800" s="62">
        <v>1</v>
      </c>
    </row>
    <row r="1801" spans="1:25" ht="28.5" x14ac:dyDescent="0.25">
      <c r="A1801" s="81">
        <v>1798</v>
      </c>
      <c r="B1801" s="59">
        <v>82</v>
      </c>
      <c r="C1801" s="33" t="s">
        <v>1441</v>
      </c>
      <c r="D1801" s="33" t="s">
        <v>269</v>
      </c>
      <c r="E1801" s="33" t="s">
        <v>8</v>
      </c>
      <c r="F1801" s="19" t="s">
        <v>1412</v>
      </c>
      <c r="G1801" s="13" t="s">
        <v>2363</v>
      </c>
      <c r="H1801" s="12"/>
      <c r="I1801" s="12"/>
      <c r="J1801" s="12"/>
      <c r="K1801" s="19"/>
      <c r="L1801" s="51">
        <v>1</v>
      </c>
      <c r="M1801" s="51">
        <f t="shared" si="336"/>
        <v>1</v>
      </c>
      <c r="N1801" s="52">
        <f t="shared" si="337"/>
        <v>0</v>
      </c>
      <c r="O1801" s="52">
        <f t="shared" si="338"/>
        <v>0</v>
      </c>
      <c r="P1801" s="52">
        <f t="shared" si="339"/>
        <v>0</v>
      </c>
      <c r="Q1801" s="52">
        <f t="shared" si="340"/>
        <v>0</v>
      </c>
      <c r="R1801" s="52">
        <f t="shared" si="341"/>
        <v>0</v>
      </c>
      <c r="S1801" s="52">
        <f t="shared" si="342"/>
        <v>0</v>
      </c>
      <c r="T1801" s="52">
        <f t="shared" si="343"/>
        <v>0</v>
      </c>
      <c r="U1801" s="52">
        <f t="shared" si="344"/>
        <v>0</v>
      </c>
      <c r="V1801" s="53" t="str">
        <f t="shared" si="345"/>
        <v>OK</v>
      </c>
      <c r="W1801" s="53" t="str">
        <f t="shared" si="346"/>
        <v>OK</v>
      </c>
      <c r="X1801" s="62" t="str">
        <f t="shared" si="347"/>
        <v>ok</v>
      </c>
      <c r="Y1801" s="62">
        <v>1</v>
      </c>
    </row>
    <row r="1802" spans="1:25" ht="199.5" x14ac:dyDescent="0.25">
      <c r="A1802" s="76">
        <v>1799</v>
      </c>
      <c r="B1802" s="59" t="s">
        <v>2932</v>
      </c>
      <c r="C1802" s="33" t="s">
        <v>1441</v>
      </c>
      <c r="D1802" s="70" t="s">
        <v>1413</v>
      </c>
      <c r="E1802" s="33" t="s">
        <v>8</v>
      </c>
      <c r="F1802" s="24" t="s">
        <v>1411</v>
      </c>
      <c r="G1802" s="13" t="s">
        <v>2366</v>
      </c>
      <c r="H1802" s="12" t="s">
        <v>2939</v>
      </c>
      <c r="I1802" s="12"/>
      <c r="J1802" s="12"/>
      <c r="K1802" s="19"/>
      <c r="L1802" s="51">
        <v>1</v>
      </c>
      <c r="M1802" s="51">
        <f t="shared" si="336"/>
        <v>0</v>
      </c>
      <c r="N1802" s="52">
        <f t="shared" si="337"/>
        <v>0</v>
      </c>
      <c r="O1802" s="52">
        <f t="shared" si="338"/>
        <v>0</v>
      </c>
      <c r="P1802" s="52">
        <f t="shared" si="339"/>
        <v>0</v>
      </c>
      <c r="Q1802" s="52">
        <f t="shared" si="340"/>
        <v>1</v>
      </c>
      <c r="R1802" s="52">
        <f t="shared" si="341"/>
        <v>0</v>
      </c>
      <c r="S1802" s="52">
        <f t="shared" si="342"/>
        <v>0</v>
      </c>
      <c r="T1802" s="52">
        <f t="shared" si="343"/>
        <v>0</v>
      </c>
      <c r="U1802" s="52">
        <f t="shared" si="344"/>
        <v>0</v>
      </c>
      <c r="V1802" s="53" t="str">
        <f t="shared" si="345"/>
        <v>OK</v>
      </c>
      <c r="W1802" s="53" t="str">
        <f t="shared" si="346"/>
        <v>OK</v>
      </c>
      <c r="X1802" s="62" t="str">
        <f t="shared" si="347"/>
        <v>ok</v>
      </c>
      <c r="Y1802" s="62">
        <v>1</v>
      </c>
    </row>
    <row r="1803" spans="1:25" ht="199.5" x14ac:dyDescent="0.25">
      <c r="A1803" s="75">
        <v>1800</v>
      </c>
      <c r="B1803" s="59" t="s">
        <v>2932</v>
      </c>
      <c r="C1803" s="33" t="s">
        <v>1441</v>
      </c>
      <c r="D1803" s="70" t="s">
        <v>380</v>
      </c>
      <c r="E1803" s="33" t="s">
        <v>8</v>
      </c>
      <c r="F1803" s="19" t="s">
        <v>1408</v>
      </c>
      <c r="G1803" s="13" t="s">
        <v>2366</v>
      </c>
      <c r="H1803" s="12" t="s">
        <v>2939</v>
      </c>
      <c r="I1803" s="12"/>
      <c r="J1803" s="12"/>
      <c r="K1803" s="19"/>
      <c r="L1803" s="51">
        <v>1</v>
      </c>
      <c r="M1803" s="51">
        <f t="shared" si="336"/>
        <v>0</v>
      </c>
      <c r="N1803" s="52">
        <f t="shared" si="337"/>
        <v>0</v>
      </c>
      <c r="O1803" s="52">
        <f t="shared" si="338"/>
        <v>0</v>
      </c>
      <c r="P1803" s="52">
        <f t="shared" si="339"/>
        <v>0</v>
      </c>
      <c r="Q1803" s="52">
        <f t="shared" si="340"/>
        <v>1</v>
      </c>
      <c r="R1803" s="52">
        <f t="shared" si="341"/>
        <v>0</v>
      </c>
      <c r="S1803" s="52">
        <f t="shared" si="342"/>
        <v>0</v>
      </c>
      <c r="T1803" s="52">
        <f t="shared" si="343"/>
        <v>0</v>
      </c>
      <c r="U1803" s="52">
        <f t="shared" si="344"/>
        <v>0</v>
      </c>
      <c r="V1803" s="53" t="str">
        <f t="shared" si="345"/>
        <v>OK</v>
      </c>
      <c r="W1803" s="53" t="str">
        <f t="shared" si="346"/>
        <v>OK</v>
      </c>
      <c r="X1803" s="62" t="str">
        <f t="shared" si="347"/>
        <v>ok</v>
      </c>
      <c r="Y1803" s="62">
        <v>1</v>
      </c>
    </row>
    <row r="1804" spans="1:25" ht="199.5" x14ac:dyDescent="0.25">
      <c r="A1804" s="75">
        <v>1801</v>
      </c>
      <c r="B1804" s="59">
        <v>83</v>
      </c>
      <c r="C1804" s="33" t="s">
        <v>1441</v>
      </c>
      <c r="D1804" s="33" t="s">
        <v>1414</v>
      </c>
      <c r="E1804" s="33" t="s">
        <v>8</v>
      </c>
      <c r="F1804" s="24" t="s">
        <v>1411</v>
      </c>
      <c r="G1804" s="13" t="s">
        <v>2366</v>
      </c>
      <c r="H1804" s="12" t="s">
        <v>3064</v>
      </c>
      <c r="I1804" s="12"/>
      <c r="J1804" s="12"/>
      <c r="K1804" s="19"/>
      <c r="L1804" s="51">
        <v>1</v>
      </c>
      <c r="M1804" s="51">
        <f t="shared" si="336"/>
        <v>0</v>
      </c>
      <c r="N1804" s="52">
        <f t="shared" si="337"/>
        <v>0</v>
      </c>
      <c r="O1804" s="52">
        <f t="shared" si="338"/>
        <v>0</v>
      </c>
      <c r="P1804" s="52">
        <f t="shared" si="339"/>
        <v>0</v>
      </c>
      <c r="Q1804" s="52">
        <f t="shared" si="340"/>
        <v>1</v>
      </c>
      <c r="R1804" s="52">
        <f t="shared" si="341"/>
        <v>0</v>
      </c>
      <c r="S1804" s="52">
        <f t="shared" si="342"/>
        <v>0</v>
      </c>
      <c r="T1804" s="52">
        <f t="shared" si="343"/>
        <v>0</v>
      </c>
      <c r="U1804" s="52">
        <f t="shared" si="344"/>
        <v>0</v>
      </c>
      <c r="V1804" s="53" t="str">
        <f t="shared" si="345"/>
        <v>OK</v>
      </c>
      <c r="W1804" s="53" t="str">
        <f t="shared" si="346"/>
        <v>OK</v>
      </c>
      <c r="X1804" s="62" t="str">
        <f t="shared" si="347"/>
        <v>ok</v>
      </c>
      <c r="Y1804" s="62">
        <v>1</v>
      </c>
    </row>
    <row r="1805" spans="1:25" ht="199.5" x14ac:dyDescent="0.25">
      <c r="A1805" s="75">
        <v>1802</v>
      </c>
      <c r="B1805" s="59">
        <v>83</v>
      </c>
      <c r="C1805" s="33" t="s">
        <v>1441</v>
      </c>
      <c r="D1805" s="70" t="s">
        <v>1415</v>
      </c>
      <c r="E1805" s="33" t="s">
        <v>8</v>
      </c>
      <c r="F1805" s="19" t="s">
        <v>1408</v>
      </c>
      <c r="G1805" s="13" t="s">
        <v>2366</v>
      </c>
      <c r="H1805" s="12" t="s">
        <v>3064</v>
      </c>
      <c r="I1805" s="12"/>
      <c r="J1805" s="12"/>
      <c r="K1805" s="19"/>
      <c r="L1805" s="51">
        <v>1</v>
      </c>
      <c r="M1805" s="51">
        <f t="shared" si="336"/>
        <v>0</v>
      </c>
      <c r="N1805" s="52">
        <f t="shared" si="337"/>
        <v>0</v>
      </c>
      <c r="O1805" s="52">
        <f t="shared" si="338"/>
        <v>0</v>
      </c>
      <c r="P1805" s="52">
        <f t="shared" si="339"/>
        <v>0</v>
      </c>
      <c r="Q1805" s="52">
        <f t="shared" si="340"/>
        <v>1</v>
      </c>
      <c r="R1805" s="52">
        <f t="shared" si="341"/>
        <v>0</v>
      </c>
      <c r="S1805" s="52">
        <f t="shared" si="342"/>
        <v>0</v>
      </c>
      <c r="T1805" s="52">
        <f t="shared" si="343"/>
        <v>0</v>
      </c>
      <c r="U1805" s="52">
        <f t="shared" si="344"/>
        <v>0</v>
      </c>
      <c r="V1805" s="53" t="str">
        <f t="shared" si="345"/>
        <v>OK</v>
      </c>
      <c r="W1805" s="53" t="str">
        <f t="shared" si="346"/>
        <v>OK</v>
      </c>
      <c r="X1805" s="62" t="str">
        <f t="shared" si="347"/>
        <v>ok</v>
      </c>
      <c r="Y1805" s="62">
        <v>1</v>
      </c>
    </row>
    <row r="1806" spans="1:25" ht="199.5" x14ac:dyDescent="0.25">
      <c r="A1806" s="75">
        <v>1803</v>
      </c>
      <c r="B1806" s="59">
        <v>83</v>
      </c>
      <c r="C1806" s="33" t="s">
        <v>1441</v>
      </c>
      <c r="D1806" s="70" t="s">
        <v>1416</v>
      </c>
      <c r="E1806" s="33" t="s">
        <v>8</v>
      </c>
      <c r="F1806" s="19" t="s">
        <v>1408</v>
      </c>
      <c r="G1806" s="13" t="s">
        <v>2366</v>
      </c>
      <c r="H1806" s="44" t="s">
        <v>3115</v>
      </c>
      <c r="I1806" s="12"/>
      <c r="J1806" s="12"/>
      <c r="K1806" s="19"/>
      <c r="L1806" s="51">
        <v>1</v>
      </c>
      <c r="M1806" s="51">
        <f t="shared" si="336"/>
        <v>0</v>
      </c>
      <c r="N1806" s="52">
        <f t="shared" si="337"/>
        <v>0</v>
      </c>
      <c r="O1806" s="52">
        <f t="shared" si="338"/>
        <v>0</v>
      </c>
      <c r="P1806" s="52">
        <f t="shared" si="339"/>
        <v>0</v>
      </c>
      <c r="Q1806" s="52">
        <f t="shared" si="340"/>
        <v>1</v>
      </c>
      <c r="R1806" s="52">
        <f t="shared" si="341"/>
        <v>0</v>
      </c>
      <c r="S1806" s="52">
        <f t="shared" si="342"/>
        <v>0</v>
      </c>
      <c r="T1806" s="52">
        <f t="shared" si="343"/>
        <v>0</v>
      </c>
      <c r="U1806" s="52">
        <f t="shared" si="344"/>
        <v>0</v>
      </c>
      <c r="V1806" s="53" t="str">
        <f t="shared" si="345"/>
        <v>OK</v>
      </c>
      <c r="W1806" s="53" t="str">
        <f t="shared" si="346"/>
        <v>OK</v>
      </c>
      <c r="X1806" s="62" t="str">
        <f t="shared" si="347"/>
        <v>ok</v>
      </c>
      <c r="Y1806" s="62">
        <v>1</v>
      </c>
    </row>
    <row r="1807" spans="1:25" ht="142.5" x14ac:dyDescent="0.25">
      <c r="A1807" s="75">
        <v>1804</v>
      </c>
      <c r="B1807" s="59">
        <v>83</v>
      </c>
      <c r="C1807" s="33" t="s">
        <v>1441</v>
      </c>
      <c r="D1807" s="33" t="s">
        <v>1417</v>
      </c>
      <c r="E1807" s="33" t="s">
        <v>8</v>
      </c>
      <c r="F1807" s="24" t="s">
        <v>1418</v>
      </c>
      <c r="G1807" s="13" t="s">
        <v>2366</v>
      </c>
      <c r="H1807" s="68" t="s">
        <v>3031</v>
      </c>
      <c r="I1807" s="12"/>
      <c r="J1807" s="12"/>
      <c r="K1807" s="19"/>
      <c r="L1807" s="51">
        <v>1</v>
      </c>
      <c r="M1807" s="51">
        <f t="shared" si="336"/>
        <v>0</v>
      </c>
      <c r="N1807" s="52">
        <f t="shared" si="337"/>
        <v>0</v>
      </c>
      <c r="O1807" s="52">
        <f t="shared" si="338"/>
        <v>0</v>
      </c>
      <c r="P1807" s="52">
        <f t="shared" si="339"/>
        <v>0</v>
      </c>
      <c r="Q1807" s="52">
        <f t="shared" si="340"/>
        <v>1</v>
      </c>
      <c r="R1807" s="52">
        <f t="shared" si="341"/>
        <v>0</v>
      </c>
      <c r="S1807" s="52">
        <f t="shared" si="342"/>
        <v>0</v>
      </c>
      <c r="T1807" s="52">
        <f t="shared" si="343"/>
        <v>0</v>
      </c>
      <c r="U1807" s="52">
        <f t="shared" si="344"/>
        <v>0</v>
      </c>
      <c r="V1807" s="53" t="str">
        <f t="shared" si="345"/>
        <v>OK</v>
      </c>
      <c r="W1807" s="53" t="str">
        <f t="shared" si="346"/>
        <v>OK</v>
      </c>
      <c r="X1807" s="62" t="str">
        <f t="shared" si="347"/>
        <v>ok</v>
      </c>
      <c r="Y1807" s="62">
        <v>1</v>
      </c>
    </row>
    <row r="1808" spans="1:25" ht="85.5" x14ac:dyDescent="0.25">
      <c r="A1808" s="76">
        <v>1805</v>
      </c>
      <c r="B1808" s="59">
        <v>81</v>
      </c>
      <c r="C1808" s="33" t="s">
        <v>1441</v>
      </c>
      <c r="D1808" s="70" t="s">
        <v>1419</v>
      </c>
      <c r="E1808" s="33" t="s">
        <v>8</v>
      </c>
      <c r="F1808" s="24" t="s">
        <v>1420</v>
      </c>
      <c r="G1808" s="13" t="s">
        <v>2363</v>
      </c>
      <c r="H1808" s="12"/>
      <c r="I1808" s="12"/>
      <c r="J1808" s="12"/>
      <c r="K1808" s="19"/>
      <c r="L1808" s="51">
        <v>1</v>
      </c>
      <c r="M1808" s="51">
        <f t="shared" si="336"/>
        <v>1</v>
      </c>
      <c r="N1808" s="52">
        <f t="shared" si="337"/>
        <v>0</v>
      </c>
      <c r="O1808" s="52">
        <f t="shared" si="338"/>
        <v>0</v>
      </c>
      <c r="P1808" s="52">
        <f t="shared" si="339"/>
        <v>0</v>
      </c>
      <c r="Q1808" s="52">
        <f t="shared" si="340"/>
        <v>0</v>
      </c>
      <c r="R1808" s="52">
        <f t="shared" si="341"/>
        <v>0</v>
      </c>
      <c r="S1808" s="52">
        <f t="shared" si="342"/>
        <v>0</v>
      </c>
      <c r="T1808" s="52">
        <f t="shared" si="343"/>
        <v>0</v>
      </c>
      <c r="U1808" s="52">
        <f t="shared" si="344"/>
        <v>0</v>
      </c>
      <c r="V1808" s="53" t="str">
        <f t="shared" si="345"/>
        <v>OK</v>
      </c>
      <c r="W1808" s="53" t="str">
        <f t="shared" si="346"/>
        <v>OK</v>
      </c>
      <c r="X1808" s="62" t="str">
        <f t="shared" si="347"/>
        <v>ok</v>
      </c>
      <c r="Y1808" s="62">
        <v>1</v>
      </c>
    </row>
    <row r="1809" spans="1:25" ht="85.5" x14ac:dyDescent="0.25">
      <c r="A1809" s="81">
        <v>1806</v>
      </c>
      <c r="B1809" s="59">
        <v>82</v>
      </c>
      <c r="C1809" s="33" t="s">
        <v>1441</v>
      </c>
      <c r="D1809" s="70" t="s">
        <v>1421</v>
      </c>
      <c r="E1809" s="33" t="s">
        <v>8</v>
      </c>
      <c r="F1809" s="19" t="s">
        <v>1422</v>
      </c>
      <c r="G1809" s="13" t="s">
        <v>2364</v>
      </c>
      <c r="H1809" s="12" t="s">
        <v>3367</v>
      </c>
      <c r="I1809" s="12"/>
      <c r="J1809" s="12"/>
      <c r="K1809" s="19"/>
      <c r="L1809" s="51">
        <v>1</v>
      </c>
      <c r="M1809" s="51">
        <f t="shared" si="336"/>
        <v>0</v>
      </c>
      <c r="N1809" s="52">
        <f t="shared" si="337"/>
        <v>1</v>
      </c>
      <c r="O1809" s="52">
        <f t="shared" si="338"/>
        <v>0</v>
      </c>
      <c r="P1809" s="52">
        <f t="shared" si="339"/>
        <v>0</v>
      </c>
      <c r="Q1809" s="52">
        <f t="shared" si="340"/>
        <v>0</v>
      </c>
      <c r="R1809" s="52">
        <f t="shared" si="341"/>
        <v>0</v>
      </c>
      <c r="S1809" s="52">
        <f t="shared" si="342"/>
        <v>0</v>
      </c>
      <c r="T1809" s="52">
        <f t="shared" si="343"/>
        <v>0</v>
      </c>
      <c r="U1809" s="52">
        <f t="shared" si="344"/>
        <v>0</v>
      </c>
      <c r="V1809" s="53" t="str">
        <f t="shared" si="345"/>
        <v>OK</v>
      </c>
      <c r="W1809" s="53" t="str">
        <f t="shared" si="346"/>
        <v>OK</v>
      </c>
      <c r="X1809" s="62" t="str">
        <f t="shared" si="347"/>
        <v>ok</v>
      </c>
      <c r="Y1809" s="62">
        <v>1</v>
      </c>
    </row>
    <row r="1810" spans="1:25" ht="71.25" x14ac:dyDescent="0.25">
      <c r="A1810" s="81">
        <v>1807</v>
      </c>
      <c r="B1810" s="59">
        <v>83</v>
      </c>
      <c r="C1810" s="33" t="s">
        <v>1441</v>
      </c>
      <c r="D1810" s="33" t="s">
        <v>493</v>
      </c>
      <c r="E1810" s="33" t="s">
        <v>8</v>
      </c>
      <c r="F1810" s="19" t="s">
        <v>1423</v>
      </c>
      <c r="G1810" s="13" t="s">
        <v>2363</v>
      </c>
      <c r="H1810" s="84"/>
      <c r="I1810" s="12"/>
      <c r="J1810" s="12"/>
      <c r="K1810" s="19"/>
      <c r="L1810" s="51">
        <v>1</v>
      </c>
      <c r="M1810" s="51">
        <f t="shared" si="336"/>
        <v>1</v>
      </c>
      <c r="N1810" s="52">
        <f t="shared" si="337"/>
        <v>0</v>
      </c>
      <c r="O1810" s="52">
        <f t="shared" si="338"/>
        <v>0</v>
      </c>
      <c r="P1810" s="52">
        <f t="shared" si="339"/>
        <v>0</v>
      </c>
      <c r="Q1810" s="52">
        <f t="shared" si="340"/>
        <v>0</v>
      </c>
      <c r="R1810" s="52">
        <f t="shared" si="341"/>
        <v>0</v>
      </c>
      <c r="S1810" s="52">
        <f t="shared" si="342"/>
        <v>0</v>
      </c>
      <c r="T1810" s="52">
        <f t="shared" si="343"/>
        <v>0</v>
      </c>
      <c r="U1810" s="52">
        <f t="shared" si="344"/>
        <v>0</v>
      </c>
      <c r="V1810" s="53" t="str">
        <f t="shared" si="345"/>
        <v>OK</v>
      </c>
      <c r="W1810" s="53" t="str">
        <f t="shared" si="346"/>
        <v>OK</v>
      </c>
      <c r="X1810" s="62" t="str">
        <f t="shared" si="347"/>
        <v>ok</v>
      </c>
      <c r="Y1810" s="62">
        <v>1</v>
      </c>
    </row>
    <row r="1811" spans="1:25" ht="28.5" x14ac:dyDescent="0.25">
      <c r="A1811" s="81">
        <v>1808</v>
      </c>
      <c r="B1811" s="59">
        <v>83</v>
      </c>
      <c r="C1811" s="33" t="s">
        <v>1441</v>
      </c>
      <c r="D1811" s="33" t="s">
        <v>1424</v>
      </c>
      <c r="E1811" s="33" t="s">
        <v>8</v>
      </c>
      <c r="F1811" s="19" t="s">
        <v>1425</v>
      </c>
      <c r="G1811" s="13" t="s">
        <v>2363</v>
      </c>
      <c r="H1811" s="84"/>
      <c r="I1811" s="12"/>
      <c r="J1811" s="12"/>
      <c r="K1811" s="19"/>
      <c r="L1811" s="51">
        <v>1</v>
      </c>
      <c r="M1811" s="51">
        <f t="shared" si="336"/>
        <v>1</v>
      </c>
      <c r="N1811" s="52">
        <f t="shared" si="337"/>
        <v>0</v>
      </c>
      <c r="O1811" s="52">
        <f t="shared" si="338"/>
        <v>0</v>
      </c>
      <c r="P1811" s="52">
        <f t="shared" si="339"/>
        <v>0</v>
      </c>
      <c r="Q1811" s="52">
        <f t="shared" si="340"/>
        <v>0</v>
      </c>
      <c r="R1811" s="52">
        <f t="shared" si="341"/>
        <v>0</v>
      </c>
      <c r="S1811" s="52">
        <f t="shared" si="342"/>
        <v>0</v>
      </c>
      <c r="T1811" s="52">
        <f t="shared" si="343"/>
        <v>0</v>
      </c>
      <c r="U1811" s="52">
        <f t="shared" si="344"/>
        <v>0</v>
      </c>
      <c r="V1811" s="53" t="str">
        <f t="shared" si="345"/>
        <v>OK</v>
      </c>
      <c r="W1811" s="53" t="str">
        <f t="shared" si="346"/>
        <v>OK</v>
      </c>
      <c r="X1811" s="62" t="str">
        <f t="shared" si="347"/>
        <v>ok</v>
      </c>
      <c r="Y1811" s="62">
        <v>1</v>
      </c>
    </row>
    <row r="1812" spans="1:25" ht="85.5" x14ac:dyDescent="0.25">
      <c r="A1812" s="75">
        <v>1809</v>
      </c>
      <c r="B1812" s="59">
        <v>81</v>
      </c>
      <c r="C1812" s="33" t="s">
        <v>1441</v>
      </c>
      <c r="D1812" s="70" t="s">
        <v>1426</v>
      </c>
      <c r="E1812" s="33" t="s">
        <v>8</v>
      </c>
      <c r="F1812" s="19" t="s">
        <v>1422</v>
      </c>
      <c r="G1812" s="13" t="s">
        <v>2363</v>
      </c>
      <c r="H1812" s="12"/>
      <c r="I1812" s="12"/>
      <c r="J1812" s="12"/>
      <c r="K1812" s="19"/>
      <c r="L1812" s="51">
        <v>1</v>
      </c>
      <c r="M1812" s="51">
        <f t="shared" si="336"/>
        <v>1</v>
      </c>
      <c r="N1812" s="52">
        <f t="shared" si="337"/>
        <v>0</v>
      </c>
      <c r="O1812" s="52">
        <f t="shared" si="338"/>
        <v>0</v>
      </c>
      <c r="P1812" s="52">
        <f t="shared" si="339"/>
        <v>0</v>
      </c>
      <c r="Q1812" s="52">
        <f t="shared" si="340"/>
        <v>0</v>
      </c>
      <c r="R1812" s="52">
        <f t="shared" si="341"/>
        <v>0</v>
      </c>
      <c r="S1812" s="52">
        <f t="shared" si="342"/>
        <v>0</v>
      </c>
      <c r="T1812" s="52">
        <f t="shared" si="343"/>
        <v>0</v>
      </c>
      <c r="U1812" s="52">
        <f t="shared" si="344"/>
        <v>0</v>
      </c>
      <c r="V1812" s="53" t="str">
        <f t="shared" si="345"/>
        <v>OK</v>
      </c>
      <c r="W1812" s="53" t="str">
        <f t="shared" si="346"/>
        <v>OK</v>
      </c>
      <c r="X1812" s="62" t="str">
        <f t="shared" si="347"/>
        <v>ok</v>
      </c>
      <c r="Y1812" s="62">
        <v>1</v>
      </c>
    </row>
    <row r="1813" spans="1:25" ht="199.5" x14ac:dyDescent="0.25">
      <c r="A1813" s="81">
        <v>1810</v>
      </c>
      <c r="B1813" s="59">
        <v>82</v>
      </c>
      <c r="C1813" s="33" t="s">
        <v>1441</v>
      </c>
      <c r="D1813" s="33" t="s">
        <v>1427</v>
      </c>
      <c r="E1813" s="33" t="s">
        <v>8</v>
      </c>
      <c r="F1813" s="19" t="s">
        <v>1408</v>
      </c>
      <c r="G1813" s="13" t="s">
        <v>2369</v>
      </c>
      <c r="H1813" s="12" t="s">
        <v>3368</v>
      </c>
      <c r="I1813" s="12"/>
      <c r="J1813" s="12"/>
      <c r="K1813" s="19"/>
      <c r="L1813" s="51">
        <v>1</v>
      </c>
      <c r="M1813" s="51">
        <f t="shared" si="336"/>
        <v>0</v>
      </c>
      <c r="N1813" s="52">
        <f t="shared" si="337"/>
        <v>0</v>
      </c>
      <c r="O1813" s="52">
        <f t="shared" si="338"/>
        <v>0</v>
      </c>
      <c r="P1813" s="52">
        <f t="shared" si="339"/>
        <v>0</v>
      </c>
      <c r="Q1813" s="52">
        <f t="shared" si="340"/>
        <v>0</v>
      </c>
      <c r="R1813" s="52">
        <f t="shared" si="341"/>
        <v>0</v>
      </c>
      <c r="S1813" s="52">
        <f t="shared" si="342"/>
        <v>0</v>
      </c>
      <c r="T1813" s="52">
        <f t="shared" si="343"/>
        <v>1</v>
      </c>
      <c r="U1813" s="52">
        <f t="shared" si="344"/>
        <v>0</v>
      </c>
      <c r="V1813" s="53" t="str">
        <f t="shared" si="345"/>
        <v>OK</v>
      </c>
      <c r="W1813" s="53" t="str">
        <f t="shared" si="346"/>
        <v>OK</v>
      </c>
      <c r="X1813" s="62" t="str">
        <f t="shared" si="347"/>
        <v>ok</v>
      </c>
      <c r="Y1813" s="62">
        <v>1</v>
      </c>
    </row>
    <row r="1814" spans="1:25" ht="114" x14ac:dyDescent="0.25">
      <c r="A1814" s="81">
        <v>1811</v>
      </c>
      <c r="B1814" s="59">
        <v>82</v>
      </c>
      <c r="C1814" s="33" t="s">
        <v>1441</v>
      </c>
      <c r="D1814" s="33" t="s">
        <v>1428</v>
      </c>
      <c r="E1814" s="33" t="s">
        <v>8</v>
      </c>
      <c r="F1814" s="24" t="s">
        <v>1429</v>
      </c>
      <c r="G1814" s="13" t="s">
        <v>2366</v>
      </c>
      <c r="H1814" s="12" t="s">
        <v>3172</v>
      </c>
      <c r="I1814" s="12"/>
      <c r="J1814" s="12"/>
      <c r="K1814" s="19"/>
      <c r="L1814" s="51">
        <v>1</v>
      </c>
      <c r="M1814" s="51">
        <f t="shared" si="336"/>
        <v>0</v>
      </c>
      <c r="N1814" s="52">
        <f t="shared" si="337"/>
        <v>0</v>
      </c>
      <c r="O1814" s="52">
        <f t="shared" si="338"/>
        <v>0</v>
      </c>
      <c r="P1814" s="52">
        <f t="shared" si="339"/>
        <v>0</v>
      </c>
      <c r="Q1814" s="52">
        <f t="shared" si="340"/>
        <v>1</v>
      </c>
      <c r="R1814" s="52">
        <f t="shared" si="341"/>
        <v>0</v>
      </c>
      <c r="S1814" s="52">
        <f t="shared" si="342"/>
        <v>0</v>
      </c>
      <c r="T1814" s="52">
        <f t="shared" si="343"/>
        <v>0</v>
      </c>
      <c r="U1814" s="52">
        <f t="shared" si="344"/>
        <v>0</v>
      </c>
      <c r="V1814" s="53" t="str">
        <f t="shared" si="345"/>
        <v>OK</v>
      </c>
      <c r="W1814" s="53" t="str">
        <f t="shared" si="346"/>
        <v>OK</v>
      </c>
      <c r="X1814" s="62" t="str">
        <f t="shared" si="347"/>
        <v>ok</v>
      </c>
      <c r="Y1814" s="62">
        <v>1</v>
      </c>
    </row>
    <row r="1815" spans="1:25" ht="199.5" x14ac:dyDescent="0.25">
      <c r="A1815" s="76">
        <v>1812</v>
      </c>
      <c r="B1815" s="59">
        <v>83</v>
      </c>
      <c r="C1815" s="33" t="s">
        <v>1441</v>
      </c>
      <c r="D1815" s="70" t="s">
        <v>1430</v>
      </c>
      <c r="E1815" s="33" t="s">
        <v>8</v>
      </c>
      <c r="F1815" s="19" t="s">
        <v>1408</v>
      </c>
      <c r="G1815" s="13" t="s">
        <v>2366</v>
      </c>
      <c r="H1815" s="43" t="s">
        <v>3115</v>
      </c>
      <c r="I1815" s="12"/>
      <c r="J1815" s="12"/>
      <c r="K1815" s="19"/>
      <c r="L1815" s="51">
        <v>1</v>
      </c>
      <c r="M1815" s="51">
        <f t="shared" si="336"/>
        <v>0</v>
      </c>
      <c r="N1815" s="52">
        <f t="shared" si="337"/>
        <v>0</v>
      </c>
      <c r="O1815" s="52">
        <f t="shared" si="338"/>
        <v>0</v>
      </c>
      <c r="P1815" s="52">
        <f t="shared" si="339"/>
        <v>0</v>
      </c>
      <c r="Q1815" s="52">
        <f t="shared" si="340"/>
        <v>1</v>
      </c>
      <c r="R1815" s="52">
        <f t="shared" si="341"/>
        <v>0</v>
      </c>
      <c r="S1815" s="52">
        <f t="shared" si="342"/>
        <v>0</v>
      </c>
      <c r="T1815" s="52">
        <f t="shared" si="343"/>
        <v>0</v>
      </c>
      <c r="U1815" s="52">
        <f t="shared" si="344"/>
        <v>0</v>
      </c>
      <c r="V1815" s="53" t="str">
        <f t="shared" si="345"/>
        <v>OK</v>
      </c>
      <c r="W1815" s="53" t="str">
        <f t="shared" si="346"/>
        <v>OK</v>
      </c>
      <c r="X1815" s="62" t="str">
        <f t="shared" si="347"/>
        <v>ok</v>
      </c>
      <c r="Y1815" s="62">
        <v>1</v>
      </c>
    </row>
    <row r="1816" spans="1:25" ht="199.5" x14ac:dyDescent="0.25">
      <c r="A1816" s="81">
        <v>1813</v>
      </c>
      <c r="B1816" s="59">
        <v>82</v>
      </c>
      <c r="C1816" s="33" t="s">
        <v>1441</v>
      </c>
      <c r="D1816" s="70" t="s">
        <v>1431</v>
      </c>
      <c r="E1816" s="33" t="s">
        <v>8</v>
      </c>
      <c r="F1816" s="19" t="s">
        <v>1408</v>
      </c>
      <c r="G1816" s="13" t="s">
        <v>2366</v>
      </c>
      <c r="H1816" s="12" t="s">
        <v>3285</v>
      </c>
      <c r="I1816" s="12"/>
      <c r="J1816" s="12"/>
      <c r="K1816" s="19"/>
      <c r="L1816" s="51">
        <v>1</v>
      </c>
      <c r="M1816" s="51">
        <f t="shared" si="336"/>
        <v>0</v>
      </c>
      <c r="N1816" s="52">
        <f t="shared" si="337"/>
        <v>0</v>
      </c>
      <c r="O1816" s="52">
        <f t="shared" si="338"/>
        <v>0</v>
      </c>
      <c r="P1816" s="52">
        <f t="shared" si="339"/>
        <v>0</v>
      </c>
      <c r="Q1816" s="52">
        <f t="shared" si="340"/>
        <v>1</v>
      </c>
      <c r="R1816" s="52">
        <f t="shared" si="341"/>
        <v>0</v>
      </c>
      <c r="S1816" s="52">
        <f t="shared" si="342"/>
        <v>0</v>
      </c>
      <c r="T1816" s="52">
        <f t="shared" si="343"/>
        <v>0</v>
      </c>
      <c r="U1816" s="52">
        <f t="shared" si="344"/>
        <v>0</v>
      </c>
      <c r="V1816" s="53" t="str">
        <f t="shared" si="345"/>
        <v>OK</v>
      </c>
      <c r="W1816" s="53" t="str">
        <f t="shared" si="346"/>
        <v>OK</v>
      </c>
      <c r="X1816" s="62" t="str">
        <f t="shared" si="347"/>
        <v>ok</v>
      </c>
      <c r="Y1816" s="62">
        <v>1</v>
      </c>
    </row>
    <row r="1817" spans="1:25" ht="128.25" x14ac:dyDescent="0.25">
      <c r="A1817" s="75">
        <v>1814</v>
      </c>
      <c r="B1817" s="59" t="s">
        <v>2876</v>
      </c>
      <c r="C1817" s="33" t="s">
        <v>1441</v>
      </c>
      <c r="D1817" s="33" t="s">
        <v>57</v>
      </c>
      <c r="E1817" s="33" t="s">
        <v>8</v>
      </c>
      <c r="F1817" s="19" t="s">
        <v>1432</v>
      </c>
      <c r="G1817" s="13" t="s">
        <v>2364</v>
      </c>
      <c r="H1817" s="12" t="s">
        <v>2922</v>
      </c>
      <c r="I1817" s="12"/>
      <c r="J1817" s="12"/>
      <c r="K1817" s="19"/>
      <c r="L1817" s="51">
        <v>1</v>
      </c>
      <c r="M1817" s="51">
        <f t="shared" si="336"/>
        <v>0</v>
      </c>
      <c r="N1817" s="52">
        <f t="shared" si="337"/>
        <v>1</v>
      </c>
      <c r="O1817" s="52">
        <f t="shared" si="338"/>
        <v>0</v>
      </c>
      <c r="P1817" s="52">
        <f t="shared" si="339"/>
        <v>0</v>
      </c>
      <c r="Q1817" s="52">
        <f t="shared" si="340"/>
        <v>0</v>
      </c>
      <c r="R1817" s="52">
        <f t="shared" si="341"/>
        <v>0</v>
      </c>
      <c r="S1817" s="52">
        <f t="shared" si="342"/>
        <v>0</v>
      </c>
      <c r="T1817" s="52">
        <f t="shared" si="343"/>
        <v>0</v>
      </c>
      <c r="U1817" s="52">
        <f t="shared" si="344"/>
        <v>0</v>
      </c>
      <c r="V1817" s="53" t="str">
        <f t="shared" si="345"/>
        <v>OK</v>
      </c>
      <c r="W1817" s="53" t="str">
        <f t="shared" si="346"/>
        <v>OK</v>
      </c>
      <c r="X1817" s="62" t="str">
        <f t="shared" si="347"/>
        <v>ok</v>
      </c>
      <c r="Y1817" s="62">
        <v>1</v>
      </c>
    </row>
    <row r="1818" spans="1:25" ht="85.5" x14ac:dyDescent="0.25">
      <c r="A1818" s="75">
        <v>1815</v>
      </c>
      <c r="B1818" s="59" t="s">
        <v>2876</v>
      </c>
      <c r="C1818" s="33" t="s">
        <v>1441</v>
      </c>
      <c r="D1818" s="70" t="s">
        <v>1433</v>
      </c>
      <c r="E1818" s="33" t="s">
        <v>8</v>
      </c>
      <c r="F1818" s="19" t="s">
        <v>1434</v>
      </c>
      <c r="G1818" s="13" t="s">
        <v>2363</v>
      </c>
      <c r="H1818" s="12" t="s">
        <v>2880</v>
      </c>
      <c r="I1818" s="12"/>
      <c r="J1818" s="12"/>
      <c r="K1818" s="19"/>
      <c r="L1818" s="51">
        <v>1</v>
      </c>
      <c r="M1818" s="51">
        <f t="shared" si="336"/>
        <v>1</v>
      </c>
      <c r="N1818" s="52">
        <f t="shared" si="337"/>
        <v>0</v>
      </c>
      <c r="O1818" s="52">
        <f t="shared" si="338"/>
        <v>0</v>
      </c>
      <c r="P1818" s="52">
        <f t="shared" si="339"/>
        <v>0</v>
      </c>
      <c r="Q1818" s="52">
        <f t="shared" si="340"/>
        <v>0</v>
      </c>
      <c r="R1818" s="52">
        <f t="shared" si="341"/>
        <v>0</v>
      </c>
      <c r="S1818" s="52">
        <f t="shared" si="342"/>
        <v>0</v>
      </c>
      <c r="T1818" s="52">
        <f t="shared" si="343"/>
        <v>0</v>
      </c>
      <c r="U1818" s="52">
        <f t="shared" si="344"/>
        <v>0</v>
      </c>
      <c r="V1818" s="53" t="str">
        <f t="shared" si="345"/>
        <v>OK</v>
      </c>
      <c r="W1818" s="53" t="str">
        <f t="shared" si="346"/>
        <v>OK</v>
      </c>
      <c r="X1818" s="62" t="str">
        <f t="shared" si="347"/>
        <v>ok</v>
      </c>
      <c r="Y1818" s="62">
        <v>1</v>
      </c>
    </row>
    <row r="1819" spans="1:25" ht="285" x14ac:dyDescent="0.25">
      <c r="A1819" s="75">
        <v>1816</v>
      </c>
      <c r="B1819" s="59" t="s">
        <v>2876</v>
      </c>
      <c r="C1819" s="33" t="s">
        <v>1441</v>
      </c>
      <c r="D1819" s="33" t="s">
        <v>19</v>
      </c>
      <c r="E1819" s="33" t="s">
        <v>8</v>
      </c>
      <c r="F1819" s="19" t="s">
        <v>2279</v>
      </c>
      <c r="G1819" s="13" t="s">
        <v>2363</v>
      </c>
      <c r="H1819" s="12" t="s">
        <v>2880</v>
      </c>
      <c r="I1819" s="12"/>
      <c r="J1819" s="12"/>
      <c r="K1819" s="19"/>
      <c r="L1819" s="51">
        <v>1</v>
      </c>
      <c r="M1819" s="51">
        <f t="shared" si="336"/>
        <v>1</v>
      </c>
      <c r="N1819" s="52">
        <f t="shared" si="337"/>
        <v>0</v>
      </c>
      <c r="O1819" s="52">
        <f t="shared" si="338"/>
        <v>0</v>
      </c>
      <c r="P1819" s="52">
        <f t="shared" si="339"/>
        <v>0</v>
      </c>
      <c r="Q1819" s="52">
        <f t="shared" si="340"/>
        <v>0</v>
      </c>
      <c r="R1819" s="52">
        <f t="shared" si="341"/>
        <v>0</v>
      </c>
      <c r="S1819" s="52">
        <f t="shared" si="342"/>
        <v>0</v>
      </c>
      <c r="T1819" s="52">
        <f t="shared" si="343"/>
        <v>0</v>
      </c>
      <c r="U1819" s="52">
        <f t="shared" si="344"/>
        <v>0</v>
      </c>
      <c r="V1819" s="53" t="str">
        <f t="shared" si="345"/>
        <v>OK</v>
      </c>
      <c r="W1819" s="53" t="str">
        <f t="shared" si="346"/>
        <v>OK</v>
      </c>
      <c r="X1819" s="62" t="str">
        <f t="shared" si="347"/>
        <v>ok</v>
      </c>
      <c r="Y1819" s="62">
        <v>1</v>
      </c>
    </row>
    <row r="1820" spans="1:25" ht="71.25" x14ac:dyDescent="0.25">
      <c r="A1820" s="75">
        <v>1817</v>
      </c>
      <c r="B1820" s="59" t="s">
        <v>2876</v>
      </c>
      <c r="C1820" s="33" t="s">
        <v>1441</v>
      </c>
      <c r="D1820" s="33" t="s">
        <v>19</v>
      </c>
      <c r="E1820" s="33" t="s">
        <v>8</v>
      </c>
      <c r="F1820" s="19" t="s">
        <v>2280</v>
      </c>
      <c r="G1820" s="13" t="s">
        <v>2872</v>
      </c>
      <c r="H1820" s="12" t="s">
        <v>2880</v>
      </c>
      <c r="I1820" s="12"/>
      <c r="J1820" s="12"/>
      <c r="K1820" s="19"/>
      <c r="L1820" s="51">
        <v>1</v>
      </c>
      <c r="M1820" s="51">
        <f t="shared" si="336"/>
        <v>0</v>
      </c>
      <c r="N1820" s="52">
        <f t="shared" si="337"/>
        <v>0</v>
      </c>
      <c r="O1820" s="52">
        <f t="shared" si="338"/>
        <v>1</v>
      </c>
      <c r="P1820" s="52">
        <f t="shared" si="339"/>
        <v>0</v>
      </c>
      <c r="Q1820" s="52">
        <f t="shared" si="340"/>
        <v>0</v>
      </c>
      <c r="R1820" s="52">
        <f t="shared" si="341"/>
        <v>0</v>
      </c>
      <c r="S1820" s="52">
        <f t="shared" si="342"/>
        <v>0</v>
      </c>
      <c r="T1820" s="52">
        <f t="shared" si="343"/>
        <v>0</v>
      </c>
      <c r="U1820" s="52">
        <f t="shared" si="344"/>
        <v>0</v>
      </c>
      <c r="V1820" s="53" t="str">
        <f t="shared" si="345"/>
        <v>OK</v>
      </c>
      <c r="W1820" s="53" t="str">
        <f t="shared" si="346"/>
        <v>OK</v>
      </c>
      <c r="X1820" s="62" t="str">
        <f t="shared" si="347"/>
        <v>ok</v>
      </c>
      <c r="Y1820" s="62">
        <v>1</v>
      </c>
    </row>
    <row r="1821" spans="1:25" ht="171" x14ac:dyDescent="0.25">
      <c r="A1821" s="75">
        <v>1818</v>
      </c>
      <c r="B1821" s="59" t="s">
        <v>2876</v>
      </c>
      <c r="C1821" s="33" t="s">
        <v>1441</v>
      </c>
      <c r="D1821" s="33" t="s">
        <v>19</v>
      </c>
      <c r="E1821" s="33" t="s">
        <v>8</v>
      </c>
      <c r="F1821" s="24" t="s">
        <v>2281</v>
      </c>
      <c r="G1821" s="13" t="s">
        <v>2363</v>
      </c>
      <c r="H1821" s="12" t="s">
        <v>2880</v>
      </c>
      <c r="I1821" s="12"/>
      <c r="J1821" s="12"/>
      <c r="K1821" s="19"/>
      <c r="L1821" s="51">
        <v>1</v>
      </c>
      <c r="M1821" s="51">
        <f t="shared" si="336"/>
        <v>1</v>
      </c>
      <c r="N1821" s="52">
        <f t="shared" si="337"/>
        <v>0</v>
      </c>
      <c r="O1821" s="52">
        <f t="shared" si="338"/>
        <v>0</v>
      </c>
      <c r="P1821" s="52">
        <f t="shared" si="339"/>
        <v>0</v>
      </c>
      <c r="Q1821" s="52">
        <f t="shared" si="340"/>
        <v>0</v>
      </c>
      <c r="R1821" s="52">
        <f t="shared" si="341"/>
        <v>0</v>
      </c>
      <c r="S1821" s="52">
        <f t="shared" si="342"/>
        <v>0</v>
      </c>
      <c r="T1821" s="52">
        <f t="shared" si="343"/>
        <v>0</v>
      </c>
      <c r="U1821" s="52">
        <f t="shared" si="344"/>
        <v>0</v>
      </c>
      <c r="V1821" s="53" t="str">
        <f t="shared" si="345"/>
        <v>OK</v>
      </c>
      <c r="W1821" s="53" t="str">
        <f t="shared" si="346"/>
        <v>OK</v>
      </c>
      <c r="X1821" s="62" t="str">
        <f t="shared" si="347"/>
        <v>ok</v>
      </c>
      <c r="Y1821" s="62">
        <v>1</v>
      </c>
    </row>
    <row r="1822" spans="1:25" ht="42.75" x14ac:dyDescent="0.25">
      <c r="A1822" s="75">
        <v>1819</v>
      </c>
      <c r="B1822" s="59" t="s">
        <v>2876</v>
      </c>
      <c r="C1822" s="33" t="s">
        <v>1441</v>
      </c>
      <c r="D1822" s="33" t="s">
        <v>19</v>
      </c>
      <c r="E1822" s="33" t="s">
        <v>8</v>
      </c>
      <c r="F1822" s="24" t="s">
        <v>2282</v>
      </c>
      <c r="G1822" s="13" t="s">
        <v>2872</v>
      </c>
      <c r="H1822" s="12" t="s">
        <v>2880</v>
      </c>
      <c r="I1822" s="12"/>
      <c r="J1822" s="12"/>
      <c r="K1822" s="19"/>
      <c r="L1822" s="51">
        <v>1</v>
      </c>
      <c r="M1822" s="51">
        <f t="shared" si="336"/>
        <v>0</v>
      </c>
      <c r="N1822" s="52">
        <f t="shared" si="337"/>
        <v>0</v>
      </c>
      <c r="O1822" s="52">
        <f t="shared" si="338"/>
        <v>1</v>
      </c>
      <c r="P1822" s="52">
        <f t="shared" si="339"/>
        <v>0</v>
      </c>
      <c r="Q1822" s="52">
        <f t="shared" si="340"/>
        <v>0</v>
      </c>
      <c r="R1822" s="52">
        <f t="shared" si="341"/>
        <v>0</v>
      </c>
      <c r="S1822" s="52">
        <f t="shared" si="342"/>
        <v>0</v>
      </c>
      <c r="T1822" s="52">
        <f t="shared" si="343"/>
        <v>0</v>
      </c>
      <c r="U1822" s="52">
        <f t="shared" si="344"/>
        <v>0</v>
      </c>
      <c r="V1822" s="53" t="str">
        <f t="shared" si="345"/>
        <v>OK</v>
      </c>
      <c r="W1822" s="53" t="str">
        <f t="shared" si="346"/>
        <v>OK</v>
      </c>
      <c r="X1822" s="62" t="str">
        <f t="shared" si="347"/>
        <v>ok</v>
      </c>
      <c r="Y1822" s="62">
        <v>1</v>
      </c>
    </row>
    <row r="1823" spans="1:25" ht="156.75" x14ac:dyDescent="0.25">
      <c r="A1823" s="76">
        <v>1820</v>
      </c>
      <c r="B1823" s="59" t="s">
        <v>2876</v>
      </c>
      <c r="C1823" s="33" t="s">
        <v>1441</v>
      </c>
      <c r="D1823" s="33" t="s">
        <v>19</v>
      </c>
      <c r="E1823" s="33" t="s">
        <v>8</v>
      </c>
      <c r="F1823" s="19" t="s">
        <v>2283</v>
      </c>
      <c r="G1823" s="13" t="s">
        <v>2364</v>
      </c>
      <c r="H1823" s="12" t="s">
        <v>2923</v>
      </c>
      <c r="I1823" s="12"/>
      <c r="J1823" s="12"/>
      <c r="K1823" s="19"/>
      <c r="L1823" s="51">
        <v>1</v>
      </c>
      <c r="M1823" s="51">
        <f t="shared" si="336"/>
        <v>0</v>
      </c>
      <c r="N1823" s="52">
        <f t="shared" si="337"/>
        <v>1</v>
      </c>
      <c r="O1823" s="52">
        <f t="shared" si="338"/>
        <v>0</v>
      </c>
      <c r="P1823" s="52">
        <f t="shared" si="339"/>
        <v>0</v>
      </c>
      <c r="Q1823" s="52">
        <f t="shared" si="340"/>
        <v>0</v>
      </c>
      <c r="R1823" s="52">
        <f t="shared" si="341"/>
        <v>0</v>
      </c>
      <c r="S1823" s="52">
        <f t="shared" si="342"/>
        <v>0</v>
      </c>
      <c r="T1823" s="52">
        <f t="shared" si="343"/>
        <v>0</v>
      </c>
      <c r="U1823" s="52">
        <f t="shared" si="344"/>
        <v>0</v>
      </c>
      <c r="V1823" s="53" t="str">
        <f t="shared" si="345"/>
        <v>OK</v>
      </c>
      <c r="W1823" s="53" t="str">
        <f t="shared" si="346"/>
        <v>OK</v>
      </c>
      <c r="X1823" s="62" t="str">
        <f t="shared" si="347"/>
        <v>ok</v>
      </c>
      <c r="Y1823" s="62">
        <v>1</v>
      </c>
    </row>
    <row r="1824" spans="1:25" ht="156.75" x14ac:dyDescent="0.25">
      <c r="A1824" s="75">
        <v>1821</v>
      </c>
      <c r="B1824" s="59" t="s">
        <v>2876</v>
      </c>
      <c r="C1824" s="33" t="s">
        <v>1441</v>
      </c>
      <c r="D1824" s="33" t="s">
        <v>19</v>
      </c>
      <c r="E1824" s="33" t="s">
        <v>8</v>
      </c>
      <c r="F1824" s="24" t="s">
        <v>2284</v>
      </c>
      <c r="G1824" s="13" t="s">
        <v>2363</v>
      </c>
      <c r="H1824" s="12" t="s">
        <v>2880</v>
      </c>
      <c r="I1824" s="12"/>
      <c r="J1824" s="12"/>
      <c r="K1824" s="19"/>
      <c r="L1824" s="51">
        <v>1</v>
      </c>
      <c r="M1824" s="51">
        <f t="shared" si="336"/>
        <v>1</v>
      </c>
      <c r="N1824" s="52">
        <f t="shared" si="337"/>
        <v>0</v>
      </c>
      <c r="O1824" s="52">
        <f t="shared" si="338"/>
        <v>0</v>
      </c>
      <c r="P1824" s="52">
        <f t="shared" si="339"/>
        <v>0</v>
      </c>
      <c r="Q1824" s="52">
        <f t="shared" si="340"/>
        <v>0</v>
      </c>
      <c r="R1824" s="52">
        <f t="shared" si="341"/>
        <v>0</v>
      </c>
      <c r="S1824" s="52">
        <f t="shared" si="342"/>
        <v>0</v>
      </c>
      <c r="T1824" s="52">
        <f t="shared" si="343"/>
        <v>0</v>
      </c>
      <c r="U1824" s="52">
        <f t="shared" si="344"/>
        <v>0</v>
      </c>
      <c r="V1824" s="53" t="str">
        <f t="shared" si="345"/>
        <v>OK</v>
      </c>
      <c r="W1824" s="53" t="str">
        <f t="shared" si="346"/>
        <v>OK</v>
      </c>
      <c r="X1824" s="62" t="str">
        <f t="shared" si="347"/>
        <v>ok</v>
      </c>
      <c r="Y1824" s="62">
        <v>1</v>
      </c>
    </row>
    <row r="1825" spans="1:25" ht="42.75" x14ac:dyDescent="0.25">
      <c r="A1825" s="75">
        <v>1822</v>
      </c>
      <c r="B1825" s="59" t="s">
        <v>2876</v>
      </c>
      <c r="C1825" s="33" t="s">
        <v>1441</v>
      </c>
      <c r="D1825" s="33" t="s">
        <v>19</v>
      </c>
      <c r="E1825" s="33" t="s">
        <v>8</v>
      </c>
      <c r="F1825" s="19" t="s">
        <v>2285</v>
      </c>
      <c r="G1825" s="13" t="s">
        <v>2872</v>
      </c>
      <c r="H1825" s="12" t="s">
        <v>2880</v>
      </c>
      <c r="I1825" s="12"/>
      <c r="J1825" s="12"/>
      <c r="K1825" s="19"/>
      <c r="L1825" s="51">
        <v>1</v>
      </c>
      <c r="M1825" s="51">
        <f t="shared" si="336"/>
        <v>0</v>
      </c>
      <c r="N1825" s="52">
        <f t="shared" si="337"/>
        <v>0</v>
      </c>
      <c r="O1825" s="52">
        <f t="shared" si="338"/>
        <v>1</v>
      </c>
      <c r="P1825" s="52">
        <f t="shared" si="339"/>
        <v>0</v>
      </c>
      <c r="Q1825" s="52">
        <f t="shared" si="340"/>
        <v>0</v>
      </c>
      <c r="R1825" s="52">
        <f t="shared" si="341"/>
        <v>0</v>
      </c>
      <c r="S1825" s="52">
        <f t="shared" si="342"/>
        <v>0</v>
      </c>
      <c r="T1825" s="52">
        <f t="shared" si="343"/>
        <v>0</v>
      </c>
      <c r="U1825" s="52">
        <f t="shared" si="344"/>
        <v>0</v>
      </c>
      <c r="V1825" s="53" t="str">
        <f t="shared" si="345"/>
        <v>OK</v>
      </c>
      <c r="W1825" s="53" t="str">
        <f t="shared" si="346"/>
        <v>OK</v>
      </c>
      <c r="X1825" s="62" t="str">
        <f t="shared" si="347"/>
        <v>ok</v>
      </c>
      <c r="Y1825" s="62">
        <v>1</v>
      </c>
    </row>
    <row r="1826" spans="1:25" ht="142.5" x14ac:dyDescent="0.25">
      <c r="A1826" s="75">
        <v>1823</v>
      </c>
      <c r="B1826" s="59" t="s">
        <v>2876</v>
      </c>
      <c r="C1826" s="33" t="s">
        <v>1441</v>
      </c>
      <c r="D1826" s="33" t="s">
        <v>19</v>
      </c>
      <c r="E1826" s="33" t="s">
        <v>8</v>
      </c>
      <c r="F1826" s="19" t="s">
        <v>2286</v>
      </c>
      <c r="G1826" s="13" t="s">
        <v>2363</v>
      </c>
      <c r="H1826" s="12" t="s">
        <v>2880</v>
      </c>
      <c r="I1826" s="12"/>
      <c r="J1826" s="12"/>
      <c r="K1826" s="19"/>
      <c r="L1826" s="51">
        <v>1</v>
      </c>
      <c r="M1826" s="51">
        <f t="shared" si="336"/>
        <v>1</v>
      </c>
      <c r="N1826" s="52">
        <f t="shared" si="337"/>
        <v>0</v>
      </c>
      <c r="O1826" s="52">
        <f t="shared" si="338"/>
        <v>0</v>
      </c>
      <c r="P1826" s="52">
        <f t="shared" si="339"/>
        <v>0</v>
      </c>
      <c r="Q1826" s="52">
        <f t="shared" si="340"/>
        <v>0</v>
      </c>
      <c r="R1826" s="52">
        <f t="shared" si="341"/>
        <v>0</v>
      </c>
      <c r="S1826" s="52">
        <f t="shared" si="342"/>
        <v>0</v>
      </c>
      <c r="T1826" s="52">
        <f t="shared" si="343"/>
        <v>0</v>
      </c>
      <c r="U1826" s="52">
        <f t="shared" si="344"/>
        <v>0</v>
      </c>
      <c r="V1826" s="53" t="str">
        <f t="shared" si="345"/>
        <v>OK</v>
      </c>
      <c r="W1826" s="53" t="str">
        <f t="shared" si="346"/>
        <v>OK</v>
      </c>
      <c r="X1826" s="62" t="str">
        <f t="shared" si="347"/>
        <v>ok</v>
      </c>
      <c r="Y1826" s="62">
        <v>1</v>
      </c>
    </row>
    <row r="1827" spans="1:25" ht="228" x14ac:dyDescent="0.25">
      <c r="A1827" s="75">
        <v>1824</v>
      </c>
      <c r="B1827" s="59" t="s">
        <v>2876</v>
      </c>
      <c r="C1827" s="33" t="s">
        <v>1441</v>
      </c>
      <c r="D1827" s="33" t="s">
        <v>15</v>
      </c>
      <c r="E1827" s="33" t="s">
        <v>8</v>
      </c>
      <c r="F1827" s="24" t="s">
        <v>1435</v>
      </c>
      <c r="G1827" s="13" t="s">
        <v>2364</v>
      </c>
      <c r="H1827" s="12" t="s">
        <v>2921</v>
      </c>
      <c r="I1827" s="12"/>
      <c r="J1827" s="12"/>
      <c r="K1827" s="19"/>
      <c r="L1827" s="51">
        <v>1</v>
      </c>
      <c r="M1827" s="51">
        <f t="shared" si="336"/>
        <v>0</v>
      </c>
      <c r="N1827" s="52">
        <f t="shared" si="337"/>
        <v>1</v>
      </c>
      <c r="O1827" s="52">
        <f t="shared" si="338"/>
        <v>0</v>
      </c>
      <c r="P1827" s="52">
        <f t="shared" si="339"/>
        <v>0</v>
      </c>
      <c r="Q1827" s="52">
        <f t="shared" si="340"/>
        <v>0</v>
      </c>
      <c r="R1827" s="52">
        <f t="shared" si="341"/>
        <v>0</v>
      </c>
      <c r="S1827" s="52">
        <f t="shared" si="342"/>
        <v>0</v>
      </c>
      <c r="T1827" s="52">
        <f t="shared" si="343"/>
        <v>0</v>
      </c>
      <c r="U1827" s="52">
        <f t="shared" si="344"/>
        <v>0</v>
      </c>
      <c r="V1827" s="53" t="str">
        <f t="shared" si="345"/>
        <v>OK</v>
      </c>
      <c r="W1827" s="53" t="str">
        <f t="shared" si="346"/>
        <v>OK</v>
      </c>
      <c r="X1827" s="62" t="str">
        <f t="shared" si="347"/>
        <v>ok</v>
      </c>
      <c r="Y1827" s="62">
        <v>1</v>
      </c>
    </row>
    <row r="1828" spans="1:25" ht="128.25" x14ac:dyDescent="0.25">
      <c r="A1828" s="75">
        <v>1825</v>
      </c>
      <c r="B1828" s="59" t="s">
        <v>2876</v>
      </c>
      <c r="C1828" s="33" t="s">
        <v>1441</v>
      </c>
      <c r="D1828" s="33" t="s">
        <v>17</v>
      </c>
      <c r="E1828" s="33" t="s">
        <v>8</v>
      </c>
      <c r="F1828" s="19" t="s">
        <v>1436</v>
      </c>
      <c r="G1828" s="13" t="s">
        <v>2872</v>
      </c>
      <c r="H1828" s="12" t="s">
        <v>2878</v>
      </c>
      <c r="I1828" s="12"/>
      <c r="J1828" s="12"/>
      <c r="K1828" s="19"/>
      <c r="L1828" s="51">
        <v>1</v>
      </c>
      <c r="M1828" s="51">
        <f t="shared" si="336"/>
        <v>0</v>
      </c>
      <c r="N1828" s="52">
        <f t="shared" si="337"/>
        <v>0</v>
      </c>
      <c r="O1828" s="52">
        <f t="shared" si="338"/>
        <v>1</v>
      </c>
      <c r="P1828" s="52">
        <f t="shared" si="339"/>
        <v>0</v>
      </c>
      <c r="Q1828" s="52">
        <f t="shared" si="340"/>
        <v>0</v>
      </c>
      <c r="R1828" s="52">
        <f t="shared" si="341"/>
        <v>0</v>
      </c>
      <c r="S1828" s="52">
        <f t="shared" si="342"/>
        <v>0</v>
      </c>
      <c r="T1828" s="52">
        <f t="shared" si="343"/>
        <v>0</v>
      </c>
      <c r="U1828" s="52">
        <f t="shared" si="344"/>
        <v>0</v>
      </c>
      <c r="V1828" s="53" t="str">
        <f t="shared" si="345"/>
        <v>OK</v>
      </c>
      <c r="W1828" s="53" t="str">
        <f t="shared" si="346"/>
        <v>OK</v>
      </c>
      <c r="X1828" s="62" t="str">
        <f t="shared" si="347"/>
        <v>ok</v>
      </c>
      <c r="Y1828" s="62">
        <v>1</v>
      </c>
    </row>
    <row r="1829" spans="1:25" ht="99.75" x14ac:dyDescent="0.25">
      <c r="A1829" s="76">
        <v>1826</v>
      </c>
      <c r="B1829" s="59" t="s">
        <v>2876</v>
      </c>
      <c r="C1829" s="33" t="s">
        <v>1441</v>
      </c>
      <c r="D1829" s="33" t="s">
        <v>1437</v>
      </c>
      <c r="E1829" s="33" t="s">
        <v>8</v>
      </c>
      <c r="F1829" s="19" t="s">
        <v>1438</v>
      </c>
      <c r="G1829" s="13" t="s">
        <v>2872</v>
      </c>
      <c r="H1829" s="12" t="s">
        <v>2900</v>
      </c>
      <c r="I1829" s="12"/>
      <c r="J1829" s="12"/>
      <c r="K1829" s="19"/>
      <c r="L1829" s="51">
        <v>1</v>
      </c>
      <c r="M1829" s="51">
        <f t="shared" si="336"/>
        <v>0</v>
      </c>
      <c r="N1829" s="52">
        <f t="shared" si="337"/>
        <v>0</v>
      </c>
      <c r="O1829" s="52">
        <f t="shared" si="338"/>
        <v>1</v>
      </c>
      <c r="P1829" s="52">
        <f t="shared" si="339"/>
        <v>0</v>
      </c>
      <c r="Q1829" s="52">
        <f t="shared" si="340"/>
        <v>0</v>
      </c>
      <c r="R1829" s="52">
        <f t="shared" si="341"/>
        <v>0</v>
      </c>
      <c r="S1829" s="52">
        <f t="shared" si="342"/>
        <v>0</v>
      </c>
      <c r="T1829" s="52">
        <f t="shared" si="343"/>
        <v>0</v>
      </c>
      <c r="U1829" s="52">
        <f t="shared" si="344"/>
        <v>0</v>
      </c>
      <c r="V1829" s="53" t="str">
        <f t="shared" si="345"/>
        <v>OK</v>
      </c>
      <c r="W1829" s="53" t="str">
        <f t="shared" si="346"/>
        <v>OK</v>
      </c>
      <c r="X1829" s="62" t="str">
        <f t="shared" si="347"/>
        <v>ok</v>
      </c>
      <c r="Y1829" s="62">
        <v>1</v>
      </c>
    </row>
    <row r="1830" spans="1:25" ht="199.5" x14ac:dyDescent="0.25">
      <c r="A1830" s="81">
        <v>1827</v>
      </c>
      <c r="B1830" s="59">
        <v>83</v>
      </c>
      <c r="C1830" s="33" t="s">
        <v>1441</v>
      </c>
      <c r="D1830" s="70" t="s">
        <v>1439</v>
      </c>
      <c r="E1830" s="33" t="s">
        <v>8</v>
      </c>
      <c r="F1830" s="19" t="s">
        <v>1408</v>
      </c>
      <c r="G1830" s="13" t="s">
        <v>2366</v>
      </c>
      <c r="H1830" s="43" t="s">
        <v>3008</v>
      </c>
      <c r="I1830" s="12"/>
      <c r="J1830" s="12"/>
      <c r="K1830" s="19"/>
      <c r="L1830" s="51">
        <v>1</v>
      </c>
      <c r="M1830" s="51">
        <f t="shared" si="336"/>
        <v>0</v>
      </c>
      <c r="N1830" s="52">
        <f t="shared" si="337"/>
        <v>0</v>
      </c>
      <c r="O1830" s="52">
        <f t="shared" si="338"/>
        <v>0</v>
      </c>
      <c r="P1830" s="52">
        <f t="shared" si="339"/>
        <v>0</v>
      </c>
      <c r="Q1830" s="52">
        <f t="shared" si="340"/>
        <v>1</v>
      </c>
      <c r="R1830" s="52">
        <f t="shared" si="341"/>
        <v>0</v>
      </c>
      <c r="S1830" s="52">
        <f t="shared" si="342"/>
        <v>0</v>
      </c>
      <c r="T1830" s="52">
        <f t="shared" si="343"/>
        <v>0</v>
      </c>
      <c r="U1830" s="52">
        <f t="shared" si="344"/>
        <v>0</v>
      </c>
      <c r="V1830" s="53" t="str">
        <f t="shared" si="345"/>
        <v>OK</v>
      </c>
      <c r="W1830" s="53" t="str">
        <f t="shared" si="346"/>
        <v>OK</v>
      </c>
      <c r="X1830" s="62" t="str">
        <f t="shared" si="347"/>
        <v>ok</v>
      </c>
      <c r="Y1830" s="62">
        <v>1</v>
      </c>
    </row>
    <row r="1831" spans="1:25" ht="114" x14ac:dyDescent="0.25">
      <c r="A1831" s="75">
        <v>1828</v>
      </c>
      <c r="B1831" s="59" t="s">
        <v>2932</v>
      </c>
      <c r="C1831" s="33" t="s">
        <v>1441</v>
      </c>
      <c r="D1831" s="33" t="s">
        <v>26</v>
      </c>
      <c r="E1831" s="33" t="s">
        <v>8</v>
      </c>
      <c r="F1831" s="24" t="s">
        <v>1440</v>
      </c>
      <c r="G1831" s="13" t="s">
        <v>2366</v>
      </c>
      <c r="H1831" s="12" t="s">
        <v>3434</v>
      </c>
      <c r="I1831" s="12"/>
      <c r="J1831" s="12"/>
      <c r="K1831" s="19"/>
      <c r="L1831" s="51">
        <v>1</v>
      </c>
      <c r="M1831" s="51">
        <f t="shared" si="336"/>
        <v>0</v>
      </c>
      <c r="N1831" s="52">
        <f t="shared" si="337"/>
        <v>0</v>
      </c>
      <c r="O1831" s="52">
        <f t="shared" si="338"/>
        <v>0</v>
      </c>
      <c r="P1831" s="52">
        <f t="shared" si="339"/>
        <v>0</v>
      </c>
      <c r="Q1831" s="52">
        <f t="shared" si="340"/>
        <v>1</v>
      </c>
      <c r="R1831" s="52">
        <f t="shared" si="341"/>
        <v>0</v>
      </c>
      <c r="S1831" s="52">
        <f t="shared" si="342"/>
        <v>0</v>
      </c>
      <c r="T1831" s="52">
        <f t="shared" si="343"/>
        <v>0</v>
      </c>
      <c r="U1831" s="52">
        <f t="shared" si="344"/>
        <v>0</v>
      </c>
      <c r="V1831" s="53" t="str">
        <f t="shared" si="345"/>
        <v>OK</v>
      </c>
      <c r="W1831" s="53" t="str">
        <f t="shared" si="346"/>
        <v>OK</v>
      </c>
      <c r="X1831" s="62" t="str">
        <f t="shared" si="347"/>
        <v>ok</v>
      </c>
      <c r="Y1831" s="62">
        <v>1</v>
      </c>
    </row>
    <row r="1832" spans="1:25" ht="42.75" x14ac:dyDescent="0.25">
      <c r="A1832" s="81">
        <v>1829</v>
      </c>
      <c r="B1832" s="59">
        <v>82</v>
      </c>
      <c r="C1832" s="33" t="s">
        <v>1442</v>
      </c>
      <c r="D1832" s="33" t="s">
        <v>356</v>
      </c>
      <c r="E1832" s="42" t="s">
        <v>8</v>
      </c>
      <c r="F1832" s="19" t="s">
        <v>2288</v>
      </c>
      <c r="G1832" s="13" t="s">
        <v>2366</v>
      </c>
      <c r="H1832" s="12" t="s">
        <v>3210</v>
      </c>
      <c r="I1832" s="12"/>
      <c r="J1832" s="12"/>
      <c r="K1832" s="39" t="s">
        <v>1443</v>
      </c>
      <c r="L1832" s="51">
        <v>1</v>
      </c>
      <c r="M1832" s="51">
        <f t="shared" si="336"/>
        <v>0</v>
      </c>
      <c r="N1832" s="52">
        <f t="shared" si="337"/>
        <v>0</v>
      </c>
      <c r="O1832" s="52">
        <f t="shared" si="338"/>
        <v>0</v>
      </c>
      <c r="P1832" s="52">
        <f t="shared" si="339"/>
        <v>0</v>
      </c>
      <c r="Q1832" s="52">
        <f t="shared" si="340"/>
        <v>1</v>
      </c>
      <c r="R1832" s="52">
        <f t="shared" si="341"/>
        <v>0</v>
      </c>
      <c r="S1832" s="52">
        <f t="shared" si="342"/>
        <v>0</v>
      </c>
      <c r="T1832" s="52">
        <f t="shared" si="343"/>
        <v>0</v>
      </c>
      <c r="U1832" s="52">
        <f t="shared" si="344"/>
        <v>0</v>
      </c>
      <c r="V1832" s="53" t="str">
        <f t="shared" si="345"/>
        <v>OK</v>
      </c>
      <c r="W1832" s="53" t="str">
        <f t="shared" si="346"/>
        <v>OK</v>
      </c>
      <c r="X1832" s="62" t="str">
        <f t="shared" si="347"/>
        <v>ok</v>
      </c>
      <c r="Y1832" s="62">
        <v>1</v>
      </c>
    </row>
    <row r="1833" spans="1:25" ht="42.75" x14ac:dyDescent="0.25">
      <c r="A1833" s="83">
        <v>1830</v>
      </c>
      <c r="B1833" s="59">
        <v>82</v>
      </c>
      <c r="C1833" s="33" t="s">
        <v>1442</v>
      </c>
      <c r="D1833" s="33" t="s">
        <v>269</v>
      </c>
      <c r="E1833" s="42" t="s">
        <v>12</v>
      </c>
      <c r="F1833" s="19" t="s">
        <v>2289</v>
      </c>
      <c r="G1833" s="13" t="s">
        <v>2872</v>
      </c>
      <c r="H1833" s="12" t="s">
        <v>3127</v>
      </c>
      <c r="I1833" s="12"/>
      <c r="J1833" s="12"/>
      <c r="K1833" s="39" t="s">
        <v>1443</v>
      </c>
      <c r="L1833" s="51">
        <v>1</v>
      </c>
      <c r="M1833" s="51">
        <f t="shared" si="336"/>
        <v>0</v>
      </c>
      <c r="N1833" s="52">
        <f t="shared" si="337"/>
        <v>0</v>
      </c>
      <c r="O1833" s="52">
        <f t="shared" si="338"/>
        <v>1</v>
      </c>
      <c r="P1833" s="52">
        <f t="shared" si="339"/>
        <v>0</v>
      </c>
      <c r="Q1833" s="52">
        <f t="shared" si="340"/>
        <v>0</v>
      </c>
      <c r="R1833" s="52">
        <f t="shared" si="341"/>
        <v>0</v>
      </c>
      <c r="S1833" s="52">
        <f t="shared" si="342"/>
        <v>0</v>
      </c>
      <c r="T1833" s="52">
        <f t="shared" si="343"/>
        <v>0</v>
      </c>
      <c r="U1833" s="52">
        <f t="shared" si="344"/>
        <v>0</v>
      </c>
      <c r="V1833" s="53" t="str">
        <f t="shared" si="345"/>
        <v>OK</v>
      </c>
      <c r="W1833" s="53" t="str">
        <f t="shared" si="346"/>
        <v>OK</v>
      </c>
      <c r="X1833" s="62" t="str">
        <f t="shared" si="347"/>
        <v>ok</v>
      </c>
      <c r="Y1833" s="62">
        <v>1</v>
      </c>
    </row>
    <row r="1834" spans="1:25" ht="85.5" x14ac:dyDescent="0.25">
      <c r="A1834" s="81">
        <v>1831</v>
      </c>
      <c r="B1834" s="59">
        <v>82</v>
      </c>
      <c r="C1834" s="33" t="s">
        <v>1442</v>
      </c>
      <c r="D1834" s="33" t="s">
        <v>147</v>
      </c>
      <c r="E1834" s="42" t="s">
        <v>8</v>
      </c>
      <c r="F1834" s="19" t="s">
        <v>2290</v>
      </c>
      <c r="G1834" s="13" t="s">
        <v>2366</v>
      </c>
      <c r="H1834" s="12" t="s">
        <v>3369</v>
      </c>
      <c r="I1834" s="12"/>
      <c r="J1834" s="12"/>
      <c r="K1834" s="39" t="s">
        <v>1443</v>
      </c>
      <c r="L1834" s="51">
        <v>1</v>
      </c>
      <c r="M1834" s="51">
        <f t="shared" si="336"/>
        <v>0</v>
      </c>
      <c r="N1834" s="52">
        <f t="shared" si="337"/>
        <v>0</v>
      </c>
      <c r="O1834" s="52">
        <f t="shared" si="338"/>
        <v>0</v>
      </c>
      <c r="P1834" s="52">
        <f t="shared" si="339"/>
        <v>0</v>
      </c>
      <c r="Q1834" s="52">
        <f t="shared" si="340"/>
        <v>1</v>
      </c>
      <c r="R1834" s="52">
        <f t="shared" si="341"/>
        <v>0</v>
      </c>
      <c r="S1834" s="52">
        <f t="shared" si="342"/>
        <v>0</v>
      </c>
      <c r="T1834" s="52">
        <f t="shared" si="343"/>
        <v>0</v>
      </c>
      <c r="U1834" s="52">
        <f t="shared" si="344"/>
        <v>0</v>
      </c>
      <c r="V1834" s="53" t="str">
        <f t="shared" si="345"/>
        <v>OK</v>
      </c>
      <c r="W1834" s="53" t="str">
        <f t="shared" si="346"/>
        <v>OK</v>
      </c>
      <c r="X1834" s="62" t="str">
        <f t="shared" si="347"/>
        <v>ok</v>
      </c>
      <c r="Y1834" s="62">
        <v>1</v>
      </c>
    </row>
    <row r="1835" spans="1:25" ht="215.25" x14ac:dyDescent="0.25">
      <c r="A1835" s="81">
        <v>1832</v>
      </c>
      <c r="B1835" s="59">
        <v>82</v>
      </c>
      <c r="C1835" s="33" t="s">
        <v>1442</v>
      </c>
      <c r="D1835" s="33" t="s">
        <v>147</v>
      </c>
      <c r="E1835" s="42" t="s">
        <v>12</v>
      </c>
      <c r="F1835" s="30" t="s">
        <v>2741</v>
      </c>
      <c r="G1835" s="13" t="s">
        <v>2366</v>
      </c>
      <c r="H1835" s="12" t="s">
        <v>3370</v>
      </c>
      <c r="I1835" s="12"/>
      <c r="J1835" s="12"/>
      <c r="K1835" s="39" t="s">
        <v>1443</v>
      </c>
      <c r="L1835" s="51">
        <v>1</v>
      </c>
      <c r="M1835" s="51">
        <f t="shared" si="336"/>
        <v>0</v>
      </c>
      <c r="N1835" s="52">
        <f t="shared" si="337"/>
        <v>0</v>
      </c>
      <c r="O1835" s="52">
        <f t="shared" si="338"/>
        <v>0</v>
      </c>
      <c r="P1835" s="52">
        <f t="shared" si="339"/>
        <v>0</v>
      </c>
      <c r="Q1835" s="52">
        <f t="shared" si="340"/>
        <v>1</v>
      </c>
      <c r="R1835" s="52">
        <f t="shared" si="341"/>
        <v>0</v>
      </c>
      <c r="S1835" s="52">
        <f t="shared" si="342"/>
        <v>0</v>
      </c>
      <c r="T1835" s="52">
        <f t="shared" si="343"/>
        <v>0</v>
      </c>
      <c r="U1835" s="52">
        <f t="shared" si="344"/>
        <v>0</v>
      </c>
      <c r="V1835" s="53" t="str">
        <f t="shared" si="345"/>
        <v>OK</v>
      </c>
      <c r="W1835" s="53" t="str">
        <f t="shared" si="346"/>
        <v>OK</v>
      </c>
      <c r="X1835" s="62" t="str">
        <f t="shared" si="347"/>
        <v>ok</v>
      </c>
      <c r="Y1835" s="62">
        <v>1</v>
      </c>
    </row>
    <row r="1836" spans="1:25" ht="42.75" x14ac:dyDescent="0.25">
      <c r="A1836" s="75">
        <v>1833</v>
      </c>
      <c r="B1836" s="59" t="s">
        <v>2932</v>
      </c>
      <c r="C1836" s="33" t="s">
        <v>1442</v>
      </c>
      <c r="D1836" s="33" t="s">
        <v>2032</v>
      </c>
      <c r="E1836" s="42" t="s">
        <v>12</v>
      </c>
      <c r="F1836" s="30" t="s">
        <v>2291</v>
      </c>
      <c r="G1836" s="13" t="s">
        <v>2363</v>
      </c>
      <c r="H1836" s="43" t="s">
        <v>3036</v>
      </c>
      <c r="I1836" s="12"/>
      <c r="J1836" s="12"/>
      <c r="K1836" s="39" t="s">
        <v>1443</v>
      </c>
      <c r="L1836" s="51">
        <v>1</v>
      </c>
      <c r="M1836" s="51">
        <f t="shared" si="336"/>
        <v>1</v>
      </c>
      <c r="N1836" s="52">
        <f t="shared" si="337"/>
        <v>0</v>
      </c>
      <c r="O1836" s="52">
        <f t="shared" si="338"/>
        <v>0</v>
      </c>
      <c r="P1836" s="52">
        <f t="shared" si="339"/>
        <v>0</v>
      </c>
      <c r="Q1836" s="52">
        <f t="shared" si="340"/>
        <v>0</v>
      </c>
      <c r="R1836" s="52">
        <f t="shared" si="341"/>
        <v>0</v>
      </c>
      <c r="S1836" s="52">
        <f t="shared" si="342"/>
        <v>0</v>
      </c>
      <c r="T1836" s="52">
        <f t="shared" si="343"/>
        <v>0</v>
      </c>
      <c r="U1836" s="52">
        <f t="shared" si="344"/>
        <v>0</v>
      </c>
      <c r="V1836" s="53" t="str">
        <f t="shared" si="345"/>
        <v>OK</v>
      </c>
      <c r="W1836" s="53" t="str">
        <f t="shared" si="346"/>
        <v>OK</v>
      </c>
      <c r="X1836" s="62" t="str">
        <f t="shared" si="347"/>
        <v>ok</v>
      </c>
      <c r="Y1836" s="62">
        <v>1</v>
      </c>
    </row>
    <row r="1837" spans="1:25" ht="143.25" x14ac:dyDescent="0.25">
      <c r="A1837" s="81">
        <v>1834</v>
      </c>
      <c r="B1837" s="59">
        <v>82</v>
      </c>
      <c r="C1837" s="33" t="s">
        <v>1442</v>
      </c>
      <c r="D1837" s="33" t="s">
        <v>2292</v>
      </c>
      <c r="E1837" s="42" t="s">
        <v>12</v>
      </c>
      <c r="F1837" s="31" t="s">
        <v>2742</v>
      </c>
      <c r="G1837" s="13" t="s">
        <v>2363</v>
      </c>
      <c r="H1837" s="12"/>
      <c r="I1837" s="12"/>
      <c r="J1837" s="12"/>
      <c r="K1837" s="39" t="s">
        <v>1443</v>
      </c>
      <c r="L1837" s="51">
        <v>1</v>
      </c>
      <c r="M1837" s="51">
        <f t="shared" si="336"/>
        <v>1</v>
      </c>
      <c r="N1837" s="52">
        <f t="shared" si="337"/>
        <v>0</v>
      </c>
      <c r="O1837" s="52">
        <f t="shared" si="338"/>
        <v>0</v>
      </c>
      <c r="P1837" s="52">
        <f t="shared" si="339"/>
        <v>0</v>
      </c>
      <c r="Q1837" s="52">
        <f t="shared" si="340"/>
        <v>0</v>
      </c>
      <c r="R1837" s="52">
        <f t="shared" si="341"/>
        <v>0</v>
      </c>
      <c r="S1837" s="52">
        <f t="shared" si="342"/>
        <v>0</v>
      </c>
      <c r="T1837" s="52">
        <f t="shared" si="343"/>
        <v>0</v>
      </c>
      <c r="U1837" s="52">
        <f t="shared" si="344"/>
        <v>0</v>
      </c>
      <c r="V1837" s="53" t="str">
        <f t="shared" si="345"/>
        <v>OK</v>
      </c>
      <c r="W1837" s="53" t="str">
        <f t="shared" si="346"/>
        <v>OK</v>
      </c>
      <c r="X1837" s="62" t="str">
        <f t="shared" si="347"/>
        <v>ok</v>
      </c>
      <c r="Y1837" s="62">
        <v>1</v>
      </c>
    </row>
    <row r="1838" spans="1:25" ht="242.25" x14ac:dyDescent="0.25">
      <c r="A1838" s="81">
        <v>1835</v>
      </c>
      <c r="B1838" s="59">
        <v>82</v>
      </c>
      <c r="C1838" s="33" t="s">
        <v>1442</v>
      </c>
      <c r="D1838" s="33" t="s">
        <v>2293</v>
      </c>
      <c r="E1838" s="42" t="s">
        <v>8</v>
      </c>
      <c r="F1838" s="31" t="s">
        <v>2743</v>
      </c>
      <c r="G1838" s="13" t="s">
        <v>2366</v>
      </c>
      <c r="H1838" s="12" t="s">
        <v>3371</v>
      </c>
      <c r="I1838" s="12"/>
      <c r="J1838" s="12"/>
      <c r="K1838" s="39" t="s">
        <v>1443</v>
      </c>
      <c r="L1838" s="51">
        <v>1</v>
      </c>
      <c r="M1838" s="51">
        <f t="shared" si="336"/>
        <v>0</v>
      </c>
      <c r="N1838" s="52">
        <f t="shared" si="337"/>
        <v>0</v>
      </c>
      <c r="O1838" s="52">
        <f t="shared" si="338"/>
        <v>0</v>
      </c>
      <c r="P1838" s="52">
        <f t="shared" si="339"/>
        <v>0</v>
      </c>
      <c r="Q1838" s="52">
        <f t="shared" si="340"/>
        <v>1</v>
      </c>
      <c r="R1838" s="52">
        <f t="shared" si="341"/>
        <v>0</v>
      </c>
      <c r="S1838" s="52">
        <f t="shared" si="342"/>
        <v>0</v>
      </c>
      <c r="T1838" s="52">
        <f t="shared" si="343"/>
        <v>0</v>
      </c>
      <c r="U1838" s="52">
        <f t="shared" si="344"/>
        <v>0</v>
      </c>
      <c r="V1838" s="53" t="str">
        <f t="shared" si="345"/>
        <v>OK</v>
      </c>
      <c r="W1838" s="53" t="str">
        <f t="shared" si="346"/>
        <v>OK</v>
      </c>
      <c r="X1838" s="62" t="str">
        <f t="shared" si="347"/>
        <v>ok</v>
      </c>
      <c r="Y1838" s="62">
        <v>1</v>
      </c>
    </row>
    <row r="1839" spans="1:25" ht="57" x14ac:dyDescent="0.25">
      <c r="A1839" s="83">
        <v>1836</v>
      </c>
      <c r="B1839" s="59">
        <v>82</v>
      </c>
      <c r="C1839" s="33" t="s">
        <v>1442</v>
      </c>
      <c r="D1839" s="33" t="s">
        <v>933</v>
      </c>
      <c r="E1839" s="42" t="s">
        <v>8</v>
      </c>
      <c r="F1839" s="31" t="s">
        <v>2744</v>
      </c>
      <c r="G1839" s="13" t="s">
        <v>2369</v>
      </c>
      <c r="H1839" s="12" t="s">
        <v>3372</v>
      </c>
      <c r="I1839" s="12"/>
      <c r="J1839" s="12"/>
      <c r="K1839" s="39" t="s">
        <v>1443</v>
      </c>
      <c r="L1839" s="51">
        <v>1</v>
      </c>
      <c r="M1839" s="51">
        <f t="shared" si="336"/>
        <v>0</v>
      </c>
      <c r="N1839" s="52">
        <f t="shared" si="337"/>
        <v>0</v>
      </c>
      <c r="O1839" s="52">
        <f t="shared" si="338"/>
        <v>0</v>
      </c>
      <c r="P1839" s="52">
        <f t="shared" si="339"/>
        <v>0</v>
      </c>
      <c r="Q1839" s="52">
        <f t="shared" si="340"/>
        <v>0</v>
      </c>
      <c r="R1839" s="52">
        <f t="shared" si="341"/>
        <v>0</v>
      </c>
      <c r="S1839" s="52">
        <f t="shared" si="342"/>
        <v>0</v>
      </c>
      <c r="T1839" s="52">
        <f t="shared" si="343"/>
        <v>1</v>
      </c>
      <c r="U1839" s="52">
        <f t="shared" si="344"/>
        <v>0</v>
      </c>
      <c r="V1839" s="53" t="str">
        <f t="shared" si="345"/>
        <v>OK</v>
      </c>
      <c r="W1839" s="53" t="str">
        <f t="shared" si="346"/>
        <v>OK</v>
      </c>
      <c r="X1839" s="62" t="str">
        <f t="shared" si="347"/>
        <v>ok</v>
      </c>
      <c r="Y1839" s="62">
        <v>1</v>
      </c>
    </row>
    <row r="1840" spans="1:25" ht="142.5" x14ac:dyDescent="0.25">
      <c r="A1840" s="81">
        <v>1837</v>
      </c>
      <c r="B1840" s="59">
        <v>82</v>
      </c>
      <c r="C1840" s="33" t="s">
        <v>1442</v>
      </c>
      <c r="D1840" s="33" t="s">
        <v>2294</v>
      </c>
      <c r="E1840" s="42" t="s">
        <v>8</v>
      </c>
      <c r="F1840" s="31" t="s">
        <v>2745</v>
      </c>
      <c r="G1840" s="13" t="s">
        <v>2363</v>
      </c>
      <c r="H1840" s="12"/>
      <c r="I1840" s="12"/>
      <c r="J1840" s="12"/>
      <c r="K1840" s="39" t="s">
        <v>1443</v>
      </c>
      <c r="L1840" s="51">
        <v>1</v>
      </c>
      <c r="M1840" s="51">
        <f t="shared" si="336"/>
        <v>1</v>
      </c>
      <c r="N1840" s="52">
        <f t="shared" si="337"/>
        <v>0</v>
      </c>
      <c r="O1840" s="52">
        <f t="shared" si="338"/>
        <v>0</v>
      </c>
      <c r="P1840" s="52">
        <f t="shared" si="339"/>
        <v>0</v>
      </c>
      <c r="Q1840" s="52">
        <f t="shared" si="340"/>
        <v>0</v>
      </c>
      <c r="R1840" s="52">
        <f t="shared" si="341"/>
        <v>0</v>
      </c>
      <c r="S1840" s="52">
        <f t="shared" si="342"/>
        <v>0</v>
      </c>
      <c r="T1840" s="52">
        <f t="shared" si="343"/>
        <v>0</v>
      </c>
      <c r="U1840" s="52">
        <f t="shared" si="344"/>
        <v>0</v>
      </c>
      <c r="V1840" s="53" t="str">
        <f t="shared" si="345"/>
        <v>OK</v>
      </c>
      <c r="W1840" s="53" t="str">
        <f t="shared" si="346"/>
        <v>OK</v>
      </c>
      <c r="X1840" s="62" t="str">
        <f t="shared" si="347"/>
        <v>ok</v>
      </c>
      <c r="Y1840" s="62">
        <v>1</v>
      </c>
    </row>
    <row r="1841" spans="1:25" ht="87" x14ac:dyDescent="0.25">
      <c r="A1841" s="81">
        <v>1838</v>
      </c>
      <c r="B1841" s="59">
        <v>82</v>
      </c>
      <c r="C1841" s="33" t="s">
        <v>1442</v>
      </c>
      <c r="D1841" s="33" t="s">
        <v>2294</v>
      </c>
      <c r="E1841" s="42" t="s">
        <v>8</v>
      </c>
      <c r="F1841" s="31" t="s">
        <v>2746</v>
      </c>
      <c r="G1841" s="13" t="s">
        <v>2363</v>
      </c>
      <c r="H1841" s="12"/>
      <c r="I1841" s="12"/>
      <c r="J1841" s="12"/>
      <c r="K1841" s="39" t="s">
        <v>1443</v>
      </c>
      <c r="L1841" s="51">
        <v>1</v>
      </c>
      <c r="M1841" s="51">
        <f t="shared" si="336"/>
        <v>1</v>
      </c>
      <c r="N1841" s="52">
        <f t="shared" si="337"/>
        <v>0</v>
      </c>
      <c r="O1841" s="52">
        <f t="shared" si="338"/>
        <v>0</v>
      </c>
      <c r="P1841" s="52">
        <f t="shared" si="339"/>
        <v>0</v>
      </c>
      <c r="Q1841" s="52">
        <f t="shared" si="340"/>
        <v>0</v>
      </c>
      <c r="R1841" s="52">
        <f t="shared" si="341"/>
        <v>0</v>
      </c>
      <c r="S1841" s="52">
        <f t="shared" si="342"/>
        <v>0</v>
      </c>
      <c r="T1841" s="52">
        <f t="shared" si="343"/>
        <v>0</v>
      </c>
      <c r="U1841" s="52">
        <f t="shared" si="344"/>
        <v>0</v>
      </c>
      <c r="V1841" s="53" t="str">
        <f t="shared" si="345"/>
        <v>OK</v>
      </c>
      <c r="W1841" s="53" t="str">
        <f t="shared" si="346"/>
        <v>OK</v>
      </c>
      <c r="X1841" s="62" t="str">
        <f t="shared" si="347"/>
        <v>ok</v>
      </c>
      <c r="Y1841" s="62">
        <v>1</v>
      </c>
    </row>
    <row r="1842" spans="1:25" ht="72" x14ac:dyDescent="0.25">
      <c r="A1842" s="83">
        <v>1839</v>
      </c>
      <c r="B1842" s="59">
        <v>82</v>
      </c>
      <c r="C1842" s="33" t="s">
        <v>1442</v>
      </c>
      <c r="D1842" s="33" t="s">
        <v>2294</v>
      </c>
      <c r="E1842" s="42" t="s">
        <v>8</v>
      </c>
      <c r="F1842" s="31" t="s">
        <v>2747</v>
      </c>
      <c r="G1842" s="13" t="s">
        <v>2363</v>
      </c>
      <c r="H1842" s="12"/>
      <c r="I1842" s="12"/>
      <c r="J1842" s="12"/>
      <c r="K1842" s="39" t="s">
        <v>1443</v>
      </c>
      <c r="L1842" s="51">
        <v>1</v>
      </c>
      <c r="M1842" s="51">
        <f t="shared" si="336"/>
        <v>1</v>
      </c>
      <c r="N1842" s="52">
        <f t="shared" si="337"/>
        <v>0</v>
      </c>
      <c r="O1842" s="52">
        <f t="shared" si="338"/>
        <v>0</v>
      </c>
      <c r="P1842" s="52">
        <f t="shared" si="339"/>
        <v>0</v>
      </c>
      <c r="Q1842" s="52">
        <f t="shared" si="340"/>
        <v>0</v>
      </c>
      <c r="R1842" s="52">
        <f t="shared" si="341"/>
        <v>0</v>
      </c>
      <c r="S1842" s="52">
        <f t="shared" si="342"/>
        <v>0</v>
      </c>
      <c r="T1842" s="52">
        <f t="shared" si="343"/>
        <v>0</v>
      </c>
      <c r="U1842" s="52">
        <f t="shared" si="344"/>
        <v>0</v>
      </c>
      <c r="V1842" s="53" t="str">
        <f t="shared" si="345"/>
        <v>OK</v>
      </c>
      <c r="W1842" s="53" t="str">
        <f t="shared" si="346"/>
        <v>OK</v>
      </c>
      <c r="X1842" s="62" t="str">
        <f t="shared" si="347"/>
        <v>ok</v>
      </c>
      <c r="Y1842" s="62">
        <v>1</v>
      </c>
    </row>
    <row r="1843" spans="1:25" ht="44.25" x14ac:dyDescent="0.25">
      <c r="A1843" s="81">
        <v>1840</v>
      </c>
      <c r="B1843" s="59">
        <v>82</v>
      </c>
      <c r="C1843" s="33" t="s">
        <v>1442</v>
      </c>
      <c r="D1843" s="33" t="s">
        <v>2294</v>
      </c>
      <c r="E1843" s="42" t="s">
        <v>8</v>
      </c>
      <c r="F1843" s="31" t="s">
        <v>2748</v>
      </c>
      <c r="G1843" s="13" t="s">
        <v>2363</v>
      </c>
      <c r="H1843" s="12"/>
      <c r="I1843" s="12"/>
      <c r="J1843" s="12"/>
      <c r="K1843" s="39" t="s">
        <v>1443</v>
      </c>
      <c r="L1843" s="51">
        <v>1</v>
      </c>
      <c r="M1843" s="51">
        <f t="shared" si="336"/>
        <v>1</v>
      </c>
      <c r="N1843" s="52">
        <f t="shared" si="337"/>
        <v>0</v>
      </c>
      <c r="O1843" s="52">
        <f t="shared" si="338"/>
        <v>0</v>
      </c>
      <c r="P1843" s="52">
        <f t="shared" si="339"/>
        <v>0</v>
      </c>
      <c r="Q1843" s="52">
        <f t="shared" si="340"/>
        <v>0</v>
      </c>
      <c r="R1843" s="52">
        <f t="shared" si="341"/>
        <v>0</v>
      </c>
      <c r="S1843" s="52">
        <f t="shared" si="342"/>
        <v>0</v>
      </c>
      <c r="T1843" s="52">
        <f t="shared" si="343"/>
        <v>0</v>
      </c>
      <c r="U1843" s="52">
        <f t="shared" si="344"/>
        <v>0</v>
      </c>
      <c r="V1843" s="53" t="str">
        <f t="shared" si="345"/>
        <v>OK</v>
      </c>
      <c r="W1843" s="53" t="str">
        <f t="shared" si="346"/>
        <v>OK</v>
      </c>
      <c r="X1843" s="62" t="str">
        <f t="shared" si="347"/>
        <v>ok</v>
      </c>
      <c r="Y1843" s="62">
        <v>1</v>
      </c>
    </row>
    <row r="1844" spans="1:25" ht="44.25" x14ac:dyDescent="0.25">
      <c r="A1844" s="81">
        <v>1841</v>
      </c>
      <c r="B1844" s="59">
        <v>82</v>
      </c>
      <c r="C1844" s="33" t="s">
        <v>1442</v>
      </c>
      <c r="D1844" s="33" t="s">
        <v>2294</v>
      </c>
      <c r="E1844" s="42" t="s">
        <v>8</v>
      </c>
      <c r="F1844" s="31" t="s">
        <v>2749</v>
      </c>
      <c r="G1844" s="13" t="s">
        <v>2363</v>
      </c>
      <c r="H1844" s="12"/>
      <c r="I1844" s="12"/>
      <c r="J1844" s="12"/>
      <c r="K1844" s="39" t="s">
        <v>1443</v>
      </c>
      <c r="L1844" s="51">
        <v>1</v>
      </c>
      <c r="M1844" s="51">
        <f t="shared" si="336"/>
        <v>1</v>
      </c>
      <c r="N1844" s="52">
        <f t="shared" si="337"/>
        <v>0</v>
      </c>
      <c r="O1844" s="52">
        <f t="shared" si="338"/>
        <v>0</v>
      </c>
      <c r="P1844" s="52">
        <f t="shared" si="339"/>
        <v>0</v>
      </c>
      <c r="Q1844" s="52">
        <f t="shared" si="340"/>
        <v>0</v>
      </c>
      <c r="R1844" s="52">
        <f t="shared" si="341"/>
        <v>0</v>
      </c>
      <c r="S1844" s="52">
        <f t="shared" si="342"/>
        <v>0</v>
      </c>
      <c r="T1844" s="52">
        <f t="shared" si="343"/>
        <v>0</v>
      </c>
      <c r="U1844" s="52">
        <f t="shared" si="344"/>
        <v>0</v>
      </c>
      <c r="V1844" s="53" t="str">
        <f t="shared" si="345"/>
        <v>OK</v>
      </c>
      <c r="W1844" s="53" t="str">
        <f t="shared" si="346"/>
        <v>OK</v>
      </c>
      <c r="X1844" s="62" t="str">
        <f t="shared" si="347"/>
        <v>ok</v>
      </c>
      <c r="Y1844" s="62">
        <v>1</v>
      </c>
    </row>
    <row r="1845" spans="1:25" ht="100.5" x14ac:dyDescent="0.25">
      <c r="A1845" s="83">
        <v>1842</v>
      </c>
      <c r="B1845" s="59">
        <v>82</v>
      </c>
      <c r="C1845" s="33" t="s">
        <v>1442</v>
      </c>
      <c r="D1845" s="33" t="s">
        <v>2294</v>
      </c>
      <c r="E1845" s="42" t="s">
        <v>8</v>
      </c>
      <c r="F1845" s="24" t="s">
        <v>2750</v>
      </c>
      <c r="G1845" s="13" t="s">
        <v>2366</v>
      </c>
      <c r="H1845" s="12" t="s">
        <v>3373</v>
      </c>
      <c r="I1845" s="12"/>
      <c r="J1845" s="12"/>
      <c r="K1845" s="39" t="s">
        <v>1443</v>
      </c>
      <c r="L1845" s="51">
        <v>1</v>
      </c>
      <c r="M1845" s="51">
        <f t="shared" si="336"/>
        <v>0</v>
      </c>
      <c r="N1845" s="52">
        <f t="shared" si="337"/>
        <v>0</v>
      </c>
      <c r="O1845" s="52">
        <f t="shared" si="338"/>
        <v>0</v>
      </c>
      <c r="P1845" s="52">
        <f t="shared" si="339"/>
        <v>0</v>
      </c>
      <c r="Q1845" s="52">
        <f t="shared" si="340"/>
        <v>1</v>
      </c>
      <c r="R1845" s="52">
        <f t="shared" si="341"/>
        <v>0</v>
      </c>
      <c r="S1845" s="52">
        <f t="shared" si="342"/>
        <v>0</v>
      </c>
      <c r="T1845" s="52">
        <f t="shared" si="343"/>
        <v>0</v>
      </c>
      <c r="U1845" s="52">
        <f t="shared" si="344"/>
        <v>0</v>
      </c>
      <c r="V1845" s="53" t="str">
        <f t="shared" si="345"/>
        <v>OK</v>
      </c>
      <c r="W1845" s="53" t="str">
        <f t="shared" si="346"/>
        <v>OK</v>
      </c>
      <c r="X1845" s="62" t="str">
        <f t="shared" si="347"/>
        <v>ok</v>
      </c>
      <c r="Y1845" s="62">
        <v>1</v>
      </c>
    </row>
    <row r="1846" spans="1:25" ht="71.25" x14ac:dyDescent="0.25">
      <c r="A1846" s="75">
        <v>1843</v>
      </c>
      <c r="B1846" s="59" t="s">
        <v>2932</v>
      </c>
      <c r="C1846" s="33" t="s">
        <v>1442</v>
      </c>
      <c r="D1846" s="33" t="s">
        <v>2296</v>
      </c>
      <c r="E1846" s="42" t="s">
        <v>12</v>
      </c>
      <c r="F1846" s="19" t="s">
        <v>2295</v>
      </c>
      <c r="G1846" s="13" t="s">
        <v>2364</v>
      </c>
      <c r="H1846" s="43" t="s">
        <v>2982</v>
      </c>
      <c r="I1846" s="12"/>
      <c r="J1846" s="12"/>
      <c r="K1846" s="39" t="s">
        <v>1443</v>
      </c>
      <c r="L1846" s="51">
        <v>1</v>
      </c>
      <c r="M1846" s="51">
        <f t="shared" si="336"/>
        <v>0</v>
      </c>
      <c r="N1846" s="52">
        <f t="shared" si="337"/>
        <v>1</v>
      </c>
      <c r="O1846" s="52">
        <f t="shared" si="338"/>
        <v>0</v>
      </c>
      <c r="P1846" s="52">
        <f t="shared" si="339"/>
        <v>0</v>
      </c>
      <c r="Q1846" s="52">
        <f t="shared" si="340"/>
        <v>0</v>
      </c>
      <c r="R1846" s="52">
        <f t="shared" si="341"/>
        <v>0</v>
      </c>
      <c r="S1846" s="52">
        <f t="shared" si="342"/>
        <v>0</v>
      </c>
      <c r="T1846" s="52">
        <f t="shared" si="343"/>
        <v>0</v>
      </c>
      <c r="U1846" s="52">
        <f t="shared" si="344"/>
        <v>0</v>
      </c>
      <c r="V1846" s="53" t="str">
        <f t="shared" si="345"/>
        <v>OK</v>
      </c>
      <c r="W1846" s="53" t="str">
        <f t="shared" si="346"/>
        <v>OK</v>
      </c>
      <c r="X1846" s="62" t="str">
        <f t="shared" si="347"/>
        <v>ok</v>
      </c>
      <c r="Y1846" s="62">
        <v>1</v>
      </c>
    </row>
    <row r="1847" spans="1:25" ht="71.25" x14ac:dyDescent="0.25">
      <c r="A1847" s="75">
        <v>1844</v>
      </c>
      <c r="B1847" s="59" t="s">
        <v>2932</v>
      </c>
      <c r="C1847" s="33" t="s">
        <v>1442</v>
      </c>
      <c r="D1847" s="33" t="s">
        <v>2298</v>
      </c>
      <c r="E1847" s="42" t="s">
        <v>12</v>
      </c>
      <c r="F1847" s="19" t="s">
        <v>2297</v>
      </c>
      <c r="G1847" s="13" t="s">
        <v>2363</v>
      </c>
      <c r="H1847" s="12" t="s">
        <v>2942</v>
      </c>
      <c r="I1847" s="12"/>
      <c r="J1847" s="12"/>
      <c r="K1847" s="39" t="s">
        <v>1443</v>
      </c>
      <c r="L1847" s="51">
        <v>1</v>
      </c>
      <c r="M1847" s="51">
        <f t="shared" si="336"/>
        <v>1</v>
      </c>
      <c r="N1847" s="52">
        <f t="shared" si="337"/>
        <v>0</v>
      </c>
      <c r="O1847" s="52">
        <f t="shared" si="338"/>
        <v>0</v>
      </c>
      <c r="P1847" s="52">
        <f t="shared" si="339"/>
        <v>0</v>
      </c>
      <c r="Q1847" s="52">
        <f t="shared" si="340"/>
        <v>0</v>
      </c>
      <c r="R1847" s="52">
        <f t="shared" si="341"/>
        <v>0</v>
      </c>
      <c r="S1847" s="52">
        <f t="shared" si="342"/>
        <v>0</v>
      </c>
      <c r="T1847" s="52">
        <f t="shared" si="343"/>
        <v>0</v>
      </c>
      <c r="U1847" s="52">
        <f t="shared" si="344"/>
        <v>0</v>
      </c>
      <c r="V1847" s="53" t="str">
        <f t="shared" si="345"/>
        <v>OK</v>
      </c>
      <c r="W1847" s="53" t="str">
        <f t="shared" si="346"/>
        <v>OK</v>
      </c>
      <c r="X1847" s="62" t="str">
        <f t="shared" si="347"/>
        <v>ok</v>
      </c>
      <c r="Y1847" s="62">
        <v>1</v>
      </c>
    </row>
    <row r="1848" spans="1:25" ht="57" x14ac:dyDescent="0.25">
      <c r="A1848" s="75">
        <v>1845</v>
      </c>
      <c r="B1848" s="59">
        <v>81</v>
      </c>
      <c r="C1848" s="33" t="s">
        <v>1442</v>
      </c>
      <c r="D1848" s="33" t="s">
        <v>154</v>
      </c>
      <c r="E1848" s="42" t="s">
        <v>12</v>
      </c>
      <c r="F1848" s="19" t="s">
        <v>2299</v>
      </c>
      <c r="G1848" s="13" t="s">
        <v>2872</v>
      </c>
      <c r="H1848" s="12" t="s">
        <v>2883</v>
      </c>
      <c r="I1848" s="12"/>
      <c r="J1848" s="12"/>
      <c r="K1848" s="39" t="s">
        <v>1443</v>
      </c>
      <c r="L1848" s="51">
        <v>1</v>
      </c>
      <c r="M1848" s="51">
        <f t="shared" si="336"/>
        <v>0</v>
      </c>
      <c r="N1848" s="52">
        <f t="shared" si="337"/>
        <v>0</v>
      </c>
      <c r="O1848" s="52">
        <f t="shared" si="338"/>
        <v>1</v>
      </c>
      <c r="P1848" s="52">
        <f t="shared" si="339"/>
        <v>0</v>
      </c>
      <c r="Q1848" s="52">
        <f t="shared" si="340"/>
        <v>0</v>
      </c>
      <c r="R1848" s="52">
        <f t="shared" si="341"/>
        <v>0</v>
      </c>
      <c r="S1848" s="52">
        <f t="shared" si="342"/>
        <v>0</v>
      </c>
      <c r="T1848" s="52">
        <f t="shared" si="343"/>
        <v>0</v>
      </c>
      <c r="U1848" s="52">
        <f t="shared" si="344"/>
        <v>0</v>
      </c>
      <c r="V1848" s="53" t="str">
        <f t="shared" si="345"/>
        <v>OK</v>
      </c>
      <c r="W1848" s="53" t="str">
        <f t="shared" si="346"/>
        <v>OK</v>
      </c>
      <c r="X1848" s="62" t="str">
        <f t="shared" si="347"/>
        <v>ok</v>
      </c>
      <c r="Y1848" s="62">
        <v>1</v>
      </c>
    </row>
    <row r="1849" spans="1:25" ht="57" x14ac:dyDescent="0.25">
      <c r="A1849" s="75">
        <v>1846</v>
      </c>
      <c r="B1849" s="59">
        <v>81</v>
      </c>
      <c r="C1849" s="33" t="s">
        <v>1442</v>
      </c>
      <c r="D1849" s="33" t="s">
        <v>157</v>
      </c>
      <c r="E1849" s="42" t="s">
        <v>12</v>
      </c>
      <c r="F1849" s="19" t="s">
        <v>2300</v>
      </c>
      <c r="G1849" s="13" t="s">
        <v>2872</v>
      </c>
      <c r="H1849" s="12" t="s">
        <v>2884</v>
      </c>
      <c r="I1849" s="12"/>
      <c r="J1849" s="12"/>
      <c r="K1849" s="39" t="s">
        <v>1443</v>
      </c>
      <c r="L1849" s="51">
        <v>1</v>
      </c>
      <c r="M1849" s="51">
        <f t="shared" si="336"/>
        <v>0</v>
      </c>
      <c r="N1849" s="52">
        <f t="shared" si="337"/>
        <v>0</v>
      </c>
      <c r="O1849" s="52">
        <f t="shared" si="338"/>
        <v>1</v>
      </c>
      <c r="P1849" s="52">
        <f t="shared" si="339"/>
        <v>0</v>
      </c>
      <c r="Q1849" s="52">
        <f t="shared" si="340"/>
        <v>0</v>
      </c>
      <c r="R1849" s="52">
        <f t="shared" si="341"/>
        <v>0</v>
      </c>
      <c r="S1849" s="52">
        <f t="shared" si="342"/>
        <v>0</v>
      </c>
      <c r="T1849" s="52">
        <f t="shared" si="343"/>
        <v>0</v>
      </c>
      <c r="U1849" s="52">
        <f t="shared" si="344"/>
        <v>0</v>
      </c>
      <c r="V1849" s="53" t="str">
        <f t="shared" si="345"/>
        <v>OK</v>
      </c>
      <c r="W1849" s="53" t="str">
        <f t="shared" si="346"/>
        <v>OK</v>
      </c>
      <c r="X1849" s="62" t="str">
        <f t="shared" si="347"/>
        <v>ok</v>
      </c>
      <c r="Y1849" s="62">
        <v>1</v>
      </c>
    </row>
    <row r="1850" spans="1:25" ht="57" x14ac:dyDescent="0.25">
      <c r="A1850" s="75">
        <v>1847</v>
      </c>
      <c r="B1850" s="59">
        <v>81</v>
      </c>
      <c r="C1850" s="33" t="s">
        <v>1442</v>
      </c>
      <c r="D1850" s="33" t="s">
        <v>160</v>
      </c>
      <c r="E1850" s="42" t="s">
        <v>12</v>
      </c>
      <c r="F1850" s="19" t="s">
        <v>2301</v>
      </c>
      <c r="G1850" s="13" t="s">
        <v>2872</v>
      </c>
      <c r="H1850" s="12" t="s">
        <v>2884</v>
      </c>
      <c r="I1850" s="12"/>
      <c r="J1850" s="12"/>
      <c r="K1850" s="39" t="s">
        <v>1443</v>
      </c>
      <c r="L1850" s="51">
        <v>1</v>
      </c>
      <c r="M1850" s="51">
        <f t="shared" si="336"/>
        <v>0</v>
      </c>
      <c r="N1850" s="52">
        <f t="shared" si="337"/>
        <v>0</v>
      </c>
      <c r="O1850" s="52">
        <f t="shared" si="338"/>
        <v>1</v>
      </c>
      <c r="P1850" s="52">
        <f t="shared" si="339"/>
        <v>0</v>
      </c>
      <c r="Q1850" s="52">
        <f t="shared" si="340"/>
        <v>0</v>
      </c>
      <c r="R1850" s="52">
        <f t="shared" si="341"/>
        <v>0</v>
      </c>
      <c r="S1850" s="52">
        <f t="shared" si="342"/>
        <v>0</v>
      </c>
      <c r="T1850" s="52">
        <f t="shared" si="343"/>
        <v>0</v>
      </c>
      <c r="U1850" s="52">
        <f t="shared" si="344"/>
        <v>0</v>
      </c>
      <c r="V1850" s="53" t="str">
        <f t="shared" si="345"/>
        <v>OK</v>
      </c>
      <c r="W1850" s="53" t="str">
        <f t="shared" si="346"/>
        <v>OK</v>
      </c>
      <c r="X1850" s="62" t="str">
        <f t="shared" si="347"/>
        <v>ok</v>
      </c>
      <c r="Y1850" s="62">
        <v>1</v>
      </c>
    </row>
    <row r="1851" spans="1:25" ht="42.75" x14ac:dyDescent="0.25">
      <c r="A1851" s="81">
        <v>1848</v>
      </c>
      <c r="B1851" s="59">
        <v>82</v>
      </c>
      <c r="C1851" s="33" t="s">
        <v>1442</v>
      </c>
      <c r="D1851" s="33" t="s">
        <v>394</v>
      </c>
      <c r="E1851" s="42" t="s">
        <v>12</v>
      </c>
      <c r="F1851" s="19" t="s">
        <v>2302</v>
      </c>
      <c r="G1851" s="13" t="s">
        <v>2369</v>
      </c>
      <c r="H1851" s="12" t="s">
        <v>3374</v>
      </c>
      <c r="I1851" s="12"/>
      <c r="J1851" s="12"/>
      <c r="K1851" s="39" t="s">
        <v>1443</v>
      </c>
      <c r="L1851" s="51">
        <v>1</v>
      </c>
      <c r="M1851" s="51">
        <f t="shared" si="336"/>
        <v>0</v>
      </c>
      <c r="N1851" s="52">
        <f t="shared" si="337"/>
        <v>0</v>
      </c>
      <c r="O1851" s="52">
        <f t="shared" si="338"/>
        <v>0</v>
      </c>
      <c r="P1851" s="52">
        <f t="shared" si="339"/>
        <v>0</v>
      </c>
      <c r="Q1851" s="52">
        <f t="shared" si="340"/>
        <v>0</v>
      </c>
      <c r="R1851" s="52">
        <f t="shared" si="341"/>
        <v>0</v>
      </c>
      <c r="S1851" s="52">
        <f t="shared" si="342"/>
        <v>0</v>
      </c>
      <c r="T1851" s="52">
        <f t="shared" si="343"/>
        <v>1</v>
      </c>
      <c r="U1851" s="52">
        <f t="shared" si="344"/>
        <v>0</v>
      </c>
      <c r="V1851" s="53" t="str">
        <f t="shared" si="345"/>
        <v>OK</v>
      </c>
      <c r="W1851" s="53" t="str">
        <f t="shared" si="346"/>
        <v>OK</v>
      </c>
      <c r="X1851" s="62" t="str">
        <f t="shared" si="347"/>
        <v>ok</v>
      </c>
      <c r="Y1851" s="62">
        <v>1</v>
      </c>
    </row>
    <row r="1852" spans="1:25" ht="42.75" x14ac:dyDescent="0.25">
      <c r="A1852" s="81">
        <v>1849</v>
      </c>
      <c r="B1852" s="59">
        <v>82</v>
      </c>
      <c r="C1852" s="33" t="s">
        <v>1442</v>
      </c>
      <c r="D1852" s="33" t="s">
        <v>1545</v>
      </c>
      <c r="E1852" s="42" t="s">
        <v>12</v>
      </c>
      <c r="F1852" s="19" t="s">
        <v>2303</v>
      </c>
      <c r="G1852" s="13" t="s">
        <v>2872</v>
      </c>
      <c r="H1852" s="12" t="s">
        <v>3375</v>
      </c>
      <c r="I1852" s="12"/>
      <c r="J1852" s="12"/>
      <c r="K1852" s="39" t="s">
        <v>1443</v>
      </c>
      <c r="L1852" s="51">
        <v>1</v>
      </c>
      <c r="M1852" s="51">
        <f t="shared" si="336"/>
        <v>0</v>
      </c>
      <c r="N1852" s="52">
        <f t="shared" si="337"/>
        <v>0</v>
      </c>
      <c r="O1852" s="52">
        <f t="shared" si="338"/>
        <v>1</v>
      </c>
      <c r="P1852" s="52">
        <f t="shared" si="339"/>
        <v>0</v>
      </c>
      <c r="Q1852" s="52">
        <f t="shared" si="340"/>
        <v>0</v>
      </c>
      <c r="R1852" s="52">
        <f t="shared" si="341"/>
        <v>0</v>
      </c>
      <c r="S1852" s="52">
        <f t="shared" si="342"/>
        <v>0</v>
      </c>
      <c r="T1852" s="52">
        <f t="shared" si="343"/>
        <v>0</v>
      </c>
      <c r="U1852" s="52">
        <f t="shared" si="344"/>
        <v>0</v>
      </c>
      <c r="V1852" s="53" t="str">
        <f t="shared" si="345"/>
        <v>OK</v>
      </c>
      <c r="W1852" s="53" t="str">
        <f t="shared" si="346"/>
        <v>OK</v>
      </c>
      <c r="X1852" s="62" t="str">
        <f t="shared" si="347"/>
        <v>ok</v>
      </c>
      <c r="Y1852" s="62">
        <v>1</v>
      </c>
    </row>
    <row r="1853" spans="1:25" ht="28.5" x14ac:dyDescent="0.25">
      <c r="A1853" s="81">
        <v>1850</v>
      </c>
      <c r="B1853" s="59">
        <v>82</v>
      </c>
      <c r="C1853" s="33" t="s">
        <v>1442</v>
      </c>
      <c r="D1853" s="33" t="s">
        <v>1166</v>
      </c>
      <c r="E1853" s="42" t="s">
        <v>12</v>
      </c>
      <c r="F1853" s="19" t="s">
        <v>2304</v>
      </c>
      <c r="G1853" s="13" t="s">
        <v>2366</v>
      </c>
      <c r="H1853" s="12" t="s">
        <v>3376</v>
      </c>
      <c r="I1853" s="12"/>
      <c r="J1853" s="12"/>
      <c r="K1853" s="39" t="s">
        <v>1443</v>
      </c>
      <c r="L1853" s="51">
        <v>1</v>
      </c>
      <c r="M1853" s="51">
        <f t="shared" si="336"/>
        <v>0</v>
      </c>
      <c r="N1853" s="52">
        <f t="shared" si="337"/>
        <v>0</v>
      </c>
      <c r="O1853" s="52">
        <f t="shared" si="338"/>
        <v>0</v>
      </c>
      <c r="P1853" s="52">
        <f t="shared" si="339"/>
        <v>0</v>
      </c>
      <c r="Q1853" s="52">
        <f t="shared" si="340"/>
        <v>1</v>
      </c>
      <c r="R1853" s="52">
        <f t="shared" si="341"/>
        <v>0</v>
      </c>
      <c r="S1853" s="52">
        <f t="shared" si="342"/>
        <v>0</v>
      </c>
      <c r="T1853" s="52">
        <f t="shared" si="343"/>
        <v>0</v>
      </c>
      <c r="U1853" s="52">
        <f t="shared" si="344"/>
        <v>0</v>
      </c>
      <c r="V1853" s="53" t="str">
        <f t="shared" si="345"/>
        <v>OK</v>
      </c>
      <c r="W1853" s="53" t="str">
        <f t="shared" si="346"/>
        <v>OK</v>
      </c>
      <c r="X1853" s="62" t="str">
        <f t="shared" si="347"/>
        <v>ok</v>
      </c>
      <c r="Y1853" s="62">
        <v>1</v>
      </c>
    </row>
    <row r="1854" spans="1:25" ht="42.75" x14ac:dyDescent="0.25">
      <c r="A1854" s="81">
        <v>1851</v>
      </c>
      <c r="B1854" s="59">
        <v>82</v>
      </c>
      <c r="C1854" s="33" t="s">
        <v>1442</v>
      </c>
      <c r="D1854" s="33" t="s">
        <v>613</v>
      </c>
      <c r="E1854" s="42" t="s">
        <v>12</v>
      </c>
      <c r="F1854" s="19" t="s">
        <v>2305</v>
      </c>
      <c r="G1854" s="13" t="s">
        <v>2363</v>
      </c>
      <c r="H1854" s="12"/>
      <c r="I1854" s="12"/>
      <c r="J1854" s="12"/>
      <c r="K1854" s="39" t="s">
        <v>1443</v>
      </c>
      <c r="L1854" s="51">
        <v>1</v>
      </c>
      <c r="M1854" s="51">
        <f t="shared" si="336"/>
        <v>1</v>
      </c>
      <c r="N1854" s="52">
        <f t="shared" si="337"/>
        <v>0</v>
      </c>
      <c r="O1854" s="52">
        <f t="shared" si="338"/>
        <v>0</v>
      </c>
      <c r="P1854" s="52">
        <f t="shared" si="339"/>
        <v>0</v>
      </c>
      <c r="Q1854" s="52">
        <f t="shared" si="340"/>
        <v>0</v>
      </c>
      <c r="R1854" s="52">
        <f t="shared" si="341"/>
        <v>0</v>
      </c>
      <c r="S1854" s="52">
        <f t="shared" si="342"/>
        <v>0</v>
      </c>
      <c r="T1854" s="52">
        <f t="shared" si="343"/>
        <v>0</v>
      </c>
      <c r="U1854" s="52">
        <f t="shared" si="344"/>
        <v>0</v>
      </c>
      <c r="V1854" s="53" t="str">
        <f t="shared" si="345"/>
        <v>OK</v>
      </c>
      <c r="W1854" s="53" t="str">
        <f t="shared" si="346"/>
        <v>OK</v>
      </c>
      <c r="X1854" s="62" t="str">
        <f t="shared" si="347"/>
        <v>ok</v>
      </c>
      <c r="Y1854" s="62">
        <v>1</v>
      </c>
    </row>
    <row r="1855" spans="1:25" ht="42.75" x14ac:dyDescent="0.25">
      <c r="A1855" s="81">
        <v>1852</v>
      </c>
      <c r="B1855" s="59">
        <v>82</v>
      </c>
      <c r="C1855" s="33" t="s">
        <v>1442</v>
      </c>
      <c r="D1855" s="33" t="s">
        <v>2171</v>
      </c>
      <c r="E1855" s="42" t="s">
        <v>12</v>
      </c>
      <c r="F1855" s="25" t="s">
        <v>2306</v>
      </c>
      <c r="G1855" s="13" t="s">
        <v>2366</v>
      </c>
      <c r="H1855" s="12" t="s">
        <v>3335</v>
      </c>
      <c r="I1855" s="12"/>
      <c r="J1855" s="12"/>
      <c r="K1855" s="39" t="s">
        <v>1443</v>
      </c>
      <c r="L1855" s="51">
        <v>1</v>
      </c>
      <c r="M1855" s="51">
        <f t="shared" si="336"/>
        <v>0</v>
      </c>
      <c r="N1855" s="52">
        <f t="shared" si="337"/>
        <v>0</v>
      </c>
      <c r="O1855" s="52">
        <f t="shared" si="338"/>
        <v>0</v>
      </c>
      <c r="P1855" s="52">
        <f t="shared" si="339"/>
        <v>0</v>
      </c>
      <c r="Q1855" s="52">
        <f t="shared" si="340"/>
        <v>1</v>
      </c>
      <c r="R1855" s="52">
        <f t="shared" si="341"/>
        <v>0</v>
      </c>
      <c r="S1855" s="52">
        <f t="shared" si="342"/>
        <v>0</v>
      </c>
      <c r="T1855" s="52">
        <f t="shared" si="343"/>
        <v>0</v>
      </c>
      <c r="U1855" s="52">
        <f t="shared" si="344"/>
        <v>0</v>
      </c>
      <c r="V1855" s="53" t="str">
        <f t="shared" si="345"/>
        <v>OK</v>
      </c>
      <c r="W1855" s="53" t="str">
        <f t="shared" si="346"/>
        <v>OK</v>
      </c>
      <c r="X1855" s="62" t="str">
        <f t="shared" si="347"/>
        <v>ok</v>
      </c>
      <c r="Y1855" s="62">
        <v>1</v>
      </c>
    </row>
    <row r="1856" spans="1:25" ht="57" x14ac:dyDescent="0.25">
      <c r="A1856" s="75">
        <v>1853</v>
      </c>
      <c r="B1856" s="59" t="s">
        <v>2876</v>
      </c>
      <c r="C1856" s="33" t="s">
        <v>1442</v>
      </c>
      <c r="D1856" s="33" t="s">
        <v>15</v>
      </c>
      <c r="E1856" s="42" t="s">
        <v>12</v>
      </c>
      <c r="F1856" s="19" t="s">
        <v>2307</v>
      </c>
      <c r="G1856" s="13" t="s">
        <v>2363</v>
      </c>
      <c r="H1856" s="12" t="s">
        <v>2921</v>
      </c>
      <c r="I1856" s="12"/>
      <c r="J1856" s="12"/>
      <c r="K1856" s="39" t="s">
        <v>1443</v>
      </c>
      <c r="L1856" s="51">
        <v>1</v>
      </c>
      <c r="M1856" s="51">
        <f t="shared" si="336"/>
        <v>1</v>
      </c>
      <c r="N1856" s="52">
        <f t="shared" si="337"/>
        <v>0</v>
      </c>
      <c r="O1856" s="52">
        <f t="shared" si="338"/>
        <v>0</v>
      </c>
      <c r="P1856" s="52">
        <f t="shared" si="339"/>
        <v>0</v>
      </c>
      <c r="Q1856" s="52">
        <f t="shared" si="340"/>
        <v>0</v>
      </c>
      <c r="R1856" s="52">
        <f t="shared" si="341"/>
        <v>0</v>
      </c>
      <c r="S1856" s="52">
        <f t="shared" si="342"/>
        <v>0</v>
      </c>
      <c r="T1856" s="52">
        <f t="shared" si="343"/>
        <v>0</v>
      </c>
      <c r="U1856" s="52">
        <f t="shared" si="344"/>
        <v>0</v>
      </c>
      <c r="V1856" s="53" t="str">
        <f t="shared" si="345"/>
        <v>OK</v>
      </c>
      <c r="W1856" s="53" t="str">
        <f t="shared" si="346"/>
        <v>OK</v>
      </c>
      <c r="X1856" s="62" t="str">
        <f>IF(A1857-A1856=1,"ok","error")</f>
        <v>ok</v>
      </c>
      <c r="Y1856" s="62">
        <v>1</v>
      </c>
    </row>
    <row r="1857" spans="1:25" ht="57" x14ac:dyDescent="0.25">
      <c r="A1857" s="75">
        <v>1854</v>
      </c>
      <c r="B1857" s="59" t="s">
        <v>2876</v>
      </c>
      <c r="C1857" s="33" t="s">
        <v>1442</v>
      </c>
      <c r="D1857" s="33" t="s">
        <v>19</v>
      </c>
      <c r="E1857" s="42" t="s">
        <v>12</v>
      </c>
      <c r="F1857" s="19" t="s">
        <v>2308</v>
      </c>
      <c r="G1857" s="13" t="s">
        <v>2363</v>
      </c>
      <c r="H1857" s="12" t="s">
        <v>2880</v>
      </c>
      <c r="I1857" s="12"/>
      <c r="J1857" s="12"/>
      <c r="K1857" s="39" t="s">
        <v>1443</v>
      </c>
      <c r="L1857" s="51">
        <v>1</v>
      </c>
      <c r="M1857" s="51">
        <f t="shared" si="336"/>
        <v>1</v>
      </c>
      <c r="N1857" s="52">
        <f t="shared" si="337"/>
        <v>0</v>
      </c>
      <c r="O1857" s="52">
        <f t="shared" si="338"/>
        <v>0</v>
      </c>
      <c r="P1857" s="52">
        <f t="shared" si="339"/>
        <v>0</v>
      </c>
      <c r="Q1857" s="52">
        <f t="shared" si="340"/>
        <v>0</v>
      </c>
      <c r="R1857" s="52">
        <f t="shared" si="341"/>
        <v>0</v>
      </c>
      <c r="S1857" s="52">
        <f t="shared" si="342"/>
        <v>0</v>
      </c>
      <c r="T1857" s="52">
        <f t="shared" si="343"/>
        <v>0</v>
      </c>
      <c r="U1857" s="52">
        <f t="shared" si="344"/>
        <v>0</v>
      </c>
      <c r="V1857" s="53" t="str">
        <f t="shared" si="345"/>
        <v>OK</v>
      </c>
      <c r="W1857" s="53" t="str">
        <f t="shared" si="346"/>
        <v>OK</v>
      </c>
      <c r="X1857" s="62" t="str">
        <f>IF(A1868-A1857=1,"ok","error")</f>
        <v>ok</v>
      </c>
      <c r="Y1857" s="62">
        <v>1</v>
      </c>
    </row>
    <row r="1858" spans="1:25" ht="28.5" x14ac:dyDescent="0.25">
      <c r="A1858" s="75"/>
      <c r="B1858" s="59"/>
      <c r="C1858" s="108" t="s">
        <v>1444</v>
      </c>
      <c r="D1858" s="108" t="s">
        <v>3494</v>
      </c>
      <c r="E1858" s="109" t="s">
        <v>12</v>
      </c>
      <c r="F1858" s="110" t="s">
        <v>3473</v>
      </c>
      <c r="G1858" s="13"/>
      <c r="H1858" s="12"/>
      <c r="I1858" s="12"/>
      <c r="J1858" s="12"/>
      <c r="K1858" s="39"/>
      <c r="L1858" s="51"/>
      <c r="M1858" s="51"/>
      <c r="N1858" s="52"/>
      <c r="O1858" s="52"/>
      <c r="P1858" s="52"/>
      <c r="Q1858" s="52"/>
      <c r="R1858" s="52"/>
      <c r="S1858" s="52"/>
      <c r="T1858" s="52"/>
      <c r="U1858" s="52"/>
      <c r="V1858" s="53"/>
      <c r="W1858" s="53"/>
      <c r="X1858" s="62"/>
      <c r="Y1858" s="62"/>
    </row>
    <row r="1859" spans="1:25" ht="30" x14ac:dyDescent="0.25">
      <c r="A1859" s="75"/>
      <c r="B1859" s="59"/>
      <c r="C1859" s="108" t="s">
        <v>1444</v>
      </c>
      <c r="D1859" s="112" t="s">
        <v>3493</v>
      </c>
      <c r="E1859" s="109" t="s">
        <v>12</v>
      </c>
      <c r="F1859" s="110" t="s">
        <v>3474</v>
      </c>
      <c r="G1859" s="13"/>
      <c r="H1859" s="12"/>
      <c r="I1859" s="12"/>
      <c r="J1859" s="12"/>
      <c r="K1859" s="39"/>
      <c r="L1859" s="51"/>
      <c r="M1859" s="51"/>
      <c r="N1859" s="52"/>
      <c r="O1859" s="52"/>
      <c r="P1859" s="52"/>
      <c r="Q1859" s="52"/>
      <c r="R1859" s="52"/>
      <c r="S1859" s="52"/>
      <c r="T1859" s="52"/>
      <c r="U1859" s="52"/>
      <c r="V1859" s="53"/>
      <c r="W1859" s="53"/>
      <c r="X1859" s="62"/>
      <c r="Y1859" s="62"/>
    </row>
    <row r="1860" spans="1:25" ht="85.5" x14ac:dyDescent="0.25">
      <c r="A1860" s="75"/>
      <c r="B1860" s="59"/>
      <c r="C1860" s="108" t="s">
        <v>1444</v>
      </c>
      <c r="D1860" s="112" t="s">
        <v>3483</v>
      </c>
      <c r="E1860" s="109" t="s">
        <v>12</v>
      </c>
      <c r="F1860" s="110" t="s">
        <v>3475</v>
      </c>
      <c r="G1860" s="13"/>
      <c r="H1860" s="12"/>
      <c r="I1860" s="12"/>
      <c r="J1860" s="12"/>
      <c r="K1860" s="39"/>
      <c r="L1860" s="51"/>
      <c r="M1860" s="51"/>
      <c r="N1860" s="52"/>
      <c r="O1860" s="52"/>
      <c r="P1860" s="52"/>
      <c r="Q1860" s="52"/>
      <c r="R1860" s="52"/>
      <c r="S1860" s="52"/>
      <c r="T1860" s="52"/>
      <c r="U1860" s="52"/>
      <c r="V1860" s="53"/>
      <c r="W1860" s="53"/>
      <c r="X1860" s="62"/>
      <c r="Y1860" s="62"/>
    </row>
    <row r="1861" spans="1:25" ht="30" x14ac:dyDescent="0.25">
      <c r="A1861" s="75"/>
      <c r="B1861" s="59"/>
      <c r="C1861" s="108" t="s">
        <v>1444</v>
      </c>
      <c r="D1861" s="112" t="s">
        <v>3484</v>
      </c>
      <c r="E1861" s="109" t="s">
        <v>12</v>
      </c>
      <c r="F1861" s="110" t="s">
        <v>3476</v>
      </c>
      <c r="G1861" s="13"/>
      <c r="H1861" s="12"/>
      <c r="I1861" s="12"/>
      <c r="J1861" s="12"/>
      <c r="K1861" s="39"/>
      <c r="L1861" s="51"/>
      <c r="M1861" s="51"/>
      <c r="N1861" s="52"/>
      <c r="O1861" s="52"/>
      <c r="P1861" s="52"/>
      <c r="Q1861" s="52"/>
      <c r="R1861" s="52"/>
      <c r="S1861" s="52"/>
      <c r="T1861" s="52"/>
      <c r="U1861" s="52"/>
      <c r="V1861" s="53"/>
      <c r="W1861" s="53"/>
      <c r="X1861" s="62"/>
      <c r="Y1861" s="62"/>
    </row>
    <row r="1862" spans="1:25" ht="42.75" x14ac:dyDescent="0.25">
      <c r="A1862" s="75"/>
      <c r="B1862" s="59"/>
      <c r="C1862" s="108" t="s">
        <v>1444</v>
      </c>
      <c r="D1862" s="112" t="s">
        <v>3485</v>
      </c>
      <c r="E1862" s="109" t="s">
        <v>12</v>
      </c>
      <c r="F1862" s="110" t="s">
        <v>3477</v>
      </c>
      <c r="G1862" s="13"/>
      <c r="H1862" s="12"/>
      <c r="I1862" s="12"/>
      <c r="J1862" s="12"/>
      <c r="K1862" s="39"/>
      <c r="L1862" s="51"/>
      <c r="M1862" s="51"/>
      <c r="N1862" s="52"/>
      <c r="O1862" s="52"/>
      <c r="P1862" s="52"/>
      <c r="Q1862" s="52"/>
      <c r="R1862" s="52"/>
      <c r="S1862" s="52"/>
      <c r="T1862" s="52"/>
      <c r="U1862" s="52"/>
      <c r="V1862" s="53"/>
      <c r="W1862" s="53"/>
      <c r="X1862" s="62"/>
      <c r="Y1862" s="62"/>
    </row>
    <row r="1863" spans="1:25" ht="42.75" x14ac:dyDescent="0.25">
      <c r="A1863" s="75"/>
      <c r="B1863" s="59"/>
      <c r="C1863" s="108" t="s">
        <v>1444</v>
      </c>
      <c r="D1863" s="112" t="s">
        <v>3486</v>
      </c>
      <c r="E1863" s="109" t="s">
        <v>12</v>
      </c>
      <c r="F1863" s="110" t="s">
        <v>3478</v>
      </c>
      <c r="G1863" s="13"/>
      <c r="H1863" s="12"/>
      <c r="I1863" s="12"/>
      <c r="J1863" s="12"/>
      <c r="K1863" s="39"/>
      <c r="L1863" s="51"/>
      <c r="M1863" s="51"/>
      <c r="N1863" s="52"/>
      <c r="O1863" s="52"/>
      <c r="P1863" s="52"/>
      <c r="Q1863" s="52"/>
      <c r="R1863" s="52"/>
      <c r="S1863" s="52"/>
      <c r="T1863" s="52"/>
      <c r="U1863" s="52"/>
      <c r="V1863" s="53"/>
      <c r="W1863" s="53"/>
      <c r="X1863" s="62"/>
      <c r="Y1863" s="62"/>
    </row>
    <row r="1864" spans="1:25" ht="42.75" x14ac:dyDescent="0.25">
      <c r="A1864" s="75"/>
      <c r="B1864" s="59"/>
      <c r="C1864" s="108" t="s">
        <v>1444</v>
      </c>
      <c r="D1864" s="112" t="s">
        <v>3487</v>
      </c>
      <c r="E1864" s="109" t="s">
        <v>12</v>
      </c>
      <c r="F1864" s="110" t="s">
        <v>3479</v>
      </c>
      <c r="G1864" s="13"/>
      <c r="H1864" s="12"/>
      <c r="I1864" s="12"/>
      <c r="J1864" s="12"/>
      <c r="K1864" s="39"/>
      <c r="L1864" s="51"/>
      <c r="M1864" s="51"/>
      <c r="N1864" s="52"/>
      <c r="O1864" s="52"/>
      <c r="P1864" s="52"/>
      <c r="Q1864" s="52"/>
      <c r="R1864" s="52"/>
      <c r="S1864" s="52"/>
      <c r="T1864" s="52"/>
      <c r="U1864" s="52"/>
      <c r="V1864" s="53"/>
      <c r="W1864" s="53"/>
      <c r="X1864" s="62"/>
      <c r="Y1864" s="62"/>
    </row>
    <row r="1865" spans="1:25" ht="57" x14ac:dyDescent="0.25">
      <c r="A1865" s="75"/>
      <c r="B1865" s="59"/>
      <c r="C1865" s="108" t="s">
        <v>1444</v>
      </c>
      <c r="D1865" s="112" t="s">
        <v>3491</v>
      </c>
      <c r="E1865" s="109" t="s">
        <v>12</v>
      </c>
      <c r="F1865" s="110" t="s">
        <v>3492</v>
      </c>
      <c r="G1865" s="13"/>
      <c r="H1865" s="12"/>
      <c r="I1865" s="12"/>
      <c r="J1865" s="12"/>
      <c r="K1865" s="39"/>
      <c r="L1865" s="51"/>
      <c r="M1865" s="51"/>
      <c r="N1865" s="52"/>
      <c r="O1865" s="52"/>
      <c r="P1865" s="52"/>
      <c r="Q1865" s="52"/>
      <c r="R1865" s="52"/>
      <c r="S1865" s="52"/>
      <c r="T1865" s="52"/>
      <c r="U1865" s="52"/>
      <c r="V1865" s="53"/>
      <c r="W1865" s="53"/>
      <c r="X1865" s="62"/>
      <c r="Y1865" s="62"/>
    </row>
    <row r="1866" spans="1:25" ht="39.75" customHeight="1" x14ac:dyDescent="0.25">
      <c r="A1866" s="75"/>
      <c r="B1866" s="59"/>
      <c r="C1866" s="108" t="s">
        <v>1444</v>
      </c>
      <c r="D1866" s="112" t="s">
        <v>3488</v>
      </c>
      <c r="E1866" s="109" t="s">
        <v>12</v>
      </c>
      <c r="F1866" s="110" t="s">
        <v>3490</v>
      </c>
      <c r="G1866" s="13"/>
      <c r="H1866" s="12"/>
      <c r="I1866" s="12"/>
      <c r="J1866" s="12"/>
      <c r="K1866" s="39"/>
      <c r="L1866" s="51"/>
      <c r="M1866" s="51"/>
      <c r="N1866" s="52"/>
      <c r="O1866" s="52"/>
      <c r="P1866" s="52"/>
      <c r="Q1866" s="52"/>
      <c r="R1866" s="52"/>
      <c r="S1866" s="52"/>
      <c r="T1866" s="52"/>
      <c r="U1866" s="52"/>
      <c r="V1866" s="53"/>
      <c r="W1866" s="53"/>
      <c r="X1866" s="62"/>
      <c r="Y1866" s="62"/>
    </row>
    <row r="1867" spans="1:25" ht="73.5" customHeight="1" x14ac:dyDescent="0.25">
      <c r="A1867" s="75"/>
      <c r="B1867" s="59"/>
      <c r="C1867" s="108" t="s">
        <v>1444</v>
      </c>
      <c r="D1867" s="112" t="s">
        <v>3489</v>
      </c>
      <c r="E1867" s="109" t="s">
        <v>12</v>
      </c>
      <c r="F1867" s="110" t="s">
        <v>3480</v>
      </c>
      <c r="G1867" s="13"/>
      <c r="H1867" s="12"/>
      <c r="I1867" s="12"/>
      <c r="J1867" s="12"/>
      <c r="K1867" s="39"/>
      <c r="L1867" s="51"/>
      <c r="M1867" s="51"/>
      <c r="N1867" s="52"/>
      <c r="O1867" s="52"/>
      <c r="P1867" s="52"/>
      <c r="Q1867" s="52"/>
      <c r="R1867" s="52"/>
      <c r="S1867" s="52"/>
      <c r="T1867" s="52"/>
      <c r="U1867" s="52"/>
      <c r="V1867" s="53"/>
      <c r="W1867" s="53"/>
      <c r="X1867" s="62"/>
      <c r="Y1867" s="62"/>
    </row>
    <row r="1868" spans="1:25" ht="242.25" x14ac:dyDescent="0.25">
      <c r="A1868" s="81">
        <v>1855</v>
      </c>
      <c r="B1868" s="59">
        <v>82</v>
      </c>
      <c r="C1868" s="33" t="s">
        <v>1444</v>
      </c>
      <c r="D1868" s="33" t="s">
        <v>147</v>
      </c>
      <c r="E1868" s="42" t="s">
        <v>12</v>
      </c>
      <c r="F1868" s="24" t="s">
        <v>2309</v>
      </c>
      <c r="G1868" s="13" t="s">
        <v>2364</v>
      </c>
      <c r="H1868" s="12" t="s">
        <v>3377</v>
      </c>
      <c r="I1868" s="12" t="s">
        <v>2360</v>
      </c>
      <c r="J1868" s="12" t="s">
        <v>3467</v>
      </c>
      <c r="K1868" s="24" t="s">
        <v>1445</v>
      </c>
      <c r="L1868" s="51">
        <v>1</v>
      </c>
      <c r="M1868" s="51">
        <f t="shared" si="336"/>
        <v>0</v>
      </c>
      <c r="N1868" s="52">
        <f t="shared" si="337"/>
        <v>1</v>
      </c>
      <c r="O1868" s="52">
        <f t="shared" si="338"/>
        <v>0</v>
      </c>
      <c r="P1868" s="52">
        <f t="shared" si="339"/>
        <v>0</v>
      </c>
      <c r="Q1868" s="52">
        <f t="shared" si="340"/>
        <v>0</v>
      </c>
      <c r="R1868" s="52">
        <f t="shared" si="341"/>
        <v>0</v>
      </c>
      <c r="S1868" s="52">
        <f t="shared" si="342"/>
        <v>0</v>
      </c>
      <c r="T1868" s="52">
        <f t="shared" si="343"/>
        <v>0</v>
      </c>
      <c r="U1868" s="52">
        <f t="shared" si="344"/>
        <v>0</v>
      </c>
      <c r="V1868" s="53" t="str">
        <f t="shared" si="345"/>
        <v>OK</v>
      </c>
      <c r="W1868" s="53" t="str">
        <f t="shared" si="346"/>
        <v>OK</v>
      </c>
      <c r="X1868" s="62" t="str">
        <f t="shared" si="347"/>
        <v>ok</v>
      </c>
      <c r="Y1868" s="62">
        <v>1</v>
      </c>
    </row>
    <row r="1869" spans="1:25" ht="99.75" x14ac:dyDescent="0.25">
      <c r="A1869" s="81">
        <v>1856</v>
      </c>
      <c r="B1869" s="59">
        <v>82</v>
      </c>
      <c r="C1869" s="33" t="s">
        <v>1444</v>
      </c>
      <c r="D1869" s="33" t="s">
        <v>282</v>
      </c>
      <c r="E1869" s="42" t="s">
        <v>8</v>
      </c>
      <c r="F1869" s="24" t="s">
        <v>2751</v>
      </c>
      <c r="G1869" s="13" t="s">
        <v>2366</v>
      </c>
      <c r="H1869" s="12" t="s">
        <v>3378</v>
      </c>
      <c r="I1869" s="12" t="s">
        <v>2360</v>
      </c>
      <c r="J1869" s="12" t="s">
        <v>3467</v>
      </c>
      <c r="K1869" s="24" t="s">
        <v>1445</v>
      </c>
      <c r="L1869" s="51">
        <v>1</v>
      </c>
      <c r="M1869" s="51">
        <f t="shared" si="336"/>
        <v>0</v>
      </c>
      <c r="N1869" s="52">
        <f t="shared" si="337"/>
        <v>0</v>
      </c>
      <c r="O1869" s="52">
        <f t="shared" si="338"/>
        <v>0</v>
      </c>
      <c r="P1869" s="52">
        <f t="shared" si="339"/>
        <v>0</v>
      </c>
      <c r="Q1869" s="52">
        <f t="shared" si="340"/>
        <v>1</v>
      </c>
      <c r="R1869" s="52">
        <f t="shared" si="341"/>
        <v>0</v>
      </c>
      <c r="S1869" s="52">
        <f t="shared" si="342"/>
        <v>0</v>
      </c>
      <c r="T1869" s="52">
        <f t="shared" si="343"/>
        <v>0</v>
      </c>
      <c r="U1869" s="52">
        <f t="shared" si="344"/>
        <v>0</v>
      </c>
      <c r="V1869" s="53" t="str">
        <f t="shared" si="345"/>
        <v>OK</v>
      </c>
      <c r="W1869" s="53" t="str">
        <f t="shared" si="346"/>
        <v>OK</v>
      </c>
      <c r="X1869" s="62" t="str">
        <f t="shared" si="347"/>
        <v>ok</v>
      </c>
      <c r="Y1869" s="62">
        <v>1</v>
      </c>
    </row>
    <row r="1870" spans="1:25" ht="99.75" x14ac:dyDescent="0.25">
      <c r="A1870" s="81">
        <v>1857</v>
      </c>
      <c r="B1870" s="59">
        <v>82</v>
      </c>
      <c r="C1870" s="33" t="s">
        <v>1444</v>
      </c>
      <c r="D1870" s="33" t="s">
        <v>287</v>
      </c>
      <c r="E1870" s="42" t="s">
        <v>8</v>
      </c>
      <c r="F1870" s="40" t="s">
        <v>2752</v>
      </c>
      <c r="G1870" s="13" t="s">
        <v>2366</v>
      </c>
      <c r="H1870" s="12" t="s">
        <v>3378</v>
      </c>
      <c r="I1870" s="12" t="s">
        <v>2360</v>
      </c>
      <c r="J1870" s="12" t="s">
        <v>3467</v>
      </c>
      <c r="K1870" s="24" t="s">
        <v>1445</v>
      </c>
      <c r="L1870" s="51">
        <v>1</v>
      </c>
      <c r="M1870" s="51">
        <f t="shared" si="336"/>
        <v>0</v>
      </c>
      <c r="N1870" s="52">
        <f t="shared" si="337"/>
        <v>0</v>
      </c>
      <c r="O1870" s="52">
        <f t="shared" si="338"/>
        <v>0</v>
      </c>
      <c r="P1870" s="52">
        <f t="shared" si="339"/>
        <v>0</v>
      </c>
      <c r="Q1870" s="52">
        <f t="shared" si="340"/>
        <v>1</v>
      </c>
      <c r="R1870" s="52">
        <f t="shared" si="341"/>
        <v>0</v>
      </c>
      <c r="S1870" s="52">
        <f t="shared" si="342"/>
        <v>0</v>
      </c>
      <c r="T1870" s="52">
        <f t="shared" si="343"/>
        <v>0</v>
      </c>
      <c r="U1870" s="52">
        <f t="shared" si="344"/>
        <v>0</v>
      </c>
      <c r="V1870" s="53" t="str">
        <f t="shared" si="345"/>
        <v>OK</v>
      </c>
      <c r="W1870" s="53" t="str">
        <f t="shared" si="346"/>
        <v>OK</v>
      </c>
      <c r="X1870" s="62" t="str">
        <f t="shared" si="347"/>
        <v>ok</v>
      </c>
      <c r="Y1870" s="62">
        <v>1</v>
      </c>
    </row>
    <row r="1871" spans="1:25" ht="129" x14ac:dyDescent="0.25">
      <c r="A1871" s="76">
        <v>1858</v>
      </c>
      <c r="B1871" s="59" t="s">
        <v>2932</v>
      </c>
      <c r="C1871" s="33" t="s">
        <v>1444</v>
      </c>
      <c r="D1871" s="33" t="s">
        <v>254</v>
      </c>
      <c r="E1871" s="42" t="s">
        <v>8</v>
      </c>
      <c r="F1871" s="24" t="s">
        <v>2753</v>
      </c>
      <c r="G1871" s="13" t="s">
        <v>2363</v>
      </c>
      <c r="H1871" s="12"/>
      <c r="I1871" s="12" t="s">
        <v>2359</v>
      </c>
      <c r="J1871" s="12" t="s">
        <v>3468</v>
      </c>
      <c r="K1871" s="24" t="s">
        <v>1445</v>
      </c>
      <c r="L1871" s="51">
        <v>1</v>
      </c>
      <c r="M1871" s="51">
        <f t="shared" ref="M1871:M1933" si="348">IF(G1871="Akceptováno",1,0)</f>
        <v>1</v>
      </c>
      <c r="N1871" s="52">
        <f t="shared" ref="N1871:N1933" si="349">IF(G1871="Akceptováno částečně",1,0)</f>
        <v>0</v>
      </c>
      <c r="O1871" s="52">
        <f t="shared" ref="O1871:O1933" si="350">IF(G1871="Akceptováno jinak",1,0)</f>
        <v>0</v>
      </c>
      <c r="P1871" s="52">
        <f t="shared" ref="P1871:P1933" si="351">IF(G1871="Důvodová zpráva",1,0)</f>
        <v>0</v>
      </c>
      <c r="Q1871" s="52">
        <f t="shared" ref="Q1871:Q1933" si="352">IF(G1871="Neakceptováno",1,0)</f>
        <v>0</v>
      </c>
      <c r="R1871" s="52">
        <f t="shared" ref="R1871:R1933" si="353">IF(G1871="Přechodná ustanovení",1,0)</f>
        <v>0</v>
      </c>
      <c r="S1871" s="52">
        <f t="shared" ref="S1871:S1933" si="354">IF(G1871="Přestupky",1,0)</f>
        <v>0</v>
      </c>
      <c r="T1871" s="52">
        <f t="shared" ref="T1871:T1933" si="355">IF(G1871="Vysvětleno",1,0)</f>
        <v>0</v>
      </c>
      <c r="U1871" s="52">
        <f t="shared" ref="U1871:U1933" si="356">IF(G1871="Vzato na vědomí",1,0)</f>
        <v>0</v>
      </c>
      <c r="V1871" s="53" t="str">
        <f t="shared" ref="V1871:V1933" si="357">IF((M1871+N1871+O1871+P1871+Q1871+R1871+S1871+T1871+U1871)=0,"Nevypořádáno","OK")</f>
        <v>OK</v>
      </c>
      <c r="W1871" s="53" t="str">
        <f t="shared" ref="W1871:W1933" si="358">IF(G1871="","Sloupec G je třeba vyplnit",IF(AND(H1871="",(OR(G1871="Akceptováno částečně",G1871="Akceptováno jinak",G1871="Neakceptováno",G1871="Vysvětleno"))),"Doplnit text do sloupce H","OK"))</f>
        <v>OK</v>
      </c>
      <c r="X1871" s="62" t="str">
        <f t="shared" ref="X1871:X1933" si="359">IF(A1872-A1871=1,"ok","error")</f>
        <v>ok</v>
      </c>
      <c r="Y1871" s="62">
        <v>1</v>
      </c>
    </row>
    <row r="1872" spans="1:25" ht="243.75" x14ac:dyDescent="0.25">
      <c r="A1872" s="81">
        <v>1859</v>
      </c>
      <c r="B1872" s="59">
        <v>82</v>
      </c>
      <c r="C1872" s="33" t="s">
        <v>1444</v>
      </c>
      <c r="D1872" s="33" t="s">
        <v>2310</v>
      </c>
      <c r="E1872" s="42" t="s">
        <v>8</v>
      </c>
      <c r="F1872" s="24" t="s">
        <v>2754</v>
      </c>
      <c r="G1872" s="13" t="s">
        <v>2363</v>
      </c>
      <c r="H1872" s="12"/>
      <c r="I1872" s="12" t="s">
        <v>2359</v>
      </c>
      <c r="J1872" s="12" t="s">
        <v>3469</v>
      </c>
      <c r="K1872" s="24" t="s">
        <v>1445</v>
      </c>
      <c r="L1872" s="51">
        <v>1</v>
      </c>
      <c r="M1872" s="51">
        <f t="shared" si="348"/>
        <v>1</v>
      </c>
      <c r="N1872" s="52">
        <f t="shared" si="349"/>
        <v>0</v>
      </c>
      <c r="O1872" s="52">
        <f t="shared" si="350"/>
        <v>0</v>
      </c>
      <c r="P1872" s="52">
        <f t="shared" si="351"/>
        <v>0</v>
      </c>
      <c r="Q1872" s="52">
        <f t="shared" si="352"/>
        <v>0</v>
      </c>
      <c r="R1872" s="52">
        <f t="shared" si="353"/>
        <v>0</v>
      </c>
      <c r="S1872" s="52">
        <f t="shared" si="354"/>
        <v>0</v>
      </c>
      <c r="T1872" s="52">
        <f t="shared" si="355"/>
        <v>0</v>
      </c>
      <c r="U1872" s="52">
        <f t="shared" si="356"/>
        <v>0</v>
      </c>
      <c r="V1872" s="53" t="str">
        <f t="shared" si="357"/>
        <v>OK</v>
      </c>
      <c r="W1872" s="53" t="str">
        <f t="shared" si="358"/>
        <v>OK</v>
      </c>
      <c r="X1872" s="62" t="str">
        <f t="shared" si="359"/>
        <v>ok</v>
      </c>
      <c r="Y1872" s="62">
        <v>1</v>
      </c>
    </row>
    <row r="1873" spans="1:25" ht="114.75" x14ac:dyDescent="0.25">
      <c r="A1873" s="81">
        <v>1860</v>
      </c>
      <c r="B1873" s="59">
        <v>82</v>
      </c>
      <c r="C1873" s="33" t="s">
        <v>1444</v>
      </c>
      <c r="D1873" s="33" t="s">
        <v>2310</v>
      </c>
      <c r="E1873" s="42" t="s">
        <v>12</v>
      </c>
      <c r="F1873" s="24" t="s">
        <v>2755</v>
      </c>
      <c r="G1873" s="13" t="s">
        <v>2872</v>
      </c>
      <c r="H1873" s="12" t="s">
        <v>3379</v>
      </c>
      <c r="I1873" s="12" t="s">
        <v>2359</v>
      </c>
      <c r="J1873" s="12"/>
      <c r="K1873" s="24" t="s">
        <v>1445</v>
      </c>
      <c r="L1873" s="51">
        <v>1</v>
      </c>
      <c r="M1873" s="51">
        <f t="shared" si="348"/>
        <v>0</v>
      </c>
      <c r="N1873" s="52">
        <f t="shared" si="349"/>
        <v>0</v>
      </c>
      <c r="O1873" s="52">
        <f t="shared" si="350"/>
        <v>1</v>
      </c>
      <c r="P1873" s="52">
        <f t="shared" si="351"/>
        <v>0</v>
      </c>
      <c r="Q1873" s="52">
        <f t="shared" si="352"/>
        <v>0</v>
      </c>
      <c r="R1873" s="52">
        <f t="shared" si="353"/>
        <v>0</v>
      </c>
      <c r="S1873" s="52">
        <f t="shared" si="354"/>
        <v>0</v>
      </c>
      <c r="T1873" s="52">
        <f t="shared" si="355"/>
        <v>0</v>
      </c>
      <c r="U1873" s="52">
        <f t="shared" si="356"/>
        <v>0</v>
      </c>
      <c r="V1873" s="53" t="str">
        <f t="shared" si="357"/>
        <v>OK</v>
      </c>
      <c r="W1873" s="53" t="str">
        <f t="shared" si="358"/>
        <v>OK</v>
      </c>
      <c r="X1873" s="62" t="str">
        <f>IF(A1874-A1873=1,"ok","error")</f>
        <v>ok</v>
      </c>
      <c r="Y1873" s="62">
        <v>1</v>
      </c>
    </row>
    <row r="1874" spans="1:25" ht="158.25" x14ac:dyDescent="0.25">
      <c r="A1874" s="81">
        <v>1861</v>
      </c>
      <c r="B1874" s="59">
        <v>82</v>
      </c>
      <c r="C1874" s="33" t="s">
        <v>1444</v>
      </c>
      <c r="D1874" s="33" t="s">
        <v>2294</v>
      </c>
      <c r="E1874" s="42" t="s">
        <v>8</v>
      </c>
      <c r="F1874" s="24" t="s">
        <v>2756</v>
      </c>
      <c r="G1874" s="13" t="s">
        <v>2363</v>
      </c>
      <c r="H1874" s="12"/>
      <c r="I1874" s="12" t="s">
        <v>2359</v>
      </c>
      <c r="J1874" s="12"/>
      <c r="K1874" s="24" t="s">
        <v>1445</v>
      </c>
      <c r="L1874" s="51">
        <v>1</v>
      </c>
      <c r="M1874" s="51">
        <f t="shared" si="348"/>
        <v>1</v>
      </c>
      <c r="N1874" s="52">
        <f t="shared" si="349"/>
        <v>0</v>
      </c>
      <c r="O1874" s="52">
        <f t="shared" si="350"/>
        <v>0</v>
      </c>
      <c r="P1874" s="52">
        <f t="shared" si="351"/>
        <v>0</v>
      </c>
      <c r="Q1874" s="52">
        <f t="shared" si="352"/>
        <v>0</v>
      </c>
      <c r="R1874" s="52">
        <f t="shared" si="353"/>
        <v>0</v>
      </c>
      <c r="S1874" s="52">
        <f t="shared" si="354"/>
        <v>0</v>
      </c>
      <c r="T1874" s="52">
        <f t="shared" si="355"/>
        <v>0</v>
      </c>
      <c r="U1874" s="52">
        <f t="shared" si="356"/>
        <v>0</v>
      </c>
      <c r="V1874" s="53" t="str">
        <f t="shared" si="357"/>
        <v>OK</v>
      </c>
      <c r="W1874" s="53" t="str">
        <f t="shared" si="358"/>
        <v>OK</v>
      </c>
      <c r="X1874" s="62" t="e">
        <f>IF(#REF!-A1874=1,"ok","error")</f>
        <v>#REF!</v>
      </c>
      <c r="Y1874" s="62">
        <v>1</v>
      </c>
    </row>
    <row r="1875" spans="1:25" ht="252" x14ac:dyDescent="0.25">
      <c r="A1875" s="81">
        <v>1863</v>
      </c>
      <c r="B1875" s="59">
        <v>82</v>
      </c>
      <c r="C1875" s="33" t="s">
        <v>1444</v>
      </c>
      <c r="D1875" s="33" t="s">
        <v>2311</v>
      </c>
      <c r="E1875" s="42" t="s">
        <v>8</v>
      </c>
      <c r="F1875" s="24" t="s">
        <v>2757</v>
      </c>
      <c r="G1875" s="13" t="s">
        <v>2872</v>
      </c>
      <c r="H1875" s="12" t="s">
        <v>3380</v>
      </c>
      <c r="I1875" s="12" t="s">
        <v>2359</v>
      </c>
      <c r="J1875" s="12"/>
      <c r="K1875" s="24" t="s">
        <v>1445</v>
      </c>
      <c r="L1875" s="51">
        <v>1</v>
      </c>
      <c r="M1875" s="51">
        <f t="shared" si="348"/>
        <v>0</v>
      </c>
      <c r="N1875" s="52">
        <f t="shared" si="349"/>
        <v>0</v>
      </c>
      <c r="O1875" s="52">
        <f t="shared" si="350"/>
        <v>1</v>
      </c>
      <c r="P1875" s="52">
        <f t="shared" si="351"/>
        <v>0</v>
      </c>
      <c r="Q1875" s="52">
        <f t="shared" si="352"/>
        <v>0</v>
      </c>
      <c r="R1875" s="52">
        <f t="shared" si="353"/>
        <v>0</v>
      </c>
      <c r="S1875" s="52">
        <f t="shared" si="354"/>
        <v>0</v>
      </c>
      <c r="T1875" s="52">
        <f t="shared" si="355"/>
        <v>0</v>
      </c>
      <c r="U1875" s="52">
        <f t="shared" si="356"/>
        <v>0</v>
      </c>
      <c r="V1875" s="53" t="str">
        <f t="shared" si="357"/>
        <v>OK</v>
      </c>
      <c r="W1875" s="53" t="str">
        <f t="shared" si="358"/>
        <v>OK</v>
      </c>
      <c r="X1875" s="62" t="str">
        <f t="shared" si="359"/>
        <v>ok</v>
      </c>
      <c r="Y1875" s="62">
        <v>1</v>
      </c>
    </row>
    <row r="1876" spans="1:25" ht="130.5" x14ac:dyDescent="0.25">
      <c r="A1876" s="81">
        <v>1864</v>
      </c>
      <c r="B1876" s="59">
        <v>82</v>
      </c>
      <c r="C1876" s="33" t="s">
        <v>1444</v>
      </c>
      <c r="D1876" s="33" t="s">
        <v>10</v>
      </c>
      <c r="E1876" s="42" t="s">
        <v>8</v>
      </c>
      <c r="F1876" s="24" t="s">
        <v>2758</v>
      </c>
      <c r="G1876" s="13" t="s">
        <v>2369</v>
      </c>
      <c r="H1876" s="12" t="s">
        <v>3372</v>
      </c>
      <c r="I1876" s="12" t="s">
        <v>2359</v>
      </c>
      <c r="J1876" s="12" t="s">
        <v>3469</v>
      </c>
      <c r="K1876" s="24" t="s">
        <v>1445</v>
      </c>
      <c r="L1876" s="51">
        <v>1</v>
      </c>
      <c r="M1876" s="51">
        <f t="shared" si="348"/>
        <v>0</v>
      </c>
      <c r="N1876" s="52">
        <f t="shared" si="349"/>
        <v>0</v>
      </c>
      <c r="O1876" s="52">
        <f t="shared" si="350"/>
        <v>0</v>
      </c>
      <c r="P1876" s="52">
        <f t="shared" si="351"/>
        <v>0</v>
      </c>
      <c r="Q1876" s="52">
        <f t="shared" si="352"/>
        <v>0</v>
      </c>
      <c r="R1876" s="52">
        <f t="shared" si="353"/>
        <v>0</v>
      </c>
      <c r="S1876" s="52">
        <f t="shared" si="354"/>
        <v>0</v>
      </c>
      <c r="T1876" s="52">
        <f t="shared" si="355"/>
        <v>1</v>
      </c>
      <c r="U1876" s="52">
        <f t="shared" si="356"/>
        <v>0</v>
      </c>
      <c r="V1876" s="53" t="str">
        <f t="shared" si="357"/>
        <v>OK</v>
      </c>
      <c r="W1876" s="53" t="str">
        <f t="shared" si="358"/>
        <v>OK</v>
      </c>
      <c r="X1876" s="62" t="str">
        <f t="shared" si="359"/>
        <v>ok</v>
      </c>
      <c r="Y1876" s="62">
        <v>1</v>
      </c>
    </row>
    <row r="1877" spans="1:25" ht="159" x14ac:dyDescent="0.25">
      <c r="A1877" s="81">
        <v>1865</v>
      </c>
      <c r="B1877" s="59">
        <v>82</v>
      </c>
      <c r="C1877" s="33" t="s">
        <v>1444</v>
      </c>
      <c r="D1877" s="33" t="s">
        <v>10</v>
      </c>
      <c r="E1877" s="42" t="s">
        <v>8</v>
      </c>
      <c r="F1877" s="36" t="s">
        <v>2759</v>
      </c>
      <c r="G1877" s="13" t="s">
        <v>2369</v>
      </c>
      <c r="H1877" s="12" t="s">
        <v>3372</v>
      </c>
      <c r="I1877" s="12" t="s">
        <v>2359</v>
      </c>
      <c r="J1877" s="12" t="s">
        <v>3469</v>
      </c>
      <c r="K1877" s="24" t="s">
        <v>1445</v>
      </c>
      <c r="L1877" s="51">
        <v>1</v>
      </c>
      <c r="M1877" s="51">
        <f t="shared" si="348"/>
        <v>0</v>
      </c>
      <c r="N1877" s="52">
        <f t="shared" si="349"/>
        <v>0</v>
      </c>
      <c r="O1877" s="52">
        <f t="shared" si="350"/>
        <v>0</v>
      </c>
      <c r="P1877" s="52">
        <f t="shared" si="351"/>
        <v>0</v>
      </c>
      <c r="Q1877" s="52">
        <f t="shared" si="352"/>
        <v>0</v>
      </c>
      <c r="R1877" s="52">
        <f t="shared" si="353"/>
        <v>0</v>
      </c>
      <c r="S1877" s="52">
        <f t="shared" si="354"/>
        <v>0</v>
      </c>
      <c r="T1877" s="52">
        <f t="shared" si="355"/>
        <v>1</v>
      </c>
      <c r="U1877" s="52">
        <f t="shared" si="356"/>
        <v>0</v>
      </c>
      <c r="V1877" s="53" t="str">
        <f t="shared" si="357"/>
        <v>OK</v>
      </c>
      <c r="W1877" s="53" t="str">
        <f t="shared" si="358"/>
        <v>OK</v>
      </c>
      <c r="X1877" s="62" t="str">
        <f t="shared" si="359"/>
        <v>ok</v>
      </c>
      <c r="Y1877" s="62">
        <v>1</v>
      </c>
    </row>
    <row r="1878" spans="1:25" ht="159" x14ac:dyDescent="0.25">
      <c r="A1878" s="81">
        <v>1866</v>
      </c>
      <c r="B1878" s="59">
        <v>82</v>
      </c>
      <c r="C1878" s="33" t="s">
        <v>1444</v>
      </c>
      <c r="D1878" s="33" t="s">
        <v>10</v>
      </c>
      <c r="E1878" s="42" t="s">
        <v>8</v>
      </c>
      <c r="F1878" s="24" t="s">
        <v>2760</v>
      </c>
      <c r="G1878" s="13" t="s">
        <v>2369</v>
      </c>
      <c r="H1878" s="12" t="s">
        <v>3372</v>
      </c>
      <c r="I1878" s="12" t="s">
        <v>2359</v>
      </c>
      <c r="J1878" s="12" t="s">
        <v>3469</v>
      </c>
      <c r="K1878" s="24" t="s">
        <v>1445</v>
      </c>
      <c r="L1878" s="51">
        <v>1</v>
      </c>
      <c r="M1878" s="51">
        <f t="shared" si="348"/>
        <v>0</v>
      </c>
      <c r="N1878" s="52">
        <f t="shared" si="349"/>
        <v>0</v>
      </c>
      <c r="O1878" s="52">
        <f t="shared" si="350"/>
        <v>0</v>
      </c>
      <c r="P1878" s="52">
        <f t="shared" si="351"/>
        <v>0</v>
      </c>
      <c r="Q1878" s="52">
        <f t="shared" si="352"/>
        <v>0</v>
      </c>
      <c r="R1878" s="52">
        <f t="shared" si="353"/>
        <v>0</v>
      </c>
      <c r="S1878" s="52">
        <f t="shared" si="354"/>
        <v>0</v>
      </c>
      <c r="T1878" s="52">
        <f t="shared" si="355"/>
        <v>1</v>
      </c>
      <c r="U1878" s="52">
        <f t="shared" si="356"/>
        <v>0</v>
      </c>
      <c r="V1878" s="53" t="str">
        <f t="shared" si="357"/>
        <v>OK</v>
      </c>
      <c r="W1878" s="53" t="str">
        <f t="shared" si="358"/>
        <v>OK</v>
      </c>
      <c r="X1878" s="62" t="str">
        <f t="shared" si="359"/>
        <v>ok</v>
      </c>
      <c r="Y1878" s="62">
        <v>1</v>
      </c>
    </row>
    <row r="1879" spans="1:25" ht="157.5" x14ac:dyDescent="0.25">
      <c r="A1879" s="81">
        <v>1867</v>
      </c>
      <c r="B1879" s="59">
        <v>82</v>
      </c>
      <c r="C1879" s="33" t="s">
        <v>1444</v>
      </c>
      <c r="D1879" s="33" t="s">
        <v>10</v>
      </c>
      <c r="E1879" s="42" t="s">
        <v>8</v>
      </c>
      <c r="F1879" s="24" t="s">
        <v>2761</v>
      </c>
      <c r="G1879" s="13" t="s">
        <v>2369</v>
      </c>
      <c r="H1879" s="12" t="s">
        <v>3372</v>
      </c>
      <c r="I1879" s="12" t="s">
        <v>2359</v>
      </c>
      <c r="J1879" s="12" t="s">
        <v>3469</v>
      </c>
      <c r="K1879" s="24" t="s">
        <v>1445</v>
      </c>
      <c r="L1879" s="51">
        <v>1</v>
      </c>
      <c r="M1879" s="51">
        <f t="shared" si="348"/>
        <v>0</v>
      </c>
      <c r="N1879" s="52">
        <f t="shared" si="349"/>
        <v>0</v>
      </c>
      <c r="O1879" s="52">
        <f t="shared" si="350"/>
        <v>0</v>
      </c>
      <c r="P1879" s="52">
        <f t="shared" si="351"/>
        <v>0</v>
      </c>
      <c r="Q1879" s="52">
        <f t="shared" si="352"/>
        <v>0</v>
      </c>
      <c r="R1879" s="52">
        <f t="shared" si="353"/>
        <v>0</v>
      </c>
      <c r="S1879" s="52">
        <f t="shared" si="354"/>
        <v>0</v>
      </c>
      <c r="T1879" s="52">
        <f t="shared" si="355"/>
        <v>1</v>
      </c>
      <c r="U1879" s="52">
        <f t="shared" si="356"/>
        <v>0</v>
      </c>
      <c r="V1879" s="53" t="str">
        <f t="shared" si="357"/>
        <v>OK</v>
      </c>
      <c r="W1879" s="53" t="str">
        <f t="shared" si="358"/>
        <v>OK</v>
      </c>
      <c r="X1879" s="62" t="str">
        <f t="shared" si="359"/>
        <v>ok</v>
      </c>
      <c r="Y1879" s="62">
        <v>1</v>
      </c>
    </row>
    <row r="1880" spans="1:25" ht="158.25" x14ac:dyDescent="0.25">
      <c r="A1880" s="83">
        <v>1868</v>
      </c>
      <c r="B1880" s="59">
        <v>82</v>
      </c>
      <c r="C1880" s="33" t="s">
        <v>1444</v>
      </c>
      <c r="D1880" s="33" t="s">
        <v>10</v>
      </c>
      <c r="E1880" s="42" t="s">
        <v>8</v>
      </c>
      <c r="F1880" s="24" t="s">
        <v>2762</v>
      </c>
      <c r="G1880" s="13" t="s">
        <v>2369</v>
      </c>
      <c r="H1880" s="12" t="s">
        <v>3372</v>
      </c>
      <c r="I1880" s="12" t="s">
        <v>2359</v>
      </c>
      <c r="J1880" s="12" t="s">
        <v>3469</v>
      </c>
      <c r="K1880" s="24" t="s">
        <v>1445</v>
      </c>
      <c r="L1880" s="51">
        <v>1</v>
      </c>
      <c r="M1880" s="51">
        <f t="shared" si="348"/>
        <v>0</v>
      </c>
      <c r="N1880" s="52">
        <f t="shared" si="349"/>
        <v>0</v>
      </c>
      <c r="O1880" s="52">
        <f t="shared" si="350"/>
        <v>0</v>
      </c>
      <c r="P1880" s="52">
        <f t="shared" si="351"/>
        <v>0</v>
      </c>
      <c r="Q1880" s="52">
        <f t="shared" si="352"/>
        <v>0</v>
      </c>
      <c r="R1880" s="52">
        <f t="shared" si="353"/>
        <v>0</v>
      </c>
      <c r="S1880" s="52">
        <f t="shared" si="354"/>
        <v>0</v>
      </c>
      <c r="T1880" s="52">
        <f t="shared" si="355"/>
        <v>1</v>
      </c>
      <c r="U1880" s="52">
        <f t="shared" si="356"/>
        <v>0</v>
      </c>
      <c r="V1880" s="53" t="str">
        <f t="shared" si="357"/>
        <v>OK</v>
      </c>
      <c r="W1880" s="53" t="str">
        <f t="shared" si="358"/>
        <v>OK</v>
      </c>
      <c r="X1880" s="62" t="str">
        <f t="shared" si="359"/>
        <v>ok</v>
      </c>
      <c r="Y1880" s="62">
        <v>1</v>
      </c>
    </row>
    <row r="1881" spans="1:25" ht="130.5" x14ac:dyDescent="0.25">
      <c r="A1881" s="81">
        <v>1869</v>
      </c>
      <c r="B1881" s="59">
        <v>82</v>
      </c>
      <c r="C1881" s="33" t="s">
        <v>1444</v>
      </c>
      <c r="D1881" s="33" t="s">
        <v>10</v>
      </c>
      <c r="E1881" s="42" t="s">
        <v>8</v>
      </c>
      <c r="F1881" s="24" t="s">
        <v>2763</v>
      </c>
      <c r="G1881" s="13" t="s">
        <v>2369</v>
      </c>
      <c r="H1881" s="12" t="s">
        <v>3372</v>
      </c>
      <c r="I1881" s="12" t="s">
        <v>2359</v>
      </c>
      <c r="J1881" s="12" t="s">
        <v>3469</v>
      </c>
      <c r="K1881" s="24" t="s">
        <v>1445</v>
      </c>
      <c r="L1881" s="51">
        <v>1</v>
      </c>
      <c r="M1881" s="51">
        <f t="shared" si="348"/>
        <v>0</v>
      </c>
      <c r="N1881" s="52">
        <f t="shared" si="349"/>
        <v>0</v>
      </c>
      <c r="O1881" s="52">
        <f t="shared" si="350"/>
        <v>0</v>
      </c>
      <c r="P1881" s="52">
        <f t="shared" si="351"/>
        <v>0</v>
      </c>
      <c r="Q1881" s="52">
        <f t="shared" si="352"/>
        <v>0</v>
      </c>
      <c r="R1881" s="52">
        <f t="shared" si="353"/>
        <v>0</v>
      </c>
      <c r="S1881" s="52">
        <f t="shared" si="354"/>
        <v>0</v>
      </c>
      <c r="T1881" s="52">
        <f t="shared" si="355"/>
        <v>1</v>
      </c>
      <c r="U1881" s="52">
        <f t="shared" si="356"/>
        <v>0</v>
      </c>
      <c r="V1881" s="53" t="str">
        <f t="shared" si="357"/>
        <v>OK</v>
      </c>
      <c r="W1881" s="53" t="str">
        <f t="shared" si="358"/>
        <v>OK</v>
      </c>
      <c r="X1881" s="62" t="str">
        <f t="shared" si="359"/>
        <v>ok</v>
      </c>
      <c r="Y1881" s="62">
        <v>1</v>
      </c>
    </row>
    <row r="1882" spans="1:25" ht="234.75" x14ac:dyDescent="0.25">
      <c r="A1882" s="81">
        <v>1870</v>
      </c>
      <c r="B1882" s="59">
        <v>82</v>
      </c>
      <c r="C1882" s="33" t="s">
        <v>1444</v>
      </c>
      <c r="D1882" s="33" t="s">
        <v>10</v>
      </c>
      <c r="E1882" s="42" t="s">
        <v>8</v>
      </c>
      <c r="F1882" s="24" t="s">
        <v>2764</v>
      </c>
      <c r="G1882" s="13" t="s">
        <v>2369</v>
      </c>
      <c r="H1882" s="12" t="s">
        <v>3372</v>
      </c>
      <c r="I1882" s="12" t="s">
        <v>2359</v>
      </c>
      <c r="J1882" s="12" t="s">
        <v>3469</v>
      </c>
      <c r="K1882" s="24" t="s">
        <v>1445</v>
      </c>
      <c r="L1882" s="51">
        <v>1</v>
      </c>
      <c r="M1882" s="51">
        <f t="shared" si="348"/>
        <v>0</v>
      </c>
      <c r="N1882" s="52">
        <f t="shared" si="349"/>
        <v>0</v>
      </c>
      <c r="O1882" s="52">
        <f t="shared" si="350"/>
        <v>0</v>
      </c>
      <c r="P1882" s="52">
        <f t="shared" si="351"/>
        <v>0</v>
      </c>
      <c r="Q1882" s="52">
        <f t="shared" si="352"/>
        <v>0</v>
      </c>
      <c r="R1882" s="52">
        <f t="shared" si="353"/>
        <v>0</v>
      </c>
      <c r="S1882" s="52">
        <f t="shared" si="354"/>
        <v>0</v>
      </c>
      <c r="T1882" s="52">
        <f t="shared" si="355"/>
        <v>1</v>
      </c>
      <c r="U1882" s="52">
        <f t="shared" si="356"/>
        <v>0</v>
      </c>
      <c r="V1882" s="53" t="str">
        <f t="shared" si="357"/>
        <v>OK</v>
      </c>
      <c r="W1882" s="53" t="str">
        <f t="shared" si="358"/>
        <v>OK</v>
      </c>
      <c r="X1882" s="62" t="str">
        <f t="shared" si="359"/>
        <v>ok</v>
      </c>
      <c r="Y1882" s="62">
        <v>1</v>
      </c>
    </row>
    <row r="1883" spans="1:25" ht="87.75" x14ac:dyDescent="0.25">
      <c r="A1883" s="83">
        <v>1871</v>
      </c>
      <c r="B1883" s="59">
        <v>82</v>
      </c>
      <c r="C1883" s="33" t="s">
        <v>1444</v>
      </c>
      <c r="D1883" s="33" t="s">
        <v>10</v>
      </c>
      <c r="E1883" s="42" t="s">
        <v>8</v>
      </c>
      <c r="F1883" s="24" t="s">
        <v>2765</v>
      </c>
      <c r="G1883" s="13" t="s">
        <v>2369</v>
      </c>
      <c r="H1883" s="12" t="s">
        <v>3372</v>
      </c>
      <c r="I1883" s="12" t="s">
        <v>2359</v>
      </c>
      <c r="J1883" s="12" t="s">
        <v>3469</v>
      </c>
      <c r="K1883" s="24" t="s">
        <v>1445</v>
      </c>
      <c r="L1883" s="51">
        <v>1</v>
      </c>
      <c r="M1883" s="51">
        <f t="shared" si="348"/>
        <v>0</v>
      </c>
      <c r="N1883" s="52">
        <f t="shared" si="349"/>
        <v>0</v>
      </c>
      <c r="O1883" s="52">
        <f t="shared" si="350"/>
        <v>0</v>
      </c>
      <c r="P1883" s="52">
        <f t="shared" si="351"/>
        <v>0</v>
      </c>
      <c r="Q1883" s="52">
        <f t="shared" si="352"/>
        <v>0</v>
      </c>
      <c r="R1883" s="52">
        <f t="shared" si="353"/>
        <v>0</v>
      </c>
      <c r="S1883" s="52">
        <f t="shared" si="354"/>
        <v>0</v>
      </c>
      <c r="T1883" s="52">
        <f t="shared" si="355"/>
        <v>1</v>
      </c>
      <c r="U1883" s="52">
        <f t="shared" si="356"/>
        <v>0</v>
      </c>
      <c r="V1883" s="53" t="str">
        <f t="shared" si="357"/>
        <v>OK</v>
      </c>
      <c r="W1883" s="53" t="str">
        <f t="shared" si="358"/>
        <v>OK</v>
      </c>
      <c r="X1883" s="62" t="str">
        <f t="shared" si="359"/>
        <v>ok</v>
      </c>
      <c r="Y1883" s="62">
        <v>1</v>
      </c>
    </row>
    <row r="1884" spans="1:25" ht="86.25" x14ac:dyDescent="0.25">
      <c r="A1884" s="81">
        <v>1872</v>
      </c>
      <c r="B1884" s="59">
        <v>82</v>
      </c>
      <c r="C1884" s="33" t="s">
        <v>1444</v>
      </c>
      <c r="D1884" s="33" t="s">
        <v>10</v>
      </c>
      <c r="E1884" s="42" t="s">
        <v>8</v>
      </c>
      <c r="F1884" s="24" t="s">
        <v>2766</v>
      </c>
      <c r="G1884" s="13" t="s">
        <v>2369</v>
      </c>
      <c r="H1884" s="12" t="s">
        <v>3372</v>
      </c>
      <c r="I1884" s="12" t="s">
        <v>2359</v>
      </c>
      <c r="J1884" s="12" t="s">
        <v>3469</v>
      </c>
      <c r="K1884" s="24" t="s">
        <v>1445</v>
      </c>
      <c r="L1884" s="51">
        <v>1</v>
      </c>
      <c r="M1884" s="51">
        <f t="shared" si="348"/>
        <v>0</v>
      </c>
      <c r="N1884" s="52">
        <f t="shared" si="349"/>
        <v>0</v>
      </c>
      <c r="O1884" s="52">
        <f t="shared" si="350"/>
        <v>0</v>
      </c>
      <c r="P1884" s="52">
        <f t="shared" si="351"/>
        <v>0</v>
      </c>
      <c r="Q1884" s="52">
        <f t="shared" si="352"/>
        <v>0</v>
      </c>
      <c r="R1884" s="52">
        <f t="shared" si="353"/>
        <v>0</v>
      </c>
      <c r="S1884" s="52">
        <f t="shared" si="354"/>
        <v>0</v>
      </c>
      <c r="T1884" s="52">
        <f t="shared" si="355"/>
        <v>1</v>
      </c>
      <c r="U1884" s="52">
        <f t="shared" si="356"/>
        <v>0</v>
      </c>
      <c r="V1884" s="53" t="str">
        <f t="shared" si="357"/>
        <v>OK</v>
      </c>
      <c r="W1884" s="53" t="str">
        <f t="shared" si="358"/>
        <v>OK</v>
      </c>
      <c r="X1884" s="62" t="str">
        <f t="shared" si="359"/>
        <v>ok</v>
      </c>
      <c r="Y1884" s="62">
        <v>1</v>
      </c>
    </row>
    <row r="1885" spans="1:25" ht="409.5" x14ac:dyDescent="0.25">
      <c r="A1885" s="81">
        <v>1873</v>
      </c>
      <c r="B1885" s="59">
        <v>82</v>
      </c>
      <c r="C1885" s="33" t="s">
        <v>1444</v>
      </c>
      <c r="D1885" s="33" t="s">
        <v>10</v>
      </c>
      <c r="E1885" s="42" t="s">
        <v>8</v>
      </c>
      <c r="F1885" s="24" t="s">
        <v>2767</v>
      </c>
      <c r="G1885" s="13" t="s">
        <v>2369</v>
      </c>
      <c r="H1885" s="12" t="s">
        <v>3372</v>
      </c>
      <c r="I1885" s="12" t="s">
        <v>2359</v>
      </c>
      <c r="J1885" s="12" t="s">
        <v>3469</v>
      </c>
      <c r="K1885" s="24" t="s">
        <v>1445</v>
      </c>
      <c r="L1885" s="51">
        <v>1</v>
      </c>
      <c r="M1885" s="51">
        <f t="shared" si="348"/>
        <v>0</v>
      </c>
      <c r="N1885" s="52">
        <f t="shared" si="349"/>
        <v>0</v>
      </c>
      <c r="O1885" s="52">
        <f t="shared" si="350"/>
        <v>0</v>
      </c>
      <c r="P1885" s="52">
        <f t="shared" si="351"/>
        <v>0</v>
      </c>
      <c r="Q1885" s="52">
        <f t="shared" si="352"/>
        <v>0</v>
      </c>
      <c r="R1885" s="52">
        <f t="shared" si="353"/>
        <v>0</v>
      </c>
      <c r="S1885" s="52">
        <f t="shared" si="354"/>
        <v>0</v>
      </c>
      <c r="T1885" s="52">
        <f t="shared" si="355"/>
        <v>1</v>
      </c>
      <c r="U1885" s="52">
        <f t="shared" si="356"/>
        <v>0</v>
      </c>
      <c r="V1885" s="53" t="str">
        <f t="shared" si="357"/>
        <v>OK</v>
      </c>
      <c r="W1885" s="53" t="str">
        <f t="shared" si="358"/>
        <v>OK</v>
      </c>
      <c r="X1885" s="62" t="str">
        <f t="shared" si="359"/>
        <v>ok</v>
      </c>
      <c r="Y1885" s="62">
        <v>1</v>
      </c>
    </row>
    <row r="1886" spans="1:25" ht="372.75" x14ac:dyDescent="0.25">
      <c r="A1886" s="83">
        <v>1874</v>
      </c>
      <c r="B1886" s="59">
        <v>82</v>
      </c>
      <c r="C1886" s="33" t="s">
        <v>1444</v>
      </c>
      <c r="D1886" s="33" t="s">
        <v>10</v>
      </c>
      <c r="E1886" s="42" t="s">
        <v>8</v>
      </c>
      <c r="F1886" s="36" t="s">
        <v>2768</v>
      </c>
      <c r="G1886" s="13" t="s">
        <v>2369</v>
      </c>
      <c r="H1886" s="12" t="s">
        <v>3372</v>
      </c>
      <c r="I1886" s="12" t="s">
        <v>2359</v>
      </c>
      <c r="J1886" s="12" t="s">
        <v>3469</v>
      </c>
      <c r="K1886" s="24" t="s">
        <v>1445</v>
      </c>
      <c r="L1886" s="51">
        <v>1</v>
      </c>
      <c r="M1886" s="51">
        <f t="shared" si="348"/>
        <v>0</v>
      </c>
      <c r="N1886" s="52">
        <f t="shared" si="349"/>
        <v>0</v>
      </c>
      <c r="O1886" s="52">
        <f t="shared" si="350"/>
        <v>0</v>
      </c>
      <c r="P1886" s="52">
        <f t="shared" si="351"/>
        <v>0</v>
      </c>
      <c r="Q1886" s="52">
        <f t="shared" si="352"/>
        <v>0</v>
      </c>
      <c r="R1886" s="52">
        <f t="shared" si="353"/>
        <v>0</v>
      </c>
      <c r="S1886" s="52">
        <f t="shared" si="354"/>
        <v>0</v>
      </c>
      <c r="T1886" s="52">
        <f t="shared" si="355"/>
        <v>1</v>
      </c>
      <c r="U1886" s="52">
        <f t="shared" si="356"/>
        <v>0</v>
      </c>
      <c r="V1886" s="53" t="str">
        <f t="shared" si="357"/>
        <v>OK</v>
      </c>
      <c r="W1886" s="53" t="str">
        <f t="shared" si="358"/>
        <v>OK</v>
      </c>
      <c r="X1886" s="62" t="str">
        <f t="shared" si="359"/>
        <v>ok</v>
      </c>
      <c r="Y1886" s="62">
        <v>1</v>
      </c>
    </row>
    <row r="1887" spans="1:25" ht="129" x14ac:dyDescent="0.25">
      <c r="A1887" s="81">
        <v>1875</v>
      </c>
      <c r="B1887" s="59">
        <v>82</v>
      </c>
      <c r="C1887" s="33" t="s">
        <v>1444</v>
      </c>
      <c r="D1887" s="33" t="s">
        <v>10</v>
      </c>
      <c r="E1887" s="42" t="s">
        <v>8</v>
      </c>
      <c r="F1887" s="24" t="s">
        <v>2769</v>
      </c>
      <c r="G1887" s="13" t="s">
        <v>2369</v>
      </c>
      <c r="H1887" s="12" t="s">
        <v>3372</v>
      </c>
      <c r="I1887" s="12" t="s">
        <v>2359</v>
      </c>
      <c r="J1887" s="12" t="s">
        <v>3469</v>
      </c>
      <c r="K1887" s="24" t="s">
        <v>1445</v>
      </c>
      <c r="L1887" s="51">
        <v>1</v>
      </c>
      <c r="M1887" s="51">
        <f t="shared" si="348"/>
        <v>0</v>
      </c>
      <c r="N1887" s="52">
        <f t="shared" si="349"/>
        <v>0</v>
      </c>
      <c r="O1887" s="52">
        <f t="shared" si="350"/>
        <v>0</v>
      </c>
      <c r="P1887" s="52">
        <f t="shared" si="351"/>
        <v>0</v>
      </c>
      <c r="Q1887" s="52">
        <f t="shared" si="352"/>
        <v>0</v>
      </c>
      <c r="R1887" s="52">
        <f t="shared" si="353"/>
        <v>0</v>
      </c>
      <c r="S1887" s="52">
        <f t="shared" si="354"/>
        <v>0</v>
      </c>
      <c r="T1887" s="52">
        <f t="shared" si="355"/>
        <v>1</v>
      </c>
      <c r="U1887" s="52">
        <f t="shared" si="356"/>
        <v>0</v>
      </c>
      <c r="V1887" s="53" t="str">
        <f t="shared" si="357"/>
        <v>OK</v>
      </c>
      <c r="W1887" s="53" t="str">
        <f t="shared" si="358"/>
        <v>OK</v>
      </c>
      <c r="X1887" s="62" t="str">
        <f t="shared" si="359"/>
        <v>ok</v>
      </c>
      <c r="Y1887" s="62">
        <v>1</v>
      </c>
    </row>
    <row r="1888" spans="1:25" ht="73.5" x14ac:dyDescent="0.25">
      <c r="A1888" s="81">
        <v>1876</v>
      </c>
      <c r="B1888" s="59">
        <v>82</v>
      </c>
      <c r="C1888" s="33" t="s">
        <v>1444</v>
      </c>
      <c r="D1888" s="33" t="s">
        <v>10</v>
      </c>
      <c r="E1888" s="42" t="s">
        <v>8</v>
      </c>
      <c r="F1888" s="36" t="s">
        <v>2770</v>
      </c>
      <c r="G1888" s="13" t="s">
        <v>2369</v>
      </c>
      <c r="H1888" s="12" t="s">
        <v>3372</v>
      </c>
      <c r="I1888" s="12" t="s">
        <v>2359</v>
      </c>
      <c r="J1888" s="12" t="s">
        <v>3469</v>
      </c>
      <c r="K1888" s="24" t="s">
        <v>1445</v>
      </c>
      <c r="L1888" s="51">
        <v>1</v>
      </c>
      <c r="M1888" s="51">
        <f t="shared" si="348"/>
        <v>0</v>
      </c>
      <c r="N1888" s="52">
        <f t="shared" si="349"/>
        <v>0</v>
      </c>
      <c r="O1888" s="52">
        <f t="shared" si="350"/>
        <v>0</v>
      </c>
      <c r="P1888" s="52">
        <f t="shared" si="351"/>
        <v>0</v>
      </c>
      <c r="Q1888" s="52">
        <f t="shared" si="352"/>
        <v>0</v>
      </c>
      <c r="R1888" s="52">
        <f t="shared" si="353"/>
        <v>0</v>
      </c>
      <c r="S1888" s="52">
        <f t="shared" si="354"/>
        <v>0</v>
      </c>
      <c r="T1888" s="52">
        <f t="shared" si="355"/>
        <v>1</v>
      </c>
      <c r="U1888" s="52">
        <f t="shared" si="356"/>
        <v>0</v>
      </c>
      <c r="V1888" s="53" t="str">
        <f t="shared" si="357"/>
        <v>OK</v>
      </c>
      <c r="W1888" s="53" t="str">
        <f t="shared" si="358"/>
        <v>OK</v>
      </c>
      <c r="X1888" s="62" t="str">
        <f t="shared" si="359"/>
        <v>ok</v>
      </c>
      <c r="Y1888" s="62">
        <v>1</v>
      </c>
    </row>
    <row r="1889" spans="1:25" ht="159.75" x14ac:dyDescent="0.25">
      <c r="A1889" s="83">
        <v>1877</v>
      </c>
      <c r="B1889" s="59">
        <v>82</v>
      </c>
      <c r="C1889" s="33" t="s">
        <v>1444</v>
      </c>
      <c r="D1889" s="33" t="s">
        <v>10</v>
      </c>
      <c r="E1889" s="42" t="s">
        <v>8</v>
      </c>
      <c r="F1889" s="36" t="s">
        <v>2771</v>
      </c>
      <c r="G1889" s="13" t="s">
        <v>2369</v>
      </c>
      <c r="H1889" s="12" t="s">
        <v>3372</v>
      </c>
      <c r="I1889" s="12" t="s">
        <v>2359</v>
      </c>
      <c r="J1889" s="12" t="s">
        <v>3469</v>
      </c>
      <c r="K1889" s="24" t="s">
        <v>1445</v>
      </c>
      <c r="L1889" s="51">
        <v>1</v>
      </c>
      <c r="M1889" s="51">
        <f t="shared" si="348"/>
        <v>0</v>
      </c>
      <c r="N1889" s="52">
        <f t="shared" si="349"/>
        <v>0</v>
      </c>
      <c r="O1889" s="52">
        <f t="shared" si="350"/>
        <v>0</v>
      </c>
      <c r="P1889" s="52">
        <f t="shared" si="351"/>
        <v>0</v>
      </c>
      <c r="Q1889" s="52">
        <f t="shared" si="352"/>
        <v>0</v>
      </c>
      <c r="R1889" s="52">
        <f t="shared" si="353"/>
        <v>0</v>
      </c>
      <c r="S1889" s="52">
        <f t="shared" si="354"/>
        <v>0</v>
      </c>
      <c r="T1889" s="52">
        <f t="shared" si="355"/>
        <v>1</v>
      </c>
      <c r="U1889" s="52">
        <f t="shared" si="356"/>
        <v>0</v>
      </c>
      <c r="V1889" s="53" t="str">
        <f t="shared" si="357"/>
        <v>OK</v>
      </c>
      <c r="W1889" s="53" t="str">
        <f t="shared" si="358"/>
        <v>OK</v>
      </c>
      <c r="X1889" s="62" t="str">
        <f t="shared" si="359"/>
        <v>ok</v>
      </c>
      <c r="Y1889" s="62">
        <v>1</v>
      </c>
    </row>
    <row r="1890" spans="1:25" ht="132" x14ac:dyDescent="0.25">
      <c r="A1890" s="81">
        <v>1878</v>
      </c>
      <c r="B1890" s="59">
        <v>82</v>
      </c>
      <c r="C1890" s="33" t="s">
        <v>1444</v>
      </c>
      <c r="D1890" s="33" t="s">
        <v>10</v>
      </c>
      <c r="E1890" s="42" t="s">
        <v>8</v>
      </c>
      <c r="F1890" s="36" t="s">
        <v>2772</v>
      </c>
      <c r="G1890" s="13" t="s">
        <v>2369</v>
      </c>
      <c r="H1890" s="12" t="s">
        <v>3372</v>
      </c>
      <c r="I1890" s="12" t="s">
        <v>2359</v>
      </c>
      <c r="J1890" s="12" t="s">
        <v>3469</v>
      </c>
      <c r="K1890" s="24" t="s">
        <v>1445</v>
      </c>
      <c r="L1890" s="51">
        <v>1</v>
      </c>
      <c r="M1890" s="51">
        <f t="shared" si="348"/>
        <v>0</v>
      </c>
      <c r="N1890" s="52">
        <f t="shared" si="349"/>
        <v>0</v>
      </c>
      <c r="O1890" s="52">
        <f t="shared" si="350"/>
        <v>0</v>
      </c>
      <c r="P1890" s="52">
        <f t="shared" si="351"/>
        <v>0</v>
      </c>
      <c r="Q1890" s="52">
        <f t="shared" si="352"/>
        <v>0</v>
      </c>
      <c r="R1890" s="52">
        <f t="shared" si="353"/>
        <v>0</v>
      </c>
      <c r="S1890" s="52">
        <f t="shared" si="354"/>
        <v>0</v>
      </c>
      <c r="T1890" s="52">
        <f t="shared" si="355"/>
        <v>1</v>
      </c>
      <c r="U1890" s="52">
        <f t="shared" si="356"/>
        <v>0</v>
      </c>
      <c r="V1890" s="53" t="str">
        <f t="shared" si="357"/>
        <v>OK</v>
      </c>
      <c r="W1890" s="53" t="str">
        <f t="shared" si="358"/>
        <v>OK</v>
      </c>
      <c r="X1890" s="62" t="str">
        <f t="shared" si="359"/>
        <v>ok</v>
      </c>
      <c r="Y1890" s="62">
        <v>1</v>
      </c>
    </row>
    <row r="1891" spans="1:25" ht="228.75" x14ac:dyDescent="0.25">
      <c r="A1891" s="83">
        <v>1879</v>
      </c>
      <c r="B1891" s="59">
        <v>82</v>
      </c>
      <c r="C1891" s="33" t="s">
        <v>1444</v>
      </c>
      <c r="D1891" s="33" t="s">
        <v>10</v>
      </c>
      <c r="E1891" s="42" t="s">
        <v>8</v>
      </c>
      <c r="F1891" s="24" t="s">
        <v>2773</v>
      </c>
      <c r="G1891" s="13" t="s">
        <v>2369</v>
      </c>
      <c r="H1891" s="12" t="s">
        <v>3372</v>
      </c>
      <c r="I1891" s="12" t="s">
        <v>2359</v>
      </c>
      <c r="J1891" s="12" t="s">
        <v>3469</v>
      </c>
      <c r="K1891" s="24" t="s">
        <v>1445</v>
      </c>
      <c r="L1891" s="51">
        <v>1</v>
      </c>
      <c r="M1891" s="51">
        <f t="shared" si="348"/>
        <v>0</v>
      </c>
      <c r="N1891" s="52">
        <f t="shared" si="349"/>
        <v>0</v>
      </c>
      <c r="O1891" s="52">
        <f t="shared" si="350"/>
        <v>0</v>
      </c>
      <c r="P1891" s="52">
        <f t="shared" si="351"/>
        <v>0</v>
      </c>
      <c r="Q1891" s="52">
        <f t="shared" si="352"/>
        <v>0</v>
      </c>
      <c r="R1891" s="52">
        <f t="shared" si="353"/>
        <v>0</v>
      </c>
      <c r="S1891" s="52">
        <f t="shared" si="354"/>
        <v>0</v>
      </c>
      <c r="T1891" s="52">
        <f t="shared" si="355"/>
        <v>1</v>
      </c>
      <c r="U1891" s="52">
        <f t="shared" si="356"/>
        <v>0</v>
      </c>
      <c r="V1891" s="53" t="str">
        <f t="shared" si="357"/>
        <v>OK</v>
      </c>
      <c r="W1891" s="53" t="str">
        <f t="shared" si="358"/>
        <v>OK</v>
      </c>
      <c r="X1891" s="62" t="str">
        <f t="shared" si="359"/>
        <v>ok</v>
      </c>
      <c r="Y1891" s="62">
        <v>1</v>
      </c>
    </row>
    <row r="1892" spans="1:25" ht="144" x14ac:dyDescent="0.25">
      <c r="A1892" s="81">
        <v>1880</v>
      </c>
      <c r="B1892" s="59">
        <v>82</v>
      </c>
      <c r="C1892" s="33" t="s">
        <v>1444</v>
      </c>
      <c r="D1892" s="33" t="s">
        <v>10</v>
      </c>
      <c r="E1892" s="42" t="s">
        <v>8</v>
      </c>
      <c r="F1892" s="24" t="s">
        <v>2774</v>
      </c>
      <c r="G1892" s="13" t="s">
        <v>2369</v>
      </c>
      <c r="H1892" s="12" t="s">
        <v>3372</v>
      </c>
      <c r="I1892" s="12" t="s">
        <v>2359</v>
      </c>
      <c r="J1892" s="12" t="s">
        <v>3469</v>
      </c>
      <c r="K1892" s="24" t="s">
        <v>1445</v>
      </c>
      <c r="L1892" s="51">
        <v>1</v>
      </c>
      <c r="M1892" s="51">
        <f t="shared" si="348"/>
        <v>0</v>
      </c>
      <c r="N1892" s="52">
        <f t="shared" si="349"/>
        <v>0</v>
      </c>
      <c r="O1892" s="52">
        <f t="shared" si="350"/>
        <v>0</v>
      </c>
      <c r="P1892" s="52">
        <f t="shared" si="351"/>
        <v>0</v>
      </c>
      <c r="Q1892" s="52">
        <f t="shared" si="352"/>
        <v>0</v>
      </c>
      <c r="R1892" s="52">
        <f t="shared" si="353"/>
        <v>0</v>
      </c>
      <c r="S1892" s="52">
        <f t="shared" si="354"/>
        <v>0</v>
      </c>
      <c r="T1892" s="52">
        <f t="shared" si="355"/>
        <v>1</v>
      </c>
      <c r="U1892" s="52">
        <f t="shared" si="356"/>
        <v>0</v>
      </c>
      <c r="V1892" s="53" t="str">
        <f t="shared" si="357"/>
        <v>OK</v>
      </c>
      <c r="W1892" s="53" t="str">
        <f t="shared" si="358"/>
        <v>OK</v>
      </c>
      <c r="X1892" s="62" t="str">
        <f t="shared" si="359"/>
        <v>ok</v>
      </c>
      <c r="Y1892" s="62">
        <v>1</v>
      </c>
    </row>
    <row r="1893" spans="1:25" ht="204" x14ac:dyDescent="0.25">
      <c r="A1893" s="81">
        <v>1881</v>
      </c>
      <c r="B1893" s="59">
        <v>82</v>
      </c>
      <c r="C1893" s="33" t="s">
        <v>1444</v>
      </c>
      <c r="D1893" s="33" t="s">
        <v>10</v>
      </c>
      <c r="E1893" s="42" t="s">
        <v>8</v>
      </c>
      <c r="F1893" s="24" t="s">
        <v>2775</v>
      </c>
      <c r="G1893" s="13" t="s">
        <v>2369</v>
      </c>
      <c r="H1893" s="12" t="s">
        <v>3372</v>
      </c>
      <c r="I1893" s="12" t="s">
        <v>2359</v>
      </c>
      <c r="J1893" s="12" t="s">
        <v>3469</v>
      </c>
      <c r="K1893" s="24" t="s">
        <v>1445</v>
      </c>
      <c r="L1893" s="51">
        <v>1</v>
      </c>
      <c r="M1893" s="51">
        <f t="shared" si="348"/>
        <v>0</v>
      </c>
      <c r="N1893" s="52">
        <f t="shared" si="349"/>
        <v>0</v>
      </c>
      <c r="O1893" s="52">
        <f t="shared" si="350"/>
        <v>0</v>
      </c>
      <c r="P1893" s="52">
        <f t="shared" si="351"/>
        <v>0</v>
      </c>
      <c r="Q1893" s="52">
        <f t="shared" si="352"/>
        <v>0</v>
      </c>
      <c r="R1893" s="52">
        <f t="shared" si="353"/>
        <v>0</v>
      </c>
      <c r="S1893" s="52">
        <f t="shared" si="354"/>
        <v>0</v>
      </c>
      <c r="T1893" s="52">
        <f t="shared" si="355"/>
        <v>1</v>
      </c>
      <c r="U1893" s="52">
        <f t="shared" si="356"/>
        <v>0</v>
      </c>
      <c r="V1893" s="53" t="str">
        <f t="shared" si="357"/>
        <v>OK</v>
      </c>
      <c r="W1893" s="53" t="str">
        <f t="shared" si="358"/>
        <v>OK</v>
      </c>
      <c r="X1893" s="62" t="str">
        <f t="shared" si="359"/>
        <v>ok</v>
      </c>
      <c r="Y1893" s="62">
        <v>1</v>
      </c>
    </row>
    <row r="1894" spans="1:25" ht="246" x14ac:dyDescent="0.25">
      <c r="A1894" s="81">
        <v>1882</v>
      </c>
      <c r="B1894" s="59">
        <v>82</v>
      </c>
      <c r="C1894" s="33" t="s">
        <v>1444</v>
      </c>
      <c r="D1894" s="33" t="s">
        <v>10</v>
      </c>
      <c r="E1894" s="42" t="s">
        <v>8</v>
      </c>
      <c r="F1894" s="24" t="s">
        <v>2776</v>
      </c>
      <c r="G1894" s="13" t="s">
        <v>2369</v>
      </c>
      <c r="H1894" s="12" t="s">
        <v>3372</v>
      </c>
      <c r="I1894" s="12" t="s">
        <v>2361</v>
      </c>
      <c r="J1894" s="12" t="s">
        <v>3481</v>
      </c>
      <c r="K1894" s="24" t="s">
        <v>1445</v>
      </c>
      <c r="L1894" s="51">
        <v>1</v>
      </c>
      <c r="M1894" s="51">
        <f t="shared" si="348"/>
        <v>0</v>
      </c>
      <c r="N1894" s="52">
        <f t="shared" si="349"/>
        <v>0</v>
      </c>
      <c r="O1894" s="52">
        <f t="shared" si="350"/>
        <v>0</v>
      </c>
      <c r="P1894" s="52">
        <f t="shared" si="351"/>
        <v>0</v>
      </c>
      <c r="Q1894" s="52">
        <f t="shared" si="352"/>
        <v>0</v>
      </c>
      <c r="R1894" s="52">
        <f t="shared" si="353"/>
        <v>0</v>
      </c>
      <c r="S1894" s="52">
        <f t="shared" si="354"/>
        <v>0</v>
      </c>
      <c r="T1894" s="52">
        <f t="shared" si="355"/>
        <v>1</v>
      </c>
      <c r="U1894" s="52">
        <f t="shared" si="356"/>
        <v>0</v>
      </c>
      <c r="V1894" s="53" t="str">
        <f t="shared" si="357"/>
        <v>OK</v>
      </c>
      <c r="W1894" s="53" t="str">
        <f t="shared" si="358"/>
        <v>OK</v>
      </c>
      <c r="X1894" s="62" t="str">
        <f t="shared" si="359"/>
        <v>ok</v>
      </c>
      <c r="Y1894" s="62">
        <v>1</v>
      </c>
    </row>
    <row r="1895" spans="1:25" ht="72.75" x14ac:dyDescent="0.25">
      <c r="A1895" s="81">
        <v>1883</v>
      </c>
      <c r="B1895" s="59">
        <v>82</v>
      </c>
      <c r="C1895" s="33" t="s">
        <v>1444</v>
      </c>
      <c r="D1895" s="33" t="s">
        <v>2294</v>
      </c>
      <c r="E1895" s="42" t="s">
        <v>8</v>
      </c>
      <c r="F1895" s="40" t="s">
        <v>2777</v>
      </c>
      <c r="G1895" s="13" t="s">
        <v>2363</v>
      </c>
      <c r="H1895" s="12"/>
      <c r="I1895" s="12" t="s">
        <v>2359</v>
      </c>
      <c r="J1895" s="111" t="s">
        <v>3482</v>
      </c>
      <c r="K1895" s="24" t="s">
        <v>1445</v>
      </c>
      <c r="L1895" s="51">
        <v>1</v>
      </c>
      <c r="M1895" s="51">
        <f t="shared" si="348"/>
        <v>1</v>
      </c>
      <c r="N1895" s="52">
        <f t="shared" si="349"/>
        <v>0</v>
      </c>
      <c r="O1895" s="52">
        <f t="shared" si="350"/>
        <v>0</v>
      </c>
      <c r="P1895" s="52">
        <f t="shared" si="351"/>
        <v>0</v>
      </c>
      <c r="Q1895" s="52">
        <f t="shared" si="352"/>
        <v>0</v>
      </c>
      <c r="R1895" s="52">
        <f t="shared" si="353"/>
        <v>0</v>
      </c>
      <c r="S1895" s="52">
        <f t="shared" si="354"/>
        <v>0</v>
      </c>
      <c r="T1895" s="52">
        <f t="shared" si="355"/>
        <v>0</v>
      </c>
      <c r="U1895" s="52">
        <f t="shared" si="356"/>
        <v>0</v>
      </c>
      <c r="V1895" s="53" t="str">
        <f t="shared" si="357"/>
        <v>OK</v>
      </c>
      <c r="W1895" s="53" t="str">
        <f t="shared" si="358"/>
        <v>OK</v>
      </c>
      <c r="X1895" s="62" t="str">
        <f t="shared" si="359"/>
        <v>ok</v>
      </c>
      <c r="Y1895" s="62">
        <v>1</v>
      </c>
    </row>
    <row r="1896" spans="1:25" ht="240" customHeight="1" x14ac:dyDescent="0.25">
      <c r="A1896" s="81">
        <v>1884</v>
      </c>
      <c r="B1896" s="59">
        <v>82</v>
      </c>
      <c r="C1896" s="33" t="s">
        <v>1444</v>
      </c>
      <c r="D1896" s="33" t="s">
        <v>2312</v>
      </c>
      <c r="E1896" s="42" t="s">
        <v>8</v>
      </c>
      <c r="F1896" s="36" t="s">
        <v>2778</v>
      </c>
      <c r="G1896" s="13" t="s">
        <v>2872</v>
      </c>
      <c r="H1896" s="12" t="s">
        <v>3381</v>
      </c>
      <c r="I1896" s="12" t="s">
        <v>2359</v>
      </c>
      <c r="J1896" s="12"/>
      <c r="K1896" s="24" t="s">
        <v>1445</v>
      </c>
      <c r="L1896" s="51">
        <v>1</v>
      </c>
      <c r="M1896" s="51">
        <f t="shared" si="348"/>
        <v>0</v>
      </c>
      <c r="N1896" s="52">
        <f t="shared" si="349"/>
        <v>0</v>
      </c>
      <c r="O1896" s="52">
        <f t="shared" si="350"/>
        <v>1</v>
      </c>
      <c r="P1896" s="52">
        <f t="shared" si="351"/>
        <v>0</v>
      </c>
      <c r="Q1896" s="52">
        <f t="shared" si="352"/>
        <v>0</v>
      </c>
      <c r="R1896" s="52">
        <f t="shared" si="353"/>
        <v>0</v>
      </c>
      <c r="S1896" s="52">
        <f t="shared" si="354"/>
        <v>0</v>
      </c>
      <c r="T1896" s="52">
        <f t="shared" si="355"/>
        <v>0</v>
      </c>
      <c r="U1896" s="52">
        <f t="shared" si="356"/>
        <v>0</v>
      </c>
      <c r="V1896" s="53" t="str">
        <f t="shared" si="357"/>
        <v>OK</v>
      </c>
      <c r="W1896" s="53" t="str">
        <f t="shared" si="358"/>
        <v>OK</v>
      </c>
      <c r="X1896" s="62" t="str">
        <f t="shared" si="359"/>
        <v>ok</v>
      </c>
      <c r="Y1896" s="62">
        <v>1</v>
      </c>
    </row>
    <row r="1897" spans="1:25" ht="86.25" x14ac:dyDescent="0.25">
      <c r="A1897" s="81">
        <v>1885</v>
      </c>
      <c r="B1897" s="59">
        <v>82</v>
      </c>
      <c r="C1897" s="33" t="s">
        <v>1444</v>
      </c>
      <c r="D1897" s="33" t="s">
        <v>2294</v>
      </c>
      <c r="E1897" s="42" t="s">
        <v>8</v>
      </c>
      <c r="F1897" s="24" t="s">
        <v>2779</v>
      </c>
      <c r="G1897" s="13" t="s">
        <v>2363</v>
      </c>
      <c r="H1897" s="12"/>
      <c r="I1897" s="12" t="s">
        <v>2359</v>
      </c>
      <c r="J1897" s="12"/>
      <c r="K1897" s="24" t="s">
        <v>1445</v>
      </c>
      <c r="L1897" s="51">
        <v>1</v>
      </c>
      <c r="M1897" s="51">
        <f t="shared" si="348"/>
        <v>1</v>
      </c>
      <c r="N1897" s="52">
        <f t="shared" si="349"/>
        <v>0</v>
      </c>
      <c r="O1897" s="52">
        <f t="shared" si="350"/>
        <v>0</v>
      </c>
      <c r="P1897" s="52">
        <f t="shared" si="351"/>
        <v>0</v>
      </c>
      <c r="Q1897" s="52">
        <f t="shared" si="352"/>
        <v>0</v>
      </c>
      <c r="R1897" s="52">
        <f t="shared" si="353"/>
        <v>0</v>
      </c>
      <c r="S1897" s="52">
        <f t="shared" si="354"/>
        <v>0</v>
      </c>
      <c r="T1897" s="52">
        <f t="shared" si="355"/>
        <v>0</v>
      </c>
      <c r="U1897" s="52">
        <f t="shared" si="356"/>
        <v>0</v>
      </c>
      <c r="V1897" s="53" t="str">
        <f t="shared" si="357"/>
        <v>OK</v>
      </c>
      <c r="W1897" s="53" t="str">
        <f t="shared" si="358"/>
        <v>OK</v>
      </c>
      <c r="X1897" s="62" t="str">
        <f>IF(A1898-A1897=1,"ok","error")</f>
        <v>ok</v>
      </c>
      <c r="Y1897" s="62">
        <v>1</v>
      </c>
    </row>
    <row r="1898" spans="1:25" ht="72" x14ac:dyDescent="0.25">
      <c r="A1898" s="81">
        <v>1886</v>
      </c>
      <c r="B1898" s="59">
        <v>82</v>
      </c>
      <c r="C1898" s="33" t="s">
        <v>1444</v>
      </c>
      <c r="D1898" s="33" t="s">
        <v>933</v>
      </c>
      <c r="E1898" s="42" t="s">
        <v>8</v>
      </c>
      <c r="F1898" s="24" t="s">
        <v>2780</v>
      </c>
      <c r="G1898" s="13" t="s">
        <v>2369</v>
      </c>
      <c r="H1898" s="12" t="s">
        <v>3372</v>
      </c>
      <c r="I1898" s="12" t="s">
        <v>2359</v>
      </c>
      <c r="J1898" s="12" t="s">
        <v>3469</v>
      </c>
      <c r="K1898" s="24" t="s">
        <v>1445</v>
      </c>
      <c r="L1898" s="51">
        <v>1</v>
      </c>
      <c r="M1898" s="51">
        <f t="shared" si="348"/>
        <v>0</v>
      </c>
      <c r="N1898" s="52">
        <f t="shared" si="349"/>
        <v>0</v>
      </c>
      <c r="O1898" s="52">
        <f t="shared" si="350"/>
        <v>0</v>
      </c>
      <c r="P1898" s="52">
        <f t="shared" si="351"/>
        <v>0</v>
      </c>
      <c r="Q1898" s="52">
        <f t="shared" si="352"/>
        <v>0</v>
      </c>
      <c r="R1898" s="52">
        <f t="shared" si="353"/>
        <v>0</v>
      </c>
      <c r="S1898" s="52">
        <f t="shared" si="354"/>
        <v>0</v>
      </c>
      <c r="T1898" s="52">
        <f t="shared" si="355"/>
        <v>1</v>
      </c>
      <c r="U1898" s="52">
        <f t="shared" si="356"/>
        <v>0</v>
      </c>
      <c r="V1898" s="53" t="str">
        <f t="shared" si="357"/>
        <v>OK</v>
      </c>
      <c r="W1898" s="53" t="str">
        <f t="shared" si="358"/>
        <v>OK</v>
      </c>
      <c r="X1898" s="62" t="str">
        <f t="shared" si="359"/>
        <v>ok</v>
      </c>
      <c r="Y1898" s="62">
        <v>1</v>
      </c>
    </row>
    <row r="1899" spans="1:25" ht="258.75" x14ac:dyDescent="0.25">
      <c r="A1899" s="81">
        <v>1887</v>
      </c>
      <c r="B1899" s="59">
        <v>83</v>
      </c>
      <c r="C1899" s="33" t="s">
        <v>1444</v>
      </c>
      <c r="D1899" s="33" t="s">
        <v>462</v>
      </c>
      <c r="E1899" s="42" t="s">
        <v>12</v>
      </c>
      <c r="F1899" s="19" t="s">
        <v>2781</v>
      </c>
      <c r="G1899" s="13" t="s">
        <v>2366</v>
      </c>
      <c r="H1899" s="82" t="s">
        <v>3018</v>
      </c>
      <c r="I1899" s="12" t="s">
        <v>2360</v>
      </c>
      <c r="J1899" s="12" t="s">
        <v>3470</v>
      </c>
      <c r="K1899" s="24" t="s">
        <v>1445</v>
      </c>
      <c r="L1899" s="51">
        <v>1</v>
      </c>
      <c r="M1899" s="51">
        <f t="shared" si="348"/>
        <v>0</v>
      </c>
      <c r="N1899" s="52">
        <f t="shared" si="349"/>
        <v>0</v>
      </c>
      <c r="O1899" s="52">
        <f t="shared" si="350"/>
        <v>0</v>
      </c>
      <c r="P1899" s="52">
        <f t="shared" si="351"/>
        <v>0</v>
      </c>
      <c r="Q1899" s="52">
        <f t="shared" si="352"/>
        <v>1</v>
      </c>
      <c r="R1899" s="52">
        <f t="shared" si="353"/>
        <v>0</v>
      </c>
      <c r="S1899" s="52">
        <f t="shared" si="354"/>
        <v>0</v>
      </c>
      <c r="T1899" s="52">
        <f t="shared" si="355"/>
        <v>0</v>
      </c>
      <c r="U1899" s="52">
        <f t="shared" si="356"/>
        <v>0</v>
      </c>
      <c r="V1899" s="53" t="str">
        <f t="shared" si="357"/>
        <v>OK</v>
      </c>
      <c r="W1899" s="53" t="str">
        <f t="shared" si="358"/>
        <v>OK</v>
      </c>
      <c r="X1899" s="62" t="str">
        <f t="shared" si="359"/>
        <v>ok</v>
      </c>
      <c r="Y1899" s="62">
        <v>1</v>
      </c>
    </row>
    <row r="1900" spans="1:25" ht="201" x14ac:dyDescent="0.25">
      <c r="A1900" s="81">
        <v>1888</v>
      </c>
      <c r="B1900" s="59">
        <v>83</v>
      </c>
      <c r="C1900" s="33" t="s">
        <v>1444</v>
      </c>
      <c r="D1900" s="33" t="s">
        <v>468</v>
      </c>
      <c r="E1900" s="42" t="s">
        <v>12</v>
      </c>
      <c r="F1900" s="24" t="s">
        <v>2782</v>
      </c>
      <c r="G1900" s="13" t="s">
        <v>2363</v>
      </c>
      <c r="H1900" s="84"/>
      <c r="I1900" s="12" t="s">
        <v>2359</v>
      </c>
      <c r="J1900" s="12" t="s">
        <v>3470</v>
      </c>
      <c r="K1900" s="24" t="s">
        <v>1445</v>
      </c>
      <c r="L1900" s="51">
        <v>1</v>
      </c>
      <c r="M1900" s="51">
        <f t="shared" si="348"/>
        <v>1</v>
      </c>
      <c r="N1900" s="52">
        <f t="shared" si="349"/>
        <v>0</v>
      </c>
      <c r="O1900" s="52">
        <f t="shared" si="350"/>
        <v>0</v>
      </c>
      <c r="P1900" s="52">
        <f t="shared" si="351"/>
        <v>0</v>
      </c>
      <c r="Q1900" s="52">
        <f t="shared" si="352"/>
        <v>0</v>
      </c>
      <c r="R1900" s="52">
        <f t="shared" si="353"/>
        <v>0</v>
      </c>
      <c r="S1900" s="52">
        <f t="shared" si="354"/>
        <v>0</v>
      </c>
      <c r="T1900" s="52">
        <f t="shared" si="355"/>
        <v>0</v>
      </c>
      <c r="U1900" s="52">
        <f t="shared" si="356"/>
        <v>0</v>
      </c>
      <c r="V1900" s="53" t="str">
        <f t="shared" si="357"/>
        <v>OK</v>
      </c>
      <c r="W1900" s="53" t="str">
        <f t="shared" si="358"/>
        <v>OK</v>
      </c>
      <c r="X1900" s="62" t="str">
        <f t="shared" si="359"/>
        <v>ok</v>
      </c>
      <c r="Y1900" s="62">
        <v>1</v>
      </c>
    </row>
    <row r="1901" spans="1:25" ht="129.75" x14ac:dyDescent="0.25">
      <c r="A1901" s="83">
        <v>1889</v>
      </c>
      <c r="B1901" s="59">
        <v>83</v>
      </c>
      <c r="C1901" s="33" t="s">
        <v>1444</v>
      </c>
      <c r="D1901" s="33" t="s">
        <v>474</v>
      </c>
      <c r="E1901" s="42" t="s">
        <v>12</v>
      </c>
      <c r="F1901" s="24" t="s">
        <v>2783</v>
      </c>
      <c r="G1901" s="13" t="s">
        <v>2872</v>
      </c>
      <c r="H1901" s="82" t="s">
        <v>3022</v>
      </c>
      <c r="I1901" s="12" t="s">
        <v>2360</v>
      </c>
      <c r="J1901" s="12" t="s">
        <v>3470</v>
      </c>
      <c r="K1901" s="24" t="s">
        <v>1445</v>
      </c>
      <c r="L1901" s="51">
        <v>1</v>
      </c>
      <c r="M1901" s="51">
        <f t="shared" si="348"/>
        <v>0</v>
      </c>
      <c r="N1901" s="52">
        <f t="shared" si="349"/>
        <v>0</v>
      </c>
      <c r="O1901" s="52">
        <f t="shared" si="350"/>
        <v>1</v>
      </c>
      <c r="P1901" s="52">
        <f t="shared" si="351"/>
        <v>0</v>
      </c>
      <c r="Q1901" s="52">
        <f t="shared" si="352"/>
        <v>0</v>
      </c>
      <c r="R1901" s="52">
        <f t="shared" si="353"/>
        <v>0</v>
      </c>
      <c r="S1901" s="52">
        <f t="shared" si="354"/>
        <v>0</v>
      </c>
      <c r="T1901" s="52">
        <f t="shared" si="355"/>
        <v>0</v>
      </c>
      <c r="U1901" s="52">
        <f t="shared" si="356"/>
        <v>0</v>
      </c>
      <c r="V1901" s="53" t="str">
        <f t="shared" si="357"/>
        <v>OK</v>
      </c>
      <c r="W1901" s="53" t="str">
        <f t="shared" si="358"/>
        <v>OK</v>
      </c>
      <c r="X1901" s="62" t="str">
        <f t="shared" si="359"/>
        <v>ok</v>
      </c>
      <c r="Y1901" s="62">
        <v>1</v>
      </c>
    </row>
    <row r="1902" spans="1:25" ht="101.25" x14ac:dyDescent="0.25">
      <c r="A1902" s="81">
        <v>1890</v>
      </c>
      <c r="B1902" s="59">
        <v>83</v>
      </c>
      <c r="C1902" s="33" t="s">
        <v>1444</v>
      </c>
      <c r="D1902" s="33" t="s">
        <v>482</v>
      </c>
      <c r="E1902" s="42" t="s">
        <v>12</v>
      </c>
      <c r="F1902" s="24" t="s">
        <v>2784</v>
      </c>
      <c r="G1902" s="13" t="s">
        <v>2363</v>
      </c>
      <c r="H1902" s="82" t="s">
        <v>3017</v>
      </c>
      <c r="I1902" s="12" t="s">
        <v>2359</v>
      </c>
      <c r="J1902" s="12" t="s">
        <v>3470</v>
      </c>
      <c r="K1902" s="24" t="s">
        <v>1445</v>
      </c>
      <c r="L1902" s="51">
        <v>1</v>
      </c>
      <c r="M1902" s="51">
        <f t="shared" si="348"/>
        <v>1</v>
      </c>
      <c r="N1902" s="52">
        <f t="shared" si="349"/>
        <v>0</v>
      </c>
      <c r="O1902" s="52">
        <f t="shared" si="350"/>
        <v>0</v>
      </c>
      <c r="P1902" s="52">
        <f t="shared" si="351"/>
        <v>0</v>
      </c>
      <c r="Q1902" s="52">
        <f t="shared" si="352"/>
        <v>0</v>
      </c>
      <c r="R1902" s="52">
        <f t="shared" si="353"/>
        <v>0</v>
      </c>
      <c r="S1902" s="52">
        <f t="shared" si="354"/>
        <v>0</v>
      </c>
      <c r="T1902" s="52">
        <f t="shared" si="355"/>
        <v>0</v>
      </c>
      <c r="U1902" s="52">
        <f t="shared" si="356"/>
        <v>0</v>
      </c>
      <c r="V1902" s="53" t="str">
        <f t="shared" si="357"/>
        <v>OK</v>
      </c>
      <c r="W1902" s="53" t="str">
        <f t="shared" si="358"/>
        <v>OK</v>
      </c>
      <c r="X1902" s="62" t="str">
        <f t="shared" si="359"/>
        <v>ok</v>
      </c>
      <c r="Y1902" s="62">
        <v>1</v>
      </c>
    </row>
    <row r="1903" spans="1:25" ht="86.25" x14ac:dyDescent="0.25">
      <c r="A1903" s="81">
        <v>1891</v>
      </c>
      <c r="B1903" s="59">
        <v>82</v>
      </c>
      <c r="C1903" s="33" t="s">
        <v>1444</v>
      </c>
      <c r="D1903" s="33" t="s">
        <v>2313</v>
      </c>
      <c r="E1903" s="42" t="s">
        <v>12</v>
      </c>
      <c r="F1903" s="19" t="s">
        <v>2785</v>
      </c>
      <c r="G1903" s="13" t="s">
        <v>2363</v>
      </c>
      <c r="H1903" s="12"/>
      <c r="I1903" s="12" t="s">
        <v>2359</v>
      </c>
      <c r="J1903" s="12" t="s">
        <v>3471</v>
      </c>
      <c r="K1903" s="24" t="s">
        <v>1445</v>
      </c>
      <c r="L1903" s="51">
        <v>1</v>
      </c>
      <c r="M1903" s="51">
        <f t="shared" si="348"/>
        <v>1</v>
      </c>
      <c r="N1903" s="52">
        <f t="shared" si="349"/>
        <v>0</v>
      </c>
      <c r="O1903" s="52">
        <f t="shared" si="350"/>
        <v>0</v>
      </c>
      <c r="P1903" s="52">
        <f t="shared" si="351"/>
        <v>0</v>
      </c>
      <c r="Q1903" s="52">
        <f t="shared" si="352"/>
        <v>0</v>
      </c>
      <c r="R1903" s="52">
        <f t="shared" si="353"/>
        <v>0</v>
      </c>
      <c r="S1903" s="52">
        <f t="shared" si="354"/>
        <v>0</v>
      </c>
      <c r="T1903" s="52">
        <f t="shared" si="355"/>
        <v>0</v>
      </c>
      <c r="U1903" s="52">
        <f t="shared" si="356"/>
        <v>0</v>
      </c>
      <c r="V1903" s="53" t="str">
        <f t="shared" si="357"/>
        <v>OK</v>
      </c>
      <c r="W1903" s="53" t="str">
        <f t="shared" si="358"/>
        <v>OK</v>
      </c>
      <c r="X1903" s="62" t="str">
        <f t="shared" si="359"/>
        <v>ok</v>
      </c>
      <c r="Y1903" s="62">
        <v>1</v>
      </c>
    </row>
    <row r="1904" spans="1:25" ht="192" x14ac:dyDescent="0.25">
      <c r="A1904" s="81">
        <v>1892</v>
      </c>
      <c r="B1904" s="59">
        <v>82</v>
      </c>
      <c r="C1904" s="33" t="s">
        <v>1444</v>
      </c>
      <c r="D1904" s="33" t="s">
        <v>2314</v>
      </c>
      <c r="E1904" s="42" t="s">
        <v>12</v>
      </c>
      <c r="F1904" s="28" t="s">
        <v>2786</v>
      </c>
      <c r="G1904" s="13" t="s">
        <v>2363</v>
      </c>
      <c r="H1904" s="12"/>
      <c r="I1904" s="12" t="s">
        <v>2359</v>
      </c>
      <c r="J1904" s="12" t="s">
        <v>3471</v>
      </c>
      <c r="K1904" s="24" t="s">
        <v>1445</v>
      </c>
      <c r="L1904" s="51">
        <v>1</v>
      </c>
      <c r="M1904" s="51">
        <f t="shared" si="348"/>
        <v>1</v>
      </c>
      <c r="N1904" s="52">
        <f t="shared" si="349"/>
        <v>0</v>
      </c>
      <c r="O1904" s="52">
        <f t="shared" si="350"/>
        <v>0</v>
      </c>
      <c r="P1904" s="52">
        <f t="shared" si="351"/>
        <v>0</v>
      </c>
      <c r="Q1904" s="52">
        <f t="shared" si="352"/>
        <v>0</v>
      </c>
      <c r="R1904" s="52">
        <f t="shared" si="353"/>
        <v>0</v>
      </c>
      <c r="S1904" s="52">
        <f t="shared" si="354"/>
        <v>0</v>
      </c>
      <c r="T1904" s="52">
        <f t="shared" si="355"/>
        <v>0</v>
      </c>
      <c r="U1904" s="52">
        <f t="shared" si="356"/>
        <v>0</v>
      </c>
      <c r="V1904" s="53" t="str">
        <f t="shared" si="357"/>
        <v>OK</v>
      </c>
      <c r="W1904" s="53" t="str">
        <f t="shared" si="358"/>
        <v>OK</v>
      </c>
      <c r="X1904" s="62" t="str">
        <f t="shared" si="359"/>
        <v>ok</v>
      </c>
      <c r="Y1904" s="62">
        <v>1</v>
      </c>
    </row>
    <row r="1905" spans="1:25" ht="319.5" x14ac:dyDescent="0.25">
      <c r="A1905" s="81">
        <v>1893</v>
      </c>
      <c r="B1905" s="59">
        <v>82</v>
      </c>
      <c r="C1905" s="33" t="s">
        <v>1444</v>
      </c>
      <c r="D1905" s="33" t="s">
        <v>2314</v>
      </c>
      <c r="E1905" s="42" t="s">
        <v>12</v>
      </c>
      <c r="F1905" s="19" t="s">
        <v>2787</v>
      </c>
      <c r="G1905" s="13" t="s">
        <v>2363</v>
      </c>
      <c r="H1905" s="12"/>
      <c r="I1905" s="12" t="s">
        <v>2359</v>
      </c>
      <c r="J1905" s="12" t="s">
        <v>3471</v>
      </c>
      <c r="K1905" s="24" t="s">
        <v>1445</v>
      </c>
      <c r="L1905" s="51">
        <v>1</v>
      </c>
      <c r="M1905" s="51">
        <f t="shared" si="348"/>
        <v>1</v>
      </c>
      <c r="N1905" s="52">
        <f t="shared" si="349"/>
        <v>0</v>
      </c>
      <c r="O1905" s="52">
        <f t="shared" si="350"/>
        <v>0</v>
      </c>
      <c r="P1905" s="52">
        <f t="shared" si="351"/>
        <v>0</v>
      </c>
      <c r="Q1905" s="52">
        <f t="shared" si="352"/>
        <v>0</v>
      </c>
      <c r="R1905" s="52">
        <f t="shared" si="353"/>
        <v>0</v>
      </c>
      <c r="S1905" s="52">
        <f t="shared" si="354"/>
        <v>0</v>
      </c>
      <c r="T1905" s="52">
        <f t="shared" si="355"/>
        <v>0</v>
      </c>
      <c r="U1905" s="52">
        <f t="shared" si="356"/>
        <v>0</v>
      </c>
      <c r="V1905" s="53" t="str">
        <f t="shared" si="357"/>
        <v>OK</v>
      </c>
      <c r="W1905" s="53" t="str">
        <f t="shared" si="358"/>
        <v>OK</v>
      </c>
      <c r="X1905" s="62" t="str">
        <f t="shared" si="359"/>
        <v>ok</v>
      </c>
      <c r="Y1905" s="62">
        <v>1</v>
      </c>
    </row>
    <row r="1906" spans="1:25" ht="102.75" x14ac:dyDescent="0.25">
      <c r="A1906" s="81">
        <v>1894</v>
      </c>
      <c r="B1906" s="59">
        <v>82</v>
      </c>
      <c r="C1906" s="33" t="s">
        <v>1444</v>
      </c>
      <c r="D1906" s="33" t="s">
        <v>1542</v>
      </c>
      <c r="E1906" s="42" t="s">
        <v>12</v>
      </c>
      <c r="F1906" s="28" t="s">
        <v>2788</v>
      </c>
      <c r="G1906" s="13" t="s">
        <v>2363</v>
      </c>
      <c r="H1906" s="12"/>
      <c r="I1906" s="12" t="s">
        <v>2359</v>
      </c>
      <c r="J1906" s="12" t="s">
        <v>3471</v>
      </c>
      <c r="K1906" s="24" t="s">
        <v>1445</v>
      </c>
      <c r="L1906" s="51">
        <v>1</v>
      </c>
      <c r="M1906" s="51">
        <f t="shared" si="348"/>
        <v>1</v>
      </c>
      <c r="N1906" s="52">
        <f t="shared" si="349"/>
        <v>0</v>
      </c>
      <c r="O1906" s="52">
        <f t="shared" si="350"/>
        <v>0</v>
      </c>
      <c r="P1906" s="52">
        <f t="shared" si="351"/>
        <v>0</v>
      </c>
      <c r="Q1906" s="52">
        <f t="shared" si="352"/>
        <v>0</v>
      </c>
      <c r="R1906" s="52">
        <f t="shared" si="353"/>
        <v>0</v>
      </c>
      <c r="S1906" s="52">
        <f t="shared" si="354"/>
        <v>0</v>
      </c>
      <c r="T1906" s="52">
        <f t="shared" si="355"/>
        <v>0</v>
      </c>
      <c r="U1906" s="52">
        <f t="shared" si="356"/>
        <v>0</v>
      </c>
      <c r="V1906" s="53" t="str">
        <f t="shared" si="357"/>
        <v>OK</v>
      </c>
      <c r="W1906" s="53" t="str">
        <f t="shared" si="358"/>
        <v>OK</v>
      </c>
      <c r="X1906" s="62" t="str">
        <f t="shared" si="359"/>
        <v>ok</v>
      </c>
      <c r="Y1906" s="62">
        <v>1</v>
      </c>
    </row>
    <row r="1907" spans="1:25" ht="303.75" x14ac:dyDescent="0.25">
      <c r="A1907" s="83">
        <v>1895</v>
      </c>
      <c r="B1907" s="59">
        <v>82</v>
      </c>
      <c r="C1907" s="33" t="s">
        <v>1444</v>
      </c>
      <c r="D1907" s="33" t="s">
        <v>2314</v>
      </c>
      <c r="E1907" s="42" t="s">
        <v>12</v>
      </c>
      <c r="F1907" s="28" t="s">
        <v>2789</v>
      </c>
      <c r="G1907" s="13" t="s">
        <v>2366</v>
      </c>
      <c r="H1907" s="12" t="s">
        <v>3382</v>
      </c>
      <c r="I1907" s="12" t="s">
        <v>2360</v>
      </c>
      <c r="J1907" s="12" t="s">
        <v>3471</v>
      </c>
      <c r="K1907" s="24" t="s">
        <v>1445</v>
      </c>
      <c r="L1907" s="51">
        <v>1</v>
      </c>
      <c r="M1907" s="51">
        <f t="shared" si="348"/>
        <v>0</v>
      </c>
      <c r="N1907" s="52">
        <f t="shared" si="349"/>
        <v>0</v>
      </c>
      <c r="O1907" s="52">
        <f t="shared" si="350"/>
        <v>0</v>
      </c>
      <c r="P1907" s="52">
        <f t="shared" si="351"/>
        <v>0</v>
      </c>
      <c r="Q1907" s="52">
        <f t="shared" si="352"/>
        <v>1</v>
      </c>
      <c r="R1907" s="52">
        <f t="shared" si="353"/>
        <v>0</v>
      </c>
      <c r="S1907" s="52">
        <f t="shared" si="354"/>
        <v>0</v>
      </c>
      <c r="T1907" s="52">
        <f t="shared" si="355"/>
        <v>0</v>
      </c>
      <c r="U1907" s="52">
        <f t="shared" si="356"/>
        <v>0</v>
      </c>
      <c r="V1907" s="53" t="str">
        <f t="shared" si="357"/>
        <v>OK</v>
      </c>
      <c r="W1907" s="53" t="str">
        <f t="shared" si="358"/>
        <v>OK</v>
      </c>
      <c r="X1907" s="62" t="str">
        <f t="shared" si="359"/>
        <v>ok</v>
      </c>
      <c r="Y1907" s="62">
        <v>1</v>
      </c>
    </row>
    <row r="1908" spans="1:25" ht="58.5" x14ac:dyDescent="0.25">
      <c r="A1908" s="83">
        <v>1896</v>
      </c>
      <c r="B1908" s="59">
        <v>82</v>
      </c>
      <c r="C1908" s="33" t="s">
        <v>1444</v>
      </c>
      <c r="D1908" s="33" t="s">
        <v>2314</v>
      </c>
      <c r="E1908" s="42" t="s">
        <v>12</v>
      </c>
      <c r="F1908" s="28" t="s">
        <v>2790</v>
      </c>
      <c r="G1908" s="13" t="s">
        <v>2363</v>
      </c>
      <c r="H1908" s="12"/>
      <c r="I1908" s="12" t="s">
        <v>2359</v>
      </c>
      <c r="J1908" s="12" t="s">
        <v>3471</v>
      </c>
      <c r="K1908" s="24" t="s">
        <v>1445</v>
      </c>
      <c r="L1908" s="51">
        <v>1</v>
      </c>
      <c r="M1908" s="51">
        <f t="shared" si="348"/>
        <v>1</v>
      </c>
      <c r="N1908" s="52">
        <f t="shared" si="349"/>
        <v>0</v>
      </c>
      <c r="O1908" s="52">
        <f t="shared" si="350"/>
        <v>0</v>
      </c>
      <c r="P1908" s="52">
        <f t="shared" si="351"/>
        <v>0</v>
      </c>
      <c r="Q1908" s="52">
        <f t="shared" si="352"/>
        <v>0</v>
      </c>
      <c r="R1908" s="52">
        <f t="shared" si="353"/>
        <v>0</v>
      </c>
      <c r="S1908" s="52">
        <f t="shared" si="354"/>
        <v>0</v>
      </c>
      <c r="T1908" s="52">
        <f t="shared" si="355"/>
        <v>0</v>
      </c>
      <c r="U1908" s="52">
        <f t="shared" si="356"/>
        <v>0</v>
      </c>
      <c r="V1908" s="53" t="str">
        <f t="shared" si="357"/>
        <v>OK</v>
      </c>
      <c r="W1908" s="53" t="str">
        <f t="shared" si="358"/>
        <v>OK</v>
      </c>
      <c r="X1908" s="62" t="str">
        <f t="shared" si="359"/>
        <v>ok</v>
      </c>
      <c r="Y1908" s="62">
        <v>1</v>
      </c>
    </row>
    <row r="1909" spans="1:25" ht="144" x14ac:dyDescent="0.25">
      <c r="A1909" s="81">
        <v>1897</v>
      </c>
      <c r="B1909" s="59">
        <v>82</v>
      </c>
      <c r="C1909" s="33" t="s">
        <v>1444</v>
      </c>
      <c r="D1909" s="33" t="s">
        <v>2314</v>
      </c>
      <c r="E1909" s="42" t="s">
        <v>12</v>
      </c>
      <c r="F1909" s="28" t="s">
        <v>2791</v>
      </c>
      <c r="G1909" s="13" t="s">
        <v>2363</v>
      </c>
      <c r="H1909" s="12"/>
      <c r="I1909" s="12" t="s">
        <v>2359</v>
      </c>
      <c r="J1909" s="12" t="s">
        <v>3471</v>
      </c>
      <c r="K1909" s="24" t="s">
        <v>1445</v>
      </c>
      <c r="L1909" s="51">
        <v>1</v>
      </c>
      <c r="M1909" s="51">
        <f t="shared" si="348"/>
        <v>1</v>
      </c>
      <c r="N1909" s="52">
        <f t="shared" si="349"/>
        <v>0</v>
      </c>
      <c r="O1909" s="52">
        <f t="shared" si="350"/>
        <v>0</v>
      </c>
      <c r="P1909" s="52">
        <f t="shared" si="351"/>
        <v>0</v>
      </c>
      <c r="Q1909" s="52">
        <f t="shared" si="352"/>
        <v>0</v>
      </c>
      <c r="R1909" s="52">
        <f t="shared" si="353"/>
        <v>0</v>
      </c>
      <c r="S1909" s="52">
        <f t="shared" si="354"/>
        <v>0</v>
      </c>
      <c r="T1909" s="52">
        <f t="shared" si="355"/>
        <v>0</v>
      </c>
      <c r="U1909" s="52">
        <f t="shared" si="356"/>
        <v>0</v>
      </c>
      <c r="V1909" s="53" t="str">
        <f t="shared" si="357"/>
        <v>OK</v>
      </c>
      <c r="W1909" s="53" t="str">
        <f t="shared" si="358"/>
        <v>OK</v>
      </c>
      <c r="X1909" s="62" t="str">
        <f t="shared" si="359"/>
        <v>ok</v>
      </c>
      <c r="Y1909" s="62">
        <v>1</v>
      </c>
    </row>
    <row r="1910" spans="1:25" ht="342.75" x14ac:dyDescent="0.25">
      <c r="A1910" s="81">
        <v>1898</v>
      </c>
      <c r="B1910" s="59">
        <v>82</v>
      </c>
      <c r="C1910" s="33" t="s">
        <v>1444</v>
      </c>
      <c r="D1910" s="33" t="s">
        <v>1171</v>
      </c>
      <c r="E1910" s="42" t="s">
        <v>12</v>
      </c>
      <c r="F1910" s="28" t="s">
        <v>2792</v>
      </c>
      <c r="G1910" s="13" t="s">
        <v>2369</v>
      </c>
      <c r="H1910" s="12" t="s">
        <v>3134</v>
      </c>
      <c r="I1910" s="12" t="s">
        <v>2360</v>
      </c>
      <c r="J1910" s="12" t="s">
        <v>3471</v>
      </c>
      <c r="K1910" s="24" t="s">
        <v>1445</v>
      </c>
      <c r="L1910" s="51">
        <v>1</v>
      </c>
      <c r="M1910" s="51">
        <f t="shared" si="348"/>
        <v>0</v>
      </c>
      <c r="N1910" s="52">
        <f t="shared" si="349"/>
        <v>0</v>
      </c>
      <c r="O1910" s="52">
        <f t="shared" si="350"/>
        <v>0</v>
      </c>
      <c r="P1910" s="52">
        <f t="shared" si="351"/>
        <v>0</v>
      </c>
      <c r="Q1910" s="52">
        <f t="shared" si="352"/>
        <v>0</v>
      </c>
      <c r="R1910" s="52">
        <f t="shared" si="353"/>
        <v>0</v>
      </c>
      <c r="S1910" s="52">
        <f t="shared" si="354"/>
        <v>0</v>
      </c>
      <c r="T1910" s="52">
        <f t="shared" si="355"/>
        <v>1</v>
      </c>
      <c r="U1910" s="52">
        <f t="shared" si="356"/>
        <v>0</v>
      </c>
      <c r="V1910" s="53" t="str">
        <f t="shared" si="357"/>
        <v>OK</v>
      </c>
      <c r="W1910" s="53" t="str">
        <f t="shared" si="358"/>
        <v>OK</v>
      </c>
      <c r="X1910" s="62" t="str">
        <f t="shared" si="359"/>
        <v>ok</v>
      </c>
      <c r="Y1910" s="62">
        <v>1</v>
      </c>
    </row>
    <row r="1911" spans="1:25" ht="58.5" x14ac:dyDescent="0.25">
      <c r="A1911" s="83">
        <v>1899</v>
      </c>
      <c r="B1911" s="59">
        <v>82</v>
      </c>
      <c r="C1911" s="33" t="s">
        <v>1444</v>
      </c>
      <c r="D1911" s="33" t="s">
        <v>2314</v>
      </c>
      <c r="E1911" s="42" t="s">
        <v>12</v>
      </c>
      <c r="F1911" s="28" t="s">
        <v>2793</v>
      </c>
      <c r="G1911" s="13" t="s">
        <v>2363</v>
      </c>
      <c r="H1911" s="12"/>
      <c r="I1911" s="12" t="s">
        <v>2359</v>
      </c>
      <c r="J1911" s="12" t="s">
        <v>3471</v>
      </c>
      <c r="K1911" s="24" t="s">
        <v>1445</v>
      </c>
      <c r="L1911" s="51">
        <v>1</v>
      </c>
      <c r="M1911" s="51">
        <f t="shared" si="348"/>
        <v>1</v>
      </c>
      <c r="N1911" s="52">
        <f t="shared" si="349"/>
        <v>0</v>
      </c>
      <c r="O1911" s="52">
        <f t="shared" si="350"/>
        <v>0</v>
      </c>
      <c r="P1911" s="52">
        <f t="shared" si="351"/>
        <v>0</v>
      </c>
      <c r="Q1911" s="52">
        <f t="shared" si="352"/>
        <v>0</v>
      </c>
      <c r="R1911" s="52">
        <f t="shared" si="353"/>
        <v>0</v>
      </c>
      <c r="S1911" s="52">
        <f t="shared" si="354"/>
        <v>0</v>
      </c>
      <c r="T1911" s="52">
        <f t="shared" si="355"/>
        <v>0</v>
      </c>
      <c r="U1911" s="52">
        <f t="shared" si="356"/>
        <v>0</v>
      </c>
      <c r="V1911" s="53" t="str">
        <f t="shared" si="357"/>
        <v>OK</v>
      </c>
      <c r="W1911" s="53" t="str">
        <f t="shared" si="358"/>
        <v>OK</v>
      </c>
      <c r="X1911" s="62" t="str">
        <f t="shared" si="359"/>
        <v>ok</v>
      </c>
      <c r="Y1911" s="62">
        <v>1</v>
      </c>
    </row>
    <row r="1912" spans="1:25" ht="159" x14ac:dyDescent="0.25">
      <c r="A1912" s="81">
        <v>1900</v>
      </c>
      <c r="B1912" s="59">
        <v>82</v>
      </c>
      <c r="C1912" s="33" t="s">
        <v>1444</v>
      </c>
      <c r="D1912" s="33" t="s">
        <v>2314</v>
      </c>
      <c r="E1912" s="42" t="s">
        <v>12</v>
      </c>
      <c r="F1912" s="28" t="s">
        <v>2794</v>
      </c>
      <c r="G1912" s="13" t="s">
        <v>2363</v>
      </c>
      <c r="H1912" s="12"/>
      <c r="I1912" s="12" t="s">
        <v>2359</v>
      </c>
      <c r="J1912" s="12" t="s">
        <v>3471</v>
      </c>
      <c r="K1912" s="24" t="s">
        <v>1445</v>
      </c>
      <c r="L1912" s="51">
        <v>1</v>
      </c>
      <c r="M1912" s="51">
        <f t="shared" si="348"/>
        <v>1</v>
      </c>
      <c r="N1912" s="52">
        <f t="shared" si="349"/>
        <v>0</v>
      </c>
      <c r="O1912" s="52">
        <f t="shared" si="350"/>
        <v>0</v>
      </c>
      <c r="P1912" s="52">
        <f t="shared" si="351"/>
        <v>0</v>
      </c>
      <c r="Q1912" s="52">
        <f t="shared" si="352"/>
        <v>0</v>
      </c>
      <c r="R1912" s="52">
        <f t="shared" si="353"/>
        <v>0</v>
      </c>
      <c r="S1912" s="52">
        <f t="shared" si="354"/>
        <v>0</v>
      </c>
      <c r="T1912" s="52">
        <f t="shared" si="355"/>
        <v>0</v>
      </c>
      <c r="U1912" s="52">
        <f t="shared" si="356"/>
        <v>0</v>
      </c>
      <c r="V1912" s="53" t="str">
        <f t="shared" si="357"/>
        <v>OK</v>
      </c>
      <c r="W1912" s="53" t="str">
        <f t="shared" si="358"/>
        <v>OK</v>
      </c>
      <c r="X1912" s="62" t="str">
        <f t="shared" si="359"/>
        <v>ok</v>
      </c>
      <c r="Y1912" s="62">
        <v>1</v>
      </c>
    </row>
    <row r="1913" spans="1:25" ht="300" x14ac:dyDescent="0.25">
      <c r="A1913" s="81">
        <v>1901</v>
      </c>
      <c r="B1913" s="59">
        <v>82</v>
      </c>
      <c r="C1913" s="33" t="s">
        <v>1444</v>
      </c>
      <c r="D1913" s="33" t="s">
        <v>1018</v>
      </c>
      <c r="E1913" s="42" t="s">
        <v>12</v>
      </c>
      <c r="F1913" s="36" t="s">
        <v>1446</v>
      </c>
      <c r="G1913" s="13" t="s">
        <v>2366</v>
      </c>
      <c r="H1913" s="12" t="s">
        <v>3383</v>
      </c>
      <c r="I1913" s="12" t="s">
        <v>2359</v>
      </c>
      <c r="J1913" s="12" t="s">
        <v>3471</v>
      </c>
      <c r="K1913" s="24" t="s">
        <v>1445</v>
      </c>
      <c r="L1913" s="51">
        <v>1</v>
      </c>
      <c r="M1913" s="51">
        <f t="shared" si="348"/>
        <v>0</v>
      </c>
      <c r="N1913" s="52">
        <f t="shared" si="349"/>
        <v>0</v>
      </c>
      <c r="O1913" s="52">
        <f t="shared" si="350"/>
        <v>0</v>
      </c>
      <c r="P1913" s="52">
        <f t="shared" si="351"/>
        <v>0</v>
      </c>
      <c r="Q1913" s="52">
        <f t="shared" si="352"/>
        <v>1</v>
      </c>
      <c r="R1913" s="52">
        <f t="shared" si="353"/>
        <v>0</v>
      </c>
      <c r="S1913" s="52">
        <f t="shared" si="354"/>
        <v>0</v>
      </c>
      <c r="T1913" s="52">
        <f t="shared" si="355"/>
        <v>0</v>
      </c>
      <c r="U1913" s="52">
        <f t="shared" si="356"/>
        <v>0</v>
      </c>
      <c r="V1913" s="53" t="str">
        <f t="shared" si="357"/>
        <v>OK</v>
      </c>
      <c r="W1913" s="53" t="str">
        <f t="shared" si="358"/>
        <v>OK</v>
      </c>
      <c r="X1913" s="62" t="str">
        <f t="shared" si="359"/>
        <v>ok</v>
      </c>
      <c r="Y1913" s="62">
        <v>1</v>
      </c>
    </row>
    <row r="1914" spans="1:25" ht="75" x14ac:dyDescent="0.25">
      <c r="A1914" s="83">
        <v>1902</v>
      </c>
      <c r="B1914" s="59">
        <v>82</v>
      </c>
      <c r="C1914" s="33" t="s">
        <v>1444</v>
      </c>
      <c r="D1914" s="33" t="s">
        <v>1447</v>
      </c>
      <c r="E1914" s="42" t="s">
        <v>12</v>
      </c>
      <c r="F1914" s="36" t="s">
        <v>1448</v>
      </c>
      <c r="G1914" s="13" t="s">
        <v>2363</v>
      </c>
      <c r="H1914" s="12"/>
      <c r="I1914" s="12" t="s">
        <v>2359</v>
      </c>
      <c r="J1914" s="12" t="s">
        <v>3471</v>
      </c>
      <c r="K1914" s="24" t="s">
        <v>1445</v>
      </c>
      <c r="L1914" s="51">
        <v>1</v>
      </c>
      <c r="M1914" s="51">
        <f t="shared" si="348"/>
        <v>1</v>
      </c>
      <c r="N1914" s="52">
        <f t="shared" si="349"/>
        <v>0</v>
      </c>
      <c r="O1914" s="52">
        <f t="shared" si="350"/>
        <v>0</v>
      </c>
      <c r="P1914" s="52">
        <f t="shared" si="351"/>
        <v>0</v>
      </c>
      <c r="Q1914" s="52">
        <f t="shared" si="352"/>
        <v>0</v>
      </c>
      <c r="R1914" s="52">
        <f t="shared" si="353"/>
        <v>0</v>
      </c>
      <c r="S1914" s="52">
        <f t="shared" si="354"/>
        <v>0</v>
      </c>
      <c r="T1914" s="52">
        <f t="shared" si="355"/>
        <v>0</v>
      </c>
      <c r="U1914" s="52">
        <f t="shared" si="356"/>
        <v>0</v>
      </c>
      <c r="V1914" s="53" t="str">
        <f t="shared" si="357"/>
        <v>OK</v>
      </c>
      <c r="W1914" s="53" t="str">
        <f t="shared" si="358"/>
        <v>OK</v>
      </c>
      <c r="X1914" s="62" t="str">
        <f t="shared" si="359"/>
        <v>ok</v>
      </c>
      <c r="Y1914" s="62">
        <v>1</v>
      </c>
    </row>
    <row r="1915" spans="1:25" ht="158.25" x14ac:dyDescent="0.25">
      <c r="A1915" s="75">
        <v>1903</v>
      </c>
      <c r="B1915" s="59" t="s">
        <v>2876</v>
      </c>
      <c r="C1915" s="33" t="s">
        <v>1444</v>
      </c>
      <c r="D1915" s="33" t="s">
        <v>1522</v>
      </c>
      <c r="E1915" s="42" t="s">
        <v>8</v>
      </c>
      <c r="F1915" s="36" t="s">
        <v>2795</v>
      </c>
      <c r="G1915" s="13" t="s">
        <v>2363</v>
      </c>
      <c r="H1915" s="12" t="s">
        <v>2901</v>
      </c>
      <c r="I1915" s="12" t="s">
        <v>2359</v>
      </c>
      <c r="J1915" s="12" t="s">
        <v>3027</v>
      </c>
      <c r="K1915" s="24" t="s">
        <v>1445</v>
      </c>
      <c r="L1915" s="51">
        <v>1</v>
      </c>
      <c r="M1915" s="51">
        <f t="shared" si="348"/>
        <v>1</v>
      </c>
      <c r="N1915" s="52">
        <f t="shared" si="349"/>
        <v>0</v>
      </c>
      <c r="O1915" s="52">
        <f t="shared" si="350"/>
        <v>0</v>
      </c>
      <c r="P1915" s="52">
        <f t="shared" si="351"/>
        <v>0</v>
      </c>
      <c r="Q1915" s="52">
        <f t="shared" si="352"/>
        <v>0</v>
      </c>
      <c r="R1915" s="52">
        <f t="shared" si="353"/>
        <v>0</v>
      </c>
      <c r="S1915" s="52">
        <f t="shared" si="354"/>
        <v>0</v>
      </c>
      <c r="T1915" s="52">
        <f t="shared" si="355"/>
        <v>0</v>
      </c>
      <c r="U1915" s="52">
        <f t="shared" si="356"/>
        <v>0</v>
      </c>
      <c r="V1915" s="53" t="str">
        <f t="shared" si="357"/>
        <v>OK</v>
      </c>
      <c r="W1915" s="53" t="str">
        <f t="shared" si="358"/>
        <v>OK</v>
      </c>
      <c r="X1915" s="62" t="str">
        <f t="shared" si="359"/>
        <v>ok</v>
      </c>
      <c r="Y1915" s="62">
        <v>1</v>
      </c>
    </row>
    <row r="1916" spans="1:25" ht="135" x14ac:dyDescent="0.25">
      <c r="A1916" s="81">
        <v>1904</v>
      </c>
      <c r="B1916" s="59">
        <v>83</v>
      </c>
      <c r="C1916" s="33" t="s">
        <v>1444</v>
      </c>
      <c r="D1916" s="33" t="s">
        <v>1449</v>
      </c>
      <c r="E1916" s="42" t="s">
        <v>8</v>
      </c>
      <c r="F1916" s="36" t="s">
        <v>1450</v>
      </c>
      <c r="G1916" s="13" t="s">
        <v>2369</v>
      </c>
      <c r="H1916" s="43" t="s">
        <v>3001</v>
      </c>
      <c r="I1916" s="12" t="s">
        <v>2359</v>
      </c>
      <c r="J1916" s="12" t="s">
        <v>3472</v>
      </c>
      <c r="K1916" s="24" t="s">
        <v>1445</v>
      </c>
      <c r="L1916" s="51">
        <v>1</v>
      </c>
      <c r="M1916" s="51">
        <f t="shared" si="348"/>
        <v>0</v>
      </c>
      <c r="N1916" s="52">
        <f t="shared" si="349"/>
        <v>0</v>
      </c>
      <c r="O1916" s="52">
        <f t="shared" si="350"/>
        <v>0</v>
      </c>
      <c r="P1916" s="52">
        <f t="shared" si="351"/>
        <v>0</v>
      </c>
      <c r="Q1916" s="52">
        <f t="shared" si="352"/>
        <v>0</v>
      </c>
      <c r="R1916" s="52">
        <f t="shared" si="353"/>
        <v>0</v>
      </c>
      <c r="S1916" s="52">
        <f t="shared" si="354"/>
        <v>0</v>
      </c>
      <c r="T1916" s="52">
        <f t="shared" si="355"/>
        <v>1</v>
      </c>
      <c r="U1916" s="52">
        <f t="shared" si="356"/>
        <v>0</v>
      </c>
      <c r="V1916" s="53" t="str">
        <f t="shared" si="357"/>
        <v>OK</v>
      </c>
      <c r="W1916" s="53" t="str">
        <f t="shared" si="358"/>
        <v>OK</v>
      </c>
      <c r="X1916" s="62" t="str">
        <f t="shared" si="359"/>
        <v>ok</v>
      </c>
      <c r="Y1916" s="62">
        <v>1</v>
      </c>
    </row>
    <row r="1917" spans="1:25" ht="129.75" x14ac:dyDescent="0.25">
      <c r="A1917" s="81">
        <v>1905</v>
      </c>
      <c r="B1917" s="59">
        <v>83</v>
      </c>
      <c r="C1917" s="33" t="s">
        <v>1444</v>
      </c>
      <c r="D1917" s="33" t="s">
        <v>78</v>
      </c>
      <c r="E1917" s="42" t="s">
        <v>8</v>
      </c>
      <c r="F1917" s="24" t="s">
        <v>2796</v>
      </c>
      <c r="G1917" s="13" t="s">
        <v>2363</v>
      </c>
      <c r="H1917" s="43" t="s">
        <v>2999</v>
      </c>
      <c r="I1917" s="12" t="s">
        <v>2359</v>
      </c>
      <c r="J1917" s="12" t="s">
        <v>3472</v>
      </c>
      <c r="K1917" s="24" t="s">
        <v>1445</v>
      </c>
      <c r="L1917" s="51">
        <v>1</v>
      </c>
      <c r="M1917" s="51">
        <f t="shared" si="348"/>
        <v>1</v>
      </c>
      <c r="N1917" s="52">
        <f t="shared" si="349"/>
        <v>0</v>
      </c>
      <c r="O1917" s="52">
        <f t="shared" si="350"/>
        <v>0</v>
      </c>
      <c r="P1917" s="52">
        <f t="shared" si="351"/>
        <v>0</v>
      </c>
      <c r="Q1917" s="52">
        <f t="shared" si="352"/>
        <v>0</v>
      </c>
      <c r="R1917" s="52">
        <f t="shared" si="353"/>
        <v>0</v>
      </c>
      <c r="S1917" s="52">
        <f t="shared" si="354"/>
        <v>0</v>
      </c>
      <c r="T1917" s="52">
        <f t="shared" si="355"/>
        <v>0</v>
      </c>
      <c r="U1917" s="52">
        <f t="shared" si="356"/>
        <v>0</v>
      </c>
      <c r="V1917" s="53" t="str">
        <f t="shared" si="357"/>
        <v>OK</v>
      </c>
      <c r="W1917" s="53" t="str">
        <f t="shared" si="358"/>
        <v>OK</v>
      </c>
      <c r="X1917" s="62" t="str">
        <f t="shared" si="359"/>
        <v>ok</v>
      </c>
      <c r="Y1917" s="62">
        <v>1</v>
      </c>
    </row>
    <row r="1918" spans="1:25" ht="129" x14ac:dyDescent="0.25">
      <c r="A1918" s="81">
        <v>1906</v>
      </c>
      <c r="B1918" s="59">
        <v>83</v>
      </c>
      <c r="C1918" s="33" t="s">
        <v>1444</v>
      </c>
      <c r="D1918" s="33" t="s">
        <v>79</v>
      </c>
      <c r="E1918" s="42" t="s">
        <v>8</v>
      </c>
      <c r="F1918" s="24" t="s">
        <v>2797</v>
      </c>
      <c r="G1918" s="13" t="s">
        <v>2363</v>
      </c>
      <c r="H1918" s="43"/>
      <c r="I1918" s="12" t="s">
        <v>2359</v>
      </c>
      <c r="J1918" s="12" t="s">
        <v>3472</v>
      </c>
      <c r="K1918" s="24" t="s">
        <v>1445</v>
      </c>
      <c r="L1918" s="51">
        <v>1</v>
      </c>
      <c r="M1918" s="51">
        <f t="shared" si="348"/>
        <v>1</v>
      </c>
      <c r="N1918" s="52">
        <f t="shared" si="349"/>
        <v>0</v>
      </c>
      <c r="O1918" s="52">
        <f t="shared" si="350"/>
        <v>0</v>
      </c>
      <c r="P1918" s="52">
        <f t="shared" si="351"/>
        <v>0</v>
      </c>
      <c r="Q1918" s="52">
        <f t="shared" si="352"/>
        <v>0</v>
      </c>
      <c r="R1918" s="52">
        <f t="shared" si="353"/>
        <v>0</v>
      </c>
      <c r="S1918" s="52">
        <f t="shared" si="354"/>
        <v>0</v>
      </c>
      <c r="T1918" s="52">
        <f t="shared" si="355"/>
        <v>0</v>
      </c>
      <c r="U1918" s="52">
        <f t="shared" si="356"/>
        <v>0</v>
      </c>
      <c r="V1918" s="53" t="str">
        <f t="shared" si="357"/>
        <v>OK</v>
      </c>
      <c r="W1918" s="53" t="str">
        <f t="shared" si="358"/>
        <v>OK</v>
      </c>
      <c r="X1918" s="62" t="str">
        <f t="shared" si="359"/>
        <v>ok</v>
      </c>
      <c r="Y1918" s="62">
        <v>1</v>
      </c>
    </row>
    <row r="1919" spans="1:25" ht="409.5" x14ac:dyDescent="0.25">
      <c r="A1919" s="81">
        <v>1907</v>
      </c>
      <c r="B1919" s="59">
        <v>83</v>
      </c>
      <c r="C1919" s="33" t="s">
        <v>1444</v>
      </c>
      <c r="D1919" s="33" t="s">
        <v>174</v>
      </c>
      <c r="E1919" s="42" t="s">
        <v>8</v>
      </c>
      <c r="F1919" s="19" t="s">
        <v>2798</v>
      </c>
      <c r="G1919" s="13" t="s">
        <v>2363</v>
      </c>
      <c r="H1919" s="43"/>
      <c r="I1919" s="111" t="s">
        <v>2359</v>
      </c>
      <c r="J1919" s="12"/>
      <c r="K1919" s="24" t="s">
        <v>1445</v>
      </c>
      <c r="L1919" s="51">
        <v>1</v>
      </c>
      <c r="M1919" s="51">
        <f t="shared" si="348"/>
        <v>1</v>
      </c>
      <c r="N1919" s="52">
        <f t="shared" si="349"/>
        <v>0</v>
      </c>
      <c r="O1919" s="52">
        <f t="shared" si="350"/>
        <v>0</v>
      </c>
      <c r="P1919" s="52">
        <f t="shared" si="351"/>
        <v>0</v>
      </c>
      <c r="Q1919" s="52">
        <f t="shared" si="352"/>
        <v>0</v>
      </c>
      <c r="R1919" s="52">
        <f t="shared" si="353"/>
        <v>0</v>
      </c>
      <c r="S1919" s="52">
        <f t="shared" si="354"/>
        <v>0</v>
      </c>
      <c r="T1919" s="52">
        <f t="shared" si="355"/>
        <v>0</v>
      </c>
      <c r="U1919" s="52">
        <f t="shared" si="356"/>
        <v>0</v>
      </c>
      <c r="V1919" s="53" t="str">
        <f t="shared" si="357"/>
        <v>OK</v>
      </c>
      <c r="W1919" s="53" t="str">
        <f t="shared" si="358"/>
        <v>OK</v>
      </c>
      <c r="X1919" s="62" t="str">
        <f t="shared" si="359"/>
        <v>ok</v>
      </c>
      <c r="Y1919" s="62">
        <v>1</v>
      </c>
    </row>
    <row r="1920" spans="1:25" ht="116.25" x14ac:dyDescent="0.25">
      <c r="A1920" s="76">
        <v>1908</v>
      </c>
      <c r="B1920" s="59" t="s">
        <v>2932</v>
      </c>
      <c r="C1920" s="33" t="s">
        <v>1444</v>
      </c>
      <c r="D1920" s="33" t="s">
        <v>80</v>
      </c>
      <c r="E1920" s="42" t="s">
        <v>8</v>
      </c>
      <c r="F1920" s="19" t="s">
        <v>2799</v>
      </c>
      <c r="G1920" s="13" t="s">
        <v>2370</v>
      </c>
      <c r="H1920" s="12"/>
      <c r="I1920" s="12" t="s">
        <v>2360</v>
      </c>
      <c r="J1920" s="12"/>
      <c r="K1920" s="24" t="s">
        <v>1445</v>
      </c>
      <c r="L1920" s="51">
        <v>1</v>
      </c>
      <c r="M1920" s="51">
        <f t="shared" si="348"/>
        <v>0</v>
      </c>
      <c r="N1920" s="52">
        <f t="shared" si="349"/>
        <v>0</v>
      </c>
      <c r="O1920" s="52">
        <f t="shared" si="350"/>
        <v>0</v>
      </c>
      <c r="P1920" s="52">
        <f t="shared" si="351"/>
        <v>0</v>
      </c>
      <c r="Q1920" s="52">
        <f t="shared" si="352"/>
        <v>0</v>
      </c>
      <c r="R1920" s="52">
        <f t="shared" si="353"/>
        <v>0</v>
      </c>
      <c r="S1920" s="52">
        <f t="shared" si="354"/>
        <v>0</v>
      </c>
      <c r="T1920" s="52">
        <f t="shared" si="355"/>
        <v>0</v>
      </c>
      <c r="U1920" s="52">
        <f t="shared" si="356"/>
        <v>1</v>
      </c>
      <c r="V1920" s="53" t="str">
        <f t="shared" si="357"/>
        <v>OK</v>
      </c>
      <c r="W1920" s="53" t="str">
        <f t="shared" si="358"/>
        <v>OK</v>
      </c>
      <c r="X1920" s="62" t="str">
        <f t="shared" si="359"/>
        <v>ok</v>
      </c>
      <c r="Y1920" s="62">
        <v>1</v>
      </c>
    </row>
    <row r="1921" spans="1:25" ht="216" x14ac:dyDescent="0.25">
      <c r="A1921" s="75">
        <v>1909</v>
      </c>
      <c r="B1921" s="59" t="s">
        <v>2932</v>
      </c>
      <c r="C1921" s="33" t="s">
        <v>1444</v>
      </c>
      <c r="D1921" s="33" t="s">
        <v>80</v>
      </c>
      <c r="E1921" s="42" t="s">
        <v>8</v>
      </c>
      <c r="F1921" s="19" t="s">
        <v>2800</v>
      </c>
      <c r="G1921" s="13" t="s">
        <v>2872</v>
      </c>
      <c r="H1921" s="12" t="s">
        <v>2948</v>
      </c>
      <c r="I1921" s="12" t="s">
        <v>2361</v>
      </c>
      <c r="J1921" s="12" t="s">
        <v>3495</v>
      </c>
      <c r="K1921" s="24" t="s">
        <v>1445</v>
      </c>
      <c r="L1921" s="51">
        <v>1</v>
      </c>
      <c r="M1921" s="51">
        <f t="shared" si="348"/>
        <v>0</v>
      </c>
      <c r="N1921" s="52">
        <f t="shared" si="349"/>
        <v>0</v>
      </c>
      <c r="O1921" s="52">
        <f t="shared" si="350"/>
        <v>1</v>
      </c>
      <c r="P1921" s="52">
        <f t="shared" si="351"/>
        <v>0</v>
      </c>
      <c r="Q1921" s="52">
        <f t="shared" si="352"/>
        <v>0</v>
      </c>
      <c r="R1921" s="52">
        <f t="shared" si="353"/>
        <v>0</v>
      </c>
      <c r="S1921" s="52">
        <f t="shared" si="354"/>
        <v>0</v>
      </c>
      <c r="T1921" s="52">
        <f t="shared" si="355"/>
        <v>0</v>
      </c>
      <c r="U1921" s="52">
        <f t="shared" si="356"/>
        <v>0</v>
      </c>
      <c r="V1921" s="53" t="str">
        <f t="shared" si="357"/>
        <v>OK</v>
      </c>
      <c r="W1921" s="53" t="str">
        <f t="shared" si="358"/>
        <v>OK</v>
      </c>
      <c r="X1921" s="62" t="str">
        <f t="shared" si="359"/>
        <v>ok</v>
      </c>
      <c r="Y1921" s="62">
        <v>1</v>
      </c>
    </row>
    <row r="1922" spans="1:25" ht="86.25" x14ac:dyDescent="0.25">
      <c r="A1922" s="75">
        <v>1910</v>
      </c>
      <c r="B1922" s="59">
        <v>82</v>
      </c>
      <c r="C1922" s="33" t="s">
        <v>1444</v>
      </c>
      <c r="D1922" s="33" t="s">
        <v>2315</v>
      </c>
      <c r="E1922" s="42" t="s">
        <v>8</v>
      </c>
      <c r="F1922" s="24" t="s">
        <v>2801</v>
      </c>
      <c r="G1922" s="13" t="s">
        <v>2366</v>
      </c>
      <c r="H1922" s="12" t="s">
        <v>3466</v>
      </c>
      <c r="I1922" s="12" t="s">
        <v>2360</v>
      </c>
      <c r="J1922" s="12"/>
      <c r="K1922" s="24" t="s">
        <v>1445</v>
      </c>
      <c r="L1922" s="51">
        <v>1</v>
      </c>
      <c r="M1922" s="51">
        <f t="shared" si="348"/>
        <v>0</v>
      </c>
      <c r="N1922" s="52">
        <f t="shared" si="349"/>
        <v>0</v>
      </c>
      <c r="O1922" s="52">
        <f t="shared" si="350"/>
        <v>0</v>
      </c>
      <c r="P1922" s="52">
        <f t="shared" si="351"/>
        <v>0</v>
      </c>
      <c r="Q1922" s="52">
        <f t="shared" si="352"/>
        <v>1</v>
      </c>
      <c r="R1922" s="52">
        <f t="shared" si="353"/>
        <v>0</v>
      </c>
      <c r="S1922" s="52">
        <f t="shared" si="354"/>
        <v>0</v>
      </c>
      <c r="T1922" s="52">
        <f t="shared" si="355"/>
        <v>0</v>
      </c>
      <c r="U1922" s="52">
        <f t="shared" si="356"/>
        <v>0</v>
      </c>
      <c r="V1922" s="53" t="str">
        <f t="shared" si="357"/>
        <v>OK</v>
      </c>
      <c r="W1922" s="53" t="str">
        <f t="shared" si="358"/>
        <v>OK</v>
      </c>
      <c r="X1922" s="62" t="str">
        <f t="shared" si="359"/>
        <v>ok</v>
      </c>
      <c r="Y1922" s="62">
        <v>1</v>
      </c>
    </row>
    <row r="1923" spans="1:25" ht="114.75" x14ac:dyDescent="0.25">
      <c r="A1923" s="75">
        <v>1911</v>
      </c>
      <c r="B1923" s="59">
        <v>82</v>
      </c>
      <c r="C1923" s="33" t="s">
        <v>1444</v>
      </c>
      <c r="D1923" s="33" t="s">
        <v>2315</v>
      </c>
      <c r="E1923" s="42" t="s">
        <v>8</v>
      </c>
      <c r="F1923" s="24" t="s">
        <v>2802</v>
      </c>
      <c r="G1923" s="13" t="s">
        <v>2366</v>
      </c>
      <c r="H1923" s="12" t="s">
        <v>3464</v>
      </c>
      <c r="I1923" s="12" t="s">
        <v>2360</v>
      </c>
      <c r="J1923" s="12"/>
      <c r="K1923" s="24" t="s">
        <v>1445</v>
      </c>
      <c r="L1923" s="51">
        <v>1</v>
      </c>
      <c r="M1923" s="51">
        <f t="shared" si="348"/>
        <v>0</v>
      </c>
      <c r="N1923" s="52">
        <f t="shared" si="349"/>
        <v>0</v>
      </c>
      <c r="O1923" s="52">
        <f t="shared" si="350"/>
        <v>0</v>
      </c>
      <c r="P1923" s="52">
        <f t="shared" si="351"/>
        <v>0</v>
      </c>
      <c r="Q1923" s="52">
        <f t="shared" si="352"/>
        <v>1</v>
      </c>
      <c r="R1923" s="52">
        <f t="shared" si="353"/>
        <v>0</v>
      </c>
      <c r="S1923" s="52">
        <f t="shared" si="354"/>
        <v>0</v>
      </c>
      <c r="T1923" s="52">
        <f t="shared" si="355"/>
        <v>0</v>
      </c>
      <c r="U1923" s="52">
        <f t="shared" si="356"/>
        <v>0</v>
      </c>
      <c r="V1923" s="53" t="str">
        <f t="shared" si="357"/>
        <v>OK</v>
      </c>
      <c r="W1923" s="53" t="str">
        <f t="shared" si="358"/>
        <v>OK</v>
      </c>
      <c r="X1923" s="62" t="str">
        <f t="shared" si="359"/>
        <v>ok</v>
      </c>
      <c r="Y1923" s="62">
        <v>1</v>
      </c>
    </row>
    <row r="1924" spans="1:25" ht="42.75" x14ac:dyDescent="0.25">
      <c r="A1924" s="75">
        <v>1912</v>
      </c>
      <c r="B1924" s="59" t="s">
        <v>2932</v>
      </c>
      <c r="C1924" s="33" t="s">
        <v>1444</v>
      </c>
      <c r="D1924" s="33" t="s">
        <v>26</v>
      </c>
      <c r="E1924" s="42" t="s">
        <v>8</v>
      </c>
      <c r="F1924" s="36" t="s">
        <v>1451</v>
      </c>
      <c r="G1924" s="13" t="s">
        <v>2369</v>
      </c>
      <c r="H1924" s="12" t="s">
        <v>3435</v>
      </c>
      <c r="I1924" s="12" t="s">
        <v>2360</v>
      </c>
      <c r="J1924" s="12"/>
      <c r="K1924" s="24" t="s">
        <v>1445</v>
      </c>
      <c r="L1924" s="51">
        <v>1</v>
      </c>
      <c r="M1924" s="51">
        <f t="shared" si="348"/>
        <v>0</v>
      </c>
      <c r="N1924" s="52">
        <f t="shared" si="349"/>
        <v>0</v>
      </c>
      <c r="O1924" s="52">
        <f t="shared" si="350"/>
        <v>0</v>
      </c>
      <c r="P1924" s="52">
        <f t="shared" si="351"/>
        <v>0</v>
      </c>
      <c r="Q1924" s="52">
        <f t="shared" si="352"/>
        <v>0</v>
      </c>
      <c r="R1924" s="52">
        <f t="shared" si="353"/>
        <v>0</v>
      </c>
      <c r="S1924" s="52">
        <f t="shared" si="354"/>
        <v>0</v>
      </c>
      <c r="T1924" s="52">
        <f t="shared" si="355"/>
        <v>1</v>
      </c>
      <c r="U1924" s="52">
        <f t="shared" si="356"/>
        <v>0</v>
      </c>
      <c r="V1924" s="53" t="str">
        <f t="shared" si="357"/>
        <v>OK</v>
      </c>
      <c r="W1924" s="53" t="str">
        <f t="shared" si="358"/>
        <v>OK</v>
      </c>
      <c r="X1924" s="62" t="str">
        <f t="shared" si="359"/>
        <v>ok</v>
      </c>
      <c r="Y1924" s="62">
        <v>1</v>
      </c>
    </row>
    <row r="1925" spans="1:25" ht="384.75" x14ac:dyDescent="0.25">
      <c r="A1925" s="75">
        <v>1913</v>
      </c>
      <c r="B1925" s="59">
        <v>83</v>
      </c>
      <c r="C1925" s="33" t="s">
        <v>1452</v>
      </c>
      <c r="D1925" s="33" t="s">
        <v>1453</v>
      </c>
      <c r="E1925" s="42" t="s">
        <v>8</v>
      </c>
      <c r="F1925" s="19" t="s">
        <v>1454</v>
      </c>
      <c r="G1925" s="13" t="s">
        <v>2366</v>
      </c>
      <c r="H1925" s="12" t="s">
        <v>3054</v>
      </c>
      <c r="I1925" s="12"/>
      <c r="J1925" s="12"/>
      <c r="K1925" s="19" t="s">
        <v>1455</v>
      </c>
      <c r="L1925" s="51">
        <v>1</v>
      </c>
      <c r="M1925" s="51">
        <f t="shared" si="348"/>
        <v>0</v>
      </c>
      <c r="N1925" s="52">
        <f t="shared" si="349"/>
        <v>0</v>
      </c>
      <c r="O1925" s="52">
        <f t="shared" si="350"/>
        <v>0</v>
      </c>
      <c r="P1925" s="52">
        <f t="shared" si="351"/>
        <v>0</v>
      </c>
      <c r="Q1925" s="52">
        <f t="shared" si="352"/>
        <v>1</v>
      </c>
      <c r="R1925" s="52">
        <f t="shared" si="353"/>
        <v>0</v>
      </c>
      <c r="S1925" s="52">
        <f t="shared" si="354"/>
        <v>0</v>
      </c>
      <c r="T1925" s="52">
        <f t="shared" si="355"/>
        <v>0</v>
      </c>
      <c r="U1925" s="52">
        <f t="shared" si="356"/>
        <v>0</v>
      </c>
      <c r="V1925" s="53" t="str">
        <f t="shared" si="357"/>
        <v>OK</v>
      </c>
      <c r="W1925" s="53" t="str">
        <f t="shared" si="358"/>
        <v>OK</v>
      </c>
      <c r="X1925" s="62" t="str">
        <f t="shared" si="359"/>
        <v>ok</v>
      </c>
      <c r="Y1925" s="62">
        <v>1</v>
      </c>
    </row>
    <row r="1926" spans="1:25" ht="114" x14ac:dyDescent="0.25">
      <c r="A1926" s="75">
        <v>1914</v>
      </c>
      <c r="B1926" s="59" t="s">
        <v>2932</v>
      </c>
      <c r="C1926" s="33" t="s">
        <v>1452</v>
      </c>
      <c r="D1926" s="33" t="s">
        <v>247</v>
      </c>
      <c r="E1926" s="42" t="s">
        <v>8</v>
      </c>
      <c r="F1926" s="19" t="s">
        <v>1456</v>
      </c>
      <c r="G1926" s="13" t="s">
        <v>2366</v>
      </c>
      <c r="H1926" s="12" t="s">
        <v>2962</v>
      </c>
      <c r="I1926" s="12"/>
      <c r="J1926" s="12"/>
      <c r="K1926" s="19" t="s">
        <v>1455</v>
      </c>
      <c r="L1926" s="51">
        <v>1</v>
      </c>
      <c r="M1926" s="51">
        <f t="shared" si="348"/>
        <v>0</v>
      </c>
      <c r="N1926" s="52">
        <f t="shared" si="349"/>
        <v>0</v>
      </c>
      <c r="O1926" s="52">
        <f t="shared" si="350"/>
        <v>0</v>
      </c>
      <c r="P1926" s="52">
        <f t="shared" si="351"/>
        <v>0</v>
      </c>
      <c r="Q1926" s="52">
        <f t="shared" si="352"/>
        <v>1</v>
      </c>
      <c r="R1926" s="52">
        <f t="shared" si="353"/>
        <v>0</v>
      </c>
      <c r="S1926" s="52">
        <f t="shared" si="354"/>
        <v>0</v>
      </c>
      <c r="T1926" s="52">
        <f t="shared" si="355"/>
        <v>0</v>
      </c>
      <c r="U1926" s="52">
        <f t="shared" si="356"/>
        <v>0</v>
      </c>
      <c r="V1926" s="53" t="str">
        <f t="shared" si="357"/>
        <v>OK</v>
      </c>
      <c r="W1926" s="53" t="str">
        <f t="shared" si="358"/>
        <v>OK</v>
      </c>
      <c r="X1926" s="62" t="str">
        <f t="shared" si="359"/>
        <v>ok</v>
      </c>
      <c r="Y1926" s="62">
        <v>1</v>
      </c>
    </row>
    <row r="1927" spans="1:25" ht="85.5" x14ac:dyDescent="0.25">
      <c r="A1927" s="76">
        <v>1915</v>
      </c>
      <c r="B1927" s="59" t="s">
        <v>2932</v>
      </c>
      <c r="C1927" s="33" t="s">
        <v>1452</v>
      </c>
      <c r="D1927" s="33" t="s">
        <v>1902</v>
      </c>
      <c r="E1927" s="42" t="s">
        <v>8</v>
      </c>
      <c r="F1927" s="19" t="s">
        <v>1457</v>
      </c>
      <c r="G1927" s="13" t="s">
        <v>2366</v>
      </c>
      <c r="H1927" s="12" t="s">
        <v>2962</v>
      </c>
      <c r="I1927" s="12"/>
      <c r="J1927" s="12"/>
      <c r="K1927" s="19" t="s">
        <v>1455</v>
      </c>
      <c r="L1927" s="51">
        <v>1</v>
      </c>
      <c r="M1927" s="51">
        <f t="shared" si="348"/>
        <v>0</v>
      </c>
      <c r="N1927" s="52">
        <f t="shared" si="349"/>
        <v>0</v>
      </c>
      <c r="O1927" s="52">
        <f t="shared" si="350"/>
        <v>0</v>
      </c>
      <c r="P1927" s="52">
        <f t="shared" si="351"/>
        <v>0</v>
      </c>
      <c r="Q1927" s="52">
        <f t="shared" si="352"/>
        <v>1</v>
      </c>
      <c r="R1927" s="52">
        <f t="shared" si="353"/>
        <v>0</v>
      </c>
      <c r="S1927" s="52">
        <f t="shared" si="354"/>
        <v>0</v>
      </c>
      <c r="T1927" s="52">
        <f t="shared" si="355"/>
        <v>0</v>
      </c>
      <c r="U1927" s="52">
        <f t="shared" si="356"/>
        <v>0</v>
      </c>
      <c r="V1927" s="53" t="str">
        <f t="shared" si="357"/>
        <v>OK</v>
      </c>
      <c r="W1927" s="53" t="str">
        <f t="shared" si="358"/>
        <v>OK</v>
      </c>
      <c r="X1927" s="62" t="str">
        <f t="shared" si="359"/>
        <v>ok</v>
      </c>
      <c r="Y1927" s="62">
        <v>1</v>
      </c>
    </row>
    <row r="1928" spans="1:25" ht="228" x14ac:dyDescent="0.25">
      <c r="A1928" s="75">
        <v>1916</v>
      </c>
      <c r="B1928" s="59">
        <v>83</v>
      </c>
      <c r="C1928" s="33" t="s">
        <v>1452</v>
      </c>
      <c r="D1928" s="33" t="s">
        <v>1458</v>
      </c>
      <c r="E1928" s="42" t="s">
        <v>8</v>
      </c>
      <c r="F1928" s="19" t="s">
        <v>1459</v>
      </c>
      <c r="G1928" s="13" t="s">
        <v>2366</v>
      </c>
      <c r="H1928" s="12" t="s">
        <v>3116</v>
      </c>
      <c r="I1928" s="12"/>
      <c r="J1928" s="12"/>
      <c r="K1928" s="19" t="s">
        <v>1455</v>
      </c>
      <c r="L1928" s="51">
        <v>1</v>
      </c>
      <c r="M1928" s="51">
        <f t="shared" si="348"/>
        <v>0</v>
      </c>
      <c r="N1928" s="52">
        <f t="shared" si="349"/>
        <v>0</v>
      </c>
      <c r="O1928" s="52">
        <f t="shared" si="350"/>
        <v>0</v>
      </c>
      <c r="P1928" s="52">
        <f t="shared" si="351"/>
        <v>0</v>
      </c>
      <c r="Q1928" s="52">
        <f t="shared" si="352"/>
        <v>1</v>
      </c>
      <c r="R1928" s="52">
        <f t="shared" si="353"/>
        <v>0</v>
      </c>
      <c r="S1928" s="52">
        <f t="shared" si="354"/>
        <v>0</v>
      </c>
      <c r="T1928" s="52">
        <f t="shared" si="355"/>
        <v>0</v>
      </c>
      <c r="U1928" s="52">
        <f t="shared" si="356"/>
        <v>0</v>
      </c>
      <c r="V1928" s="53" t="str">
        <f t="shared" si="357"/>
        <v>OK</v>
      </c>
      <c r="W1928" s="53" t="str">
        <f t="shared" si="358"/>
        <v>OK</v>
      </c>
      <c r="X1928" s="62" t="str">
        <f t="shared" si="359"/>
        <v>ok</v>
      </c>
      <c r="Y1928" s="62">
        <v>1</v>
      </c>
    </row>
    <row r="1929" spans="1:25" ht="99.75" x14ac:dyDescent="0.25">
      <c r="A1929" s="75">
        <v>1917</v>
      </c>
      <c r="B1929" s="59" t="s">
        <v>2932</v>
      </c>
      <c r="C1929" s="33" t="s">
        <v>1452</v>
      </c>
      <c r="D1929" s="33" t="s">
        <v>252</v>
      </c>
      <c r="E1929" s="42" t="s">
        <v>8</v>
      </c>
      <c r="F1929" s="19" t="s">
        <v>2316</v>
      </c>
      <c r="G1929" s="13" t="s">
        <v>2366</v>
      </c>
      <c r="H1929" s="12" t="s">
        <v>3117</v>
      </c>
      <c r="I1929" s="12"/>
      <c r="J1929" s="12"/>
      <c r="K1929" s="19" t="s">
        <v>1455</v>
      </c>
      <c r="L1929" s="51">
        <v>1</v>
      </c>
      <c r="M1929" s="51">
        <f t="shared" si="348"/>
        <v>0</v>
      </c>
      <c r="N1929" s="52">
        <f t="shared" si="349"/>
        <v>0</v>
      </c>
      <c r="O1929" s="52">
        <f t="shared" si="350"/>
        <v>0</v>
      </c>
      <c r="P1929" s="52">
        <f t="shared" si="351"/>
        <v>0</v>
      </c>
      <c r="Q1929" s="52">
        <f t="shared" si="352"/>
        <v>1</v>
      </c>
      <c r="R1929" s="52">
        <f t="shared" si="353"/>
        <v>0</v>
      </c>
      <c r="S1929" s="52">
        <f t="shared" si="354"/>
        <v>0</v>
      </c>
      <c r="T1929" s="52">
        <f t="shared" si="355"/>
        <v>0</v>
      </c>
      <c r="U1929" s="52">
        <f t="shared" si="356"/>
        <v>0</v>
      </c>
      <c r="V1929" s="53" t="str">
        <f t="shared" si="357"/>
        <v>OK</v>
      </c>
      <c r="W1929" s="53" t="str">
        <f t="shared" si="358"/>
        <v>OK</v>
      </c>
      <c r="X1929" s="62" t="str">
        <f t="shared" si="359"/>
        <v>ok</v>
      </c>
      <c r="Y1929" s="62">
        <v>1</v>
      </c>
    </row>
    <row r="1930" spans="1:25" ht="85.5" x14ac:dyDescent="0.25">
      <c r="A1930" s="75">
        <v>1918</v>
      </c>
      <c r="B1930" s="59" t="s">
        <v>2932</v>
      </c>
      <c r="C1930" s="33" t="s">
        <v>1452</v>
      </c>
      <c r="D1930" s="33" t="s">
        <v>2318</v>
      </c>
      <c r="E1930" s="42" t="s">
        <v>8</v>
      </c>
      <c r="F1930" s="19" t="s">
        <v>2317</v>
      </c>
      <c r="G1930" s="13" t="s">
        <v>2366</v>
      </c>
      <c r="H1930" s="12" t="s">
        <v>2933</v>
      </c>
      <c r="I1930" s="12"/>
      <c r="J1930" s="12"/>
      <c r="K1930" s="19" t="s">
        <v>1455</v>
      </c>
      <c r="L1930" s="51">
        <v>1</v>
      </c>
      <c r="M1930" s="51">
        <f t="shared" si="348"/>
        <v>0</v>
      </c>
      <c r="N1930" s="52">
        <f t="shared" si="349"/>
        <v>0</v>
      </c>
      <c r="O1930" s="52">
        <f t="shared" si="350"/>
        <v>0</v>
      </c>
      <c r="P1930" s="52">
        <f t="shared" si="351"/>
        <v>0</v>
      </c>
      <c r="Q1930" s="52">
        <f t="shared" si="352"/>
        <v>1</v>
      </c>
      <c r="R1930" s="52">
        <f t="shared" si="353"/>
        <v>0</v>
      </c>
      <c r="S1930" s="52">
        <f t="shared" si="354"/>
        <v>0</v>
      </c>
      <c r="T1930" s="52">
        <f t="shared" si="355"/>
        <v>0</v>
      </c>
      <c r="U1930" s="52">
        <f t="shared" si="356"/>
        <v>0</v>
      </c>
      <c r="V1930" s="53" t="str">
        <f t="shared" si="357"/>
        <v>OK</v>
      </c>
      <c r="W1930" s="53" t="str">
        <f t="shared" si="358"/>
        <v>OK</v>
      </c>
      <c r="X1930" s="62" t="str">
        <f t="shared" si="359"/>
        <v>ok</v>
      </c>
      <c r="Y1930" s="62">
        <v>1</v>
      </c>
    </row>
    <row r="1931" spans="1:25" ht="71.25" x14ac:dyDescent="0.25">
      <c r="A1931" s="75">
        <v>1919</v>
      </c>
      <c r="B1931" s="59">
        <v>82</v>
      </c>
      <c r="C1931" s="33" t="s">
        <v>1452</v>
      </c>
      <c r="D1931" s="33" t="s">
        <v>253</v>
      </c>
      <c r="E1931" s="42" t="s">
        <v>8</v>
      </c>
      <c r="F1931" s="19" t="s">
        <v>1460</v>
      </c>
      <c r="G1931" s="13" t="s">
        <v>2366</v>
      </c>
      <c r="H1931" s="78" t="s">
        <v>2984</v>
      </c>
      <c r="I1931" s="12"/>
      <c r="J1931" s="12"/>
      <c r="K1931" s="19" t="s">
        <v>1455</v>
      </c>
      <c r="L1931" s="51">
        <v>1</v>
      </c>
      <c r="M1931" s="51">
        <f t="shared" si="348"/>
        <v>0</v>
      </c>
      <c r="N1931" s="52">
        <f t="shared" si="349"/>
        <v>0</v>
      </c>
      <c r="O1931" s="52">
        <f t="shared" si="350"/>
        <v>0</v>
      </c>
      <c r="P1931" s="52">
        <f t="shared" si="351"/>
        <v>0</v>
      </c>
      <c r="Q1931" s="52">
        <f t="shared" si="352"/>
        <v>1</v>
      </c>
      <c r="R1931" s="52">
        <f t="shared" si="353"/>
        <v>0</v>
      </c>
      <c r="S1931" s="52">
        <f t="shared" si="354"/>
        <v>0</v>
      </c>
      <c r="T1931" s="52">
        <f t="shared" si="355"/>
        <v>0</v>
      </c>
      <c r="U1931" s="52">
        <f t="shared" si="356"/>
        <v>0</v>
      </c>
      <c r="V1931" s="53" t="str">
        <f t="shared" si="357"/>
        <v>OK</v>
      </c>
      <c r="W1931" s="53" t="str">
        <f t="shared" si="358"/>
        <v>OK</v>
      </c>
      <c r="X1931" s="62" t="str">
        <f t="shared" si="359"/>
        <v>ok</v>
      </c>
      <c r="Y1931" s="62">
        <v>1</v>
      </c>
    </row>
    <row r="1932" spans="1:25" ht="185.25" x14ac:dyDescent="0.25">
      <c r="A1932" s="75">
        <v>1920</v>
      </c>
      <c r="B1932" s="59">
        <v>82</v>
      </c>
      <c r="C1932" s="33" t="s">
        <v>1452</v>
      </c>
      <c r="D1932" s="33" t="s">
        <v>254</v>
      </c>
      <c r="E1932" s="42" t="s">
        <v>8</v>
      </c>
      <c r="F1932" s="19" t="s">
        <v>1461</v>
      </c>
      <c r="G1932" s="13" t="s">
        <v>2366</v>
      </c>
      <c r="H1932" s="12" t="s">
        <v>3040</v>
      </c>
      <c r="I1932" s="12"/>
      <c r="J1932" s="12"/>
      <c r="K1932" s="19" t="s">
        <v>1455</v>
      </c>
      <c r="L1932" s="51">
        <v>1</v>
      </c>
      <c r="M1932" s="51">
        <f t="shared" si="348"/>
        <v>0</v>
      </c>
      <c r="N1932" s="52">
        <f t="shared" si="349"/>
        <v>0</v>
      </c>
      <c r="O1932" s="52">
        <f t="shared" si="350"/>
        <v>0</v>
      </c>
      <c r="P1932" s="52">
        <f t="shared" si="351"/>
        <v>0</v>
      </c>
      <c r="Q1932" s="52">
        <f t="shared" si="352"/>
        <v>1</v>
      </c>
      <c r="R1932" s="52">
        <f t="shared" si="353"/>
        <v>0</v>
      </c>
      <c r="S1932" s="52">
        <f t="shared" si="354"/>
        <v>0</v>
      </c>
      <c r="T1932" s="52">
        <f t="shared" si="355"/>
        <v>0</v>
      </c>
      <c r="U1932" s="52">
        <f t="shared" si="356"/>
        <v>0</v>
      </c>
      <c r="V1932" s="53" t="str">
        <f t="shared" si="357"/>
        <v>OK</v>
      </c>
      <c r="W1932" s="53" t="str">
        <f t="shared" si="358"/>
        <v>OK</v>
      </c>
      <c r="X1932" s="62" t="str">
        <f t="shared" si="359"/>
        <v>ok</v>
      </c>
      <c r="Y1932" s="62">
        <v>1</v>
      </c>
    </row>
    <row r="1933" spans="1:25" ht="71.25" x14ac:dyDescent="0.25">
      <c r="A1933" s="76">
        <v>1921</v>
      </c>
      <c r="B1933" s="59" t="s">
        <v>2932</v>
      </c>
      <c r="C1933" s="33" t="s">
        <v>1452</v>
      </c>
      <c r="D1933" s="33" t="s">
        <v>255</v>
      </c>
      <c r="E1933" s="42" t="s">
        <v>8</v>
      </c>
      <c r="F1933" s="19" t="s">
        <v>2319</v>
      </c>
      <c r="G1933" s="13" t="s">
        <v>2366</v>
      </c>
      <c r="H1933" s="12" t="s">
        <v>2940</v>
      </c>
      <c r="I1933" s="12"/>
      <c r="J1933" s="12"/>
      <c r="K1933" s="19" t="s">
        <v>1455</v>
      </c>
      <c r="L1933" s="51">
        <v>1</v>
      </c>
      <c r="M1933" s="51">
        <f t="shared" si="348"/>
        <v>0</v>
      </c>
      <c r="N1933" s="52">
        <f t="shared" si="349"/>
        <v>0</v>
      </c>
      <c r="O1933" s="52">
        <f t="shared" si="350"/>
        <v>0</v>
      </c>
      <c r="P1933" s="52">
        <f t="shared" si="351"/>
        <v>0</v>
      </c>
      <c r="Q1933" s="52">
        <f t="shared" si="352"/>
        <v>1</v>
      </c>
      <c r="R1933" s="52">
        <f t="shared" si="353"/>
        <v>0</v>
      </c>
      <c r="S1933" s="52">
        <f t="shared" si="354"/>
        <v>0</v>
      </c>
      <c r="T1933" s="52">
        <f t="shared" si="355"/>
        <v>0</v>
      </c>
      <c r="U1933" s="52">
        <f t="shared" si="356"/>
        <v>0</v>
      </c>
      <c r="V1933" s="53" t="str">
        <f t="shared" si="357"/>
        <v>OK</v>
      </c>
      <c r="W1933" s="53" t="str">
        <f t="shared" si="358"/>
        <v>OK</v>
      </c>
      <c r="X1933" s="62" t="str">
        <f t="shared" si="359"/>
        <v>ok</v>
      </c>
      <c r="Y1933" s="62">
        <v>1</v>
      </c>
    </row>
    <row r="1934" spans="1:25" ht="71.25" x14ac:dyDescent="0.25">
      <c r="A1934" s="75">
        <v>1922</v>
      </c>
      <c r="B1934" s="59" t="s">
        <v>2932</v>
      </c>
      <c r="C1934" s="33" t="s">
        <v>1452</v>
      </c>
      <c r="D1934" s="33" t="s">
        <v>256</v>
      </c>
      <c r="E1934" s="42" t="s">
        <v>8</v>
      </c>
      <c r="F1934" s="19" t="s">
        <v>2320</v>
      </c>
      <c r="G1934" s="13" t="s">
        <v>2366</v>
      </c>
      <c r="H1934" s="12" t="s">
        <v>2935</v>
      </c>
      <c r="I1934" s="12"/>
      <c r="J1934" s="12"/>
      <c r="K1934" s="19" t="s">
        <v>1455</v>
      </c>
      <c r="L1934" s="51">
        <v>1</v>
      </c>
      <c r="M1934" s="51">
        <f t="shared" ref="M1934:M1997" si="360">IF(G1934="Akceptováno",1,0)</f>
        <v>0</v>
      </c>
      <c r="N1934" s="52">
        <f t="shared" ref="N1934:N1997" si="361">IF(G1934="Akceptováno částečně",1,0)</f>
        <v>0</v>
      </c>
      <c r="O1934" s="52">
        <f t="shared" ref="O1934:O1997" si="362">IF(G1934="Akceptováno jinak",1,0)</f>
        <v>0</v>
      </c>
      <c r="P1934" s="52">
        <f t="shared" ref="P1934:P1997" si="363">IF(G1934="Důvodová zpráva",1,0)</f>
        <v>0</v>
      </c>
      <c r="Q1934" s="52">
        <f t="shared" ref="Q1934:Q1997" si="364">IF(G1934="Neakceptováno",1,0)</f>
        <v>1</v>
      </c>
      <c r="R1934" s="52">
        <f t="shared" ref="R1934:R1997" si="365">IF(G1934="Přechodná ustanovení",1,0)</f>
        <v>0</v>
      </c>
      <c r="S1934" s="52">
        <f t="shared" ref="S1934:S1997" si="366">IF(G1934="Přestupky",1,0)</f>
        <v>0</v>
      </c>
      <c r="T1934" s="52">
        <f t="shared" ref="T1934:T1997" si="367">IF(G1934="Vysvětleno",1,0)</f>
        <v>0</v>
      </c>
      <c r="U1934" s="52">
        <f t="shared" ref="U1934:U1997" si="368">IF(G1934="Vzato na vědomí",1,0)</f>
        <v>0</v>
      </c>
      <c r="V1934" s="53" t="str">
        <f t="shared" ref="V1934:V1997" si="369">IF((M1934+N1934+O1934+P1934+Q1934+R1934+S1934+T1934+U1934)=0,"Nevypořádáno","OK")</f>
        <v>OK</v>
      </c>
      <c r="W1934" s="53" t="str">
        <f t="shared" ref="W1934:W1997" si="370">IF(G1934="","Sloupec G je třeba vyplnit",IF(AND(H1934="",(OR(G1934="Akceptováno částečně",G1934="Akceptováno jinak",G1934="Neakceptováno",G1934="Vysvětleno"))),"Doplnit text do sloupce H","OK"))</f>
        <v>OK</v>
      </c>
      <c r="X1934" s="62" t="str">
        <f t="shared" ref="X1934:X1997" si="371">IF(A1935-A1934=1,"ok","error")</f>
        <v>ok</v>
      </c>
      <c r="Y1934" s="62">
        <v>1</v>
      </c>
    </row>
    <row r="1935" spans="1:25" ht="372" x14ac:dyDescent="0.25">
      <c r="A1935" s="81">
        <v>1923</v>
      </c>
      <c r="B1935" s="59">
        <v>83</v>
      </c>
      <c r="C1935" s="33" t="s">
        <v>1462</v>
      </c>
      <c r="D1935" s="33" t="s">
        <v>1463</v>
      </c>
      <c r="E1935" s="42" t="s">
        <v>8</v>
      </c>
      <c r="F1935" s="19" t="s">
        <v>2803</v>
      </c>
      <c r="G1935" s="13" t="s">
        <v>2366</v>
      </c>
      <c r="H1935" s="85" t="s">
        <v>3025</v>
      </c>
      <c r="I1935" s="12"/>
      <c r="J1935" s="12"/>
      <c r="K1935" s="19" t="s">
        <v>1464</v>
      </c>
      <c r="L1935" s="51">
        <v>1</v>
      </c>
      <c r="M1935" s="51">
        <f t="shared" si="360"/>
        <v>0</v>
      </c>
      <c r="N1935" s="52">
        <f t="shared" si="361"/>
        <v>0</v>
      </c>
      <c r="O1935" s="52">
        <f t="shared" si="362"/>
        <v>0</v>
      </c>
      <c r="P1935" s="52">
        <f t="shared" si="363"/>
        <v>0</v>
      </c>
      <c r="Q1935" s="52">
        <f t="shared" si="364"/>
        <v>1</v>
      </c>
      <c r="R1935" s="52">
        <f t="shared" si="365"/>
        <v>0</v>
      </c>
      <c r="S1935" s="52">
        <f t="shared" si="366"/>
        <v>0</v>
      </c>
      <c r="T1935" s="52">
        <f t="shared" si="367"/>
        <v>0</v>
      </c>
      <c r="U1935" s="52">
        <f t="shared" si="368"/>
        <v>0</v>
      </c>
      <c r="V1935" s="53" t="str">
        <f t="shared" si="369"/>
        <v>OK</v>
      </c>
      <c r="W1935" s="53" t="str">
        <f t="shared" si="370"/>
        <v>OK</v>
      </c>
      <c r="X1935" s="62" t="str">
        <f t="shared" si="371"/>
        <v>ok</v>
      </c>
      <c r="Y1935" s="62">
        <v>1</v>
      </c>
    </row>
    <row r="1936" spans="1:25" ht="409.5" x14ac:dyDescent="0.25">
      <c r="A1936" s="81">
        <v>1924</v>
      </c>
      <c r="B1936" s="59">
        <v>83</v>
      </c>
      <c r="C1936" s="33" t="s">
        <v>1462</v>
      </c>
      <c r="D1936" s="33" t="s">
        <v>1465</v>
      </c>
      <c r="E1936" s="42" t="s">
        <v>8</v>
      </c>
      <c r="F1936" s="19" t="s">
        <v>2804</v>
      </c>
      <c r="G1936" s="13" t="s">
        <v>2363</v>
      </c>
      <c r="H1936" s="82" t="s">
        <v>3019</v>
      </c>
      <c r="I1936" s="12"/>
      <c r="J1936" s="12"/>
      <c r="K1936" s="19" t="s">
        <v>1464</v>
      </c>
      <c r="L1936" s="51">
        <v>1</v>
      </c>
      <c r="M1936" s="51">
        <f t="shared" si="360"/>
        <v>1</v>
      </c>
      <c r="N1936" s="52">
        <f t="shared" si="361"/>
        <v>0</v>
      </c>
      <c r="O1936" s="52">
        <f t="shared" si="362"/>
        <v>0</v>
      </c>
      <c r="P1936" s="52">
        <f t="shared" si="363"/>
        <v>0</v>
      </c>
      <c r="Q1936" s="52">
        <f t="shared" si="364"/>
        <v>0</v>
      </c>
      <c r="R1936" s="52">
        <f t="shared" si="365"/>
        <v>0</v>
      </c>
      <c r="S1936" s="52">
        <f t="shared" si="366"/>
        <v>0</v>
      </c>
      <c r="T1936" s="52">
        <f t="shared" si="367"/>
        <v>0</v>
      </c>
      <c r="U1936" s="52">
        <f t="shared" si="368"/>
        <v>0</v>
      </c>
      <c r="V1936" s="53" t="str">
        <f t="shared" si="369"/>
        <v>OK</v>
      </c>
      <c r="W1936" s="53" t="str">
        <f t="shared" si="370"/>
        <v>OK</v>
      </c>
      <c r="X1936" s="62" t="str">
        <f t="shared" si="371"/>
        <v>ok</v>
      </c>
      <c r="Y1936" s="62">
        <v>1</v>
      </c>
    </row>
    <row r="1937" spans="1:25" ht="216.75" x14ac:dyDescent="0.25">
      <c r="A1937" s="81">
        <v>1925</v>
      </c>
      <c r="B1937" s="59">
        <v>83</v>
      </c>
      <c r="C1937" s="33" t="s">
        <v>1462</v>
      </c>
      <c r="D1937" s="33" t="s">
        <v>1465</v>
      </c>
      <c r="E1937" s="42" t="s">
        <v>8</v>
      </c>
      <c r="F1937" s="19" t="s">
        <v>2805</v>
      </c>
      <c r="G1937" s="13" t="s">
        <v>2363</v>
      </c>
      <c r="H1937" s="82" t="s">
        <v>3017</v>
      </c>
      <c r="I1937" s="12"/>
      <c r="J1937" s="12"/>
      <c r="K1937" s="19" t="s">
        <v>1464</v>
      </c>
      <c r="L1937" s="51">
        <v>1</v>
      </c>
      <c r="M1937" s="51">
        <f t="shared" si="360"/>
        <v>1</v>
      </c>
      <c r="N1937" s="52">
        <f t="shared" si="361"/>
        <v>0</v>
      </c>
      <c r="O1937" s="52">
        <f t="shared" si="362"/>
        <v>0</v>
      </c>
      <c r="P1937" s="52">
        <f t="shared" si="363"/>
        <v>0</v>
      </c>
      <c r="Q1937" s="52">
        <f t="shared" si="364"/>
        <v>0</v>
      </c>
      <c r="R1937" s="52">
        <f t="shared" si="365"/>
        <v>0</v>
      </c>
      <c r="S1937" s="52">
        <f t="shared" si="366"/>
        <v>0</v>
      </c>
      <c r="T1937" s="52">
        <f t="shared" si="367"/>
        <v>0</v>
      </c>
      <c r="U1937" s="52">
        <f t="shared" si="368"/>
        <v>0</v>
      </c>
      <c r="V1937" s="53" t="str">
        <f t="shared" si="369"/>
        <v>OK</v>
      </c>
      <c r="W1937" s="53" t="str">
        <f t="shared" si="370"/>
        <v>OK</v>
      </c>
      <c r="X1937" s="62" t="str">
        <f t="shared" si="371"/>
        <v>ok</v>
      </c>
      <c r="Y1937" s="62">
        <v>1</v>
      </c>
    </row>
    <row r="1938" spans="1:25" ht="114.75" x14ac:dyDescent="0.25">
      <c r="A1938" s="81">
        <v>1926</v>
      </c>
      <c r="B1938" s="59">
        <v>83</v>
      </c>
      <c r="C1938" s="33" t="s">
        <v>1462</v>
      </c>
      <c r="D1938" s="33" t="s">
        <v>468</v>
      </c>
      <c r="E1938" s="42" t="s">
        <v>8</v>
      </c>
      <c r="F1938" s="19" t="s">
        <v>2806</v>
      </c>
      <c r="G1938" s="13" t="s">
        <v>2366</v>
      </c>
      <c r="H1938" s="82" t="s">
        <v>3017</v>
      </c>
      <c r="I1938" s="12"/>
      <c r="J1938" s="12"/>
      <c r="K1938" s="19" t="s">
        <v>1464</v>
      </c>
      <c r="L1938" s="51">
        <v>1</v>
      </c>
      <c r="M1938" s="51">
        <f t="shared" si="360"/>
        <v>0</v>
      </c>
      <c r="N1938" s="52">
        <f t="shared" si="361"/>
        <v>0</v>
      </c>
      <c r="O1938" s="52">
        <f t="shared" si="362"/>
        <v>0</v>
      </c>
      <c r="P1938" s="52">
        <f t="shared" si="363"/>
        <v>0</v>
      </c>
      <c r="Q1938" s="52">
        <f t="shared" si="364"/>
        <v>1</v>
      </c>
      <c r="R1938" s="52">
        <f t="shared" si="365"/>
        <v>0</v>
      </c>
      <c r="S1938" s="52">
        <f t="shared" si="366"/>
        <v>0</v>
      </c>
      <c r="T1938" s="52">
        <f t="shared" si="367"/>
        <v>0</v>
      </c>
      <c r="U1938" s="52">
        <f t="shared" si="368"/>
        <v>0</v>
      </c>
      <c r="V1938" s="53" t="str">
        <f t="shared" si="369"/>
        <v>OK</v>
      </c>
      <c r="W1938" s="53" t="str">
        <f t="shared" si="370"/>
        <v>OK</v>
      </c>
      <c r="X1938" s="62" t="str">
        <f t="shared" si="371"/>
        <v>ok</v>
      </c>
      <c r="Y1938" s="62">
        <v>1</v>
      </c>
    </row>
    <row r="1939" spans="1:25" ht="274.5" x14ac:dyDescent="0.25">
      <c r="A1939" s="83">
        <v>1927</v>
      </c>
      <c r="B1939" s="59">
        <v>83</v>
      </c>
      <c r="C1939" s="33" t="s">
        <v>1462</v>
      </c>
      <c r="D1939" s="33" t="s">
        <v>1466</v>
      </c>
      <c r="E1939" s="42" t="s">
        <v>8</v>
      </c>
      <c r="F1939" s="19" t="s">
        <v>2807</v>
      </c>
      <c r="G1939" s="13" t="s">
        <v>2363</v>
      </c>
      <c r="H1939" s="82" t="s">
        <v>3017</v>
      </c>
      <c r="I1939" s="12"/>
      <c r="J1939" s="12"/>
      <c r="K1939" s="19" t="s">
        <v>1464</v>
      </c>
      <c r="L1939" s="51">
        <v>1</v>
      </c>
      <c r="M1939" s="51">
        <f t="shared" si="360"/>
        <v>1</v>
      </c>
      <c r="N1939" s="52">
        <f t="shared" si="361"/>
        <v>0</v>
      </c>
      <c r="O1939" s="52">
        <f t="shared" si="362"/>
        <v>0</v>
      </c>
      <c r="P1939" s="52">
        <f t="shared" si="363"/>
        <v>0</v>
      </c>
      <c r="Q1939" s="52">
        <f t="shared" si="364"/>
        <v>0</v>
      </c>
      <c r="R1939" s="52">
        <f t="shared" si="365"/>
        <v>0</v>
      </c>
      <c r="S1939" s="52">
        <f t="shared" si="366"/>
        <v>0</v>
      </c>
      <c r="T1939" s="52">
        <f t="shared" si="367"/>
        <v>0</v>
      </c>
      <c r="U1939" s="52">
        <f t="shared" si="368"/>
        <v>0</v>
      </c>
      <c r="V1939" s="53" t="str">
        <f t="shared" si="369"/>
        <v>OK</v>
      </c>
      <c r="W1939" s="53" t="str">
        <f t="shared" si="370"/>
        <v>OK</v>
      </c>
      <c r="X1939" s="62" t="str">
        <f t="shared" si="371"/>
        <v>ok</v>
      </c>
      <c r="Y1939" s="62">
        <v>1</v>
      </c>
    </row>
    <row r="1940" spans="1:25" ht="129.75" x14ac:dyDescent="0.25">
      <c r="A1940" s="81">
        <v>1928</v>
      </c>
      <c r="B1940" s="59">
        <v>83</v>
      </c>
      <c r="C1940" s="33" t="s">
        <v>1462</v>
      </c>
      <c r="D1940" s="33" t="s">
        <v>474</v>
      </c>
      <c r="E1940" s="42" t="s">
        <v>8</v>
      </c>
      <c r="F1940" s="19" t="s">
        <v>2808</v>
      </c>
      <c r="G1940" s="13" t="s">
        <v>2366</v>
      </c>
      <c r="H1940" s="82" t="s">
        <v>3017</v>
      </c>
      <c r="I1940" s="12"/>
      <c r="J1940" s="12"/>
      <c r="K1940" s="19" t="s">
        <v>1464</v>
      </c>
      <c r="L1940" s="51">
        <v>1</v>
      </c>
      <c r="M1940" s="51">
        <f t="shared" si="360"/>
        <v>0</v>
      </c>
      <c r="N1940" s="52">
        <f t="shared" si="361"/>
        <v>0</v>
      </c>
      <c r="O1940" s="52">
        <f t="shared" si="362"/>
        <v>0</v>
      </c>
      <c r="P1940" s="52">
        <f t="shared" si="363"/>
        <v>0</v>
      </c>
      <c r="Q1940" s="52">
        <f t="shared" si="364"/>
        <v>1</v>
      </c>
      <c r="R1940" s="52">
        <f t="shared" si="365"/>
        <v>0</v>
      </c>
      <c r="S1940" s="52">
        <f t="shared" si="366"/>
        <v>0</v>
      </c>
      <c r="T1940" s="52">
        <f t="shared" si="367"/>
        <v>0</v>
      </c>
      <c r="U1940" s="52">
        <f t="shared" si="368"/>
        <v>0</v>
      </c>
      <c r="V1940" s="53" t="str">
        <f t="shared" si="369"/>
        <v>OK</v>
      </c>
      <c r="W1940" s="53" t="str">
        <f t="shared" si="370"/>
        <v>OK</v>
      </c>
      <c r="X1940" s="62" t="str">
        <f t="shared" si="371"/>
        <v>ok</v>
      </c>
      <c r="Y1940" s="62">
        <v>1</v>
      </c>
    </row>
    <row r="1941" spans="1:25" ht="129.75" x14ac:dyDescent="0.25">
      <c r="A1941" s="81">
        <v>1929</v>
      </c>
      <c r="B1941" s="59">
        <v>83</v>
      </c>
      <c r="C1941" s="33" t="s">
        <v>1462</v>
      </c>
      <c r="D1941" s="33" t="s">
        <v>482</v>
      </c>
      <c r="E1941" s="42" t="s">
        <v>8</v>
      </c>
      <c r="F1941" s="19" t="s">
        <v>2809</v>
      </c>
      <c r="G1941" s="13" t="s">
        <v>2366</v>
      </c>
      <c r="H1941" s="82" t="s">
        <v>3017</v>
      </c>
      <c r="I1941" s="12"/>
      <c r="J1941" s="12"/>
      <c r="K1941" s="19" t="s">
        <v>1464</v>
      </c>
      <c r="L1941" s="51">
        <v>1</v>
      </c>
      <c r="M1941" s="51">
        <f t="shared" si="360"/>
        <v>0</v>
      </c>
      <c r="N1941" s="52">
        <f t="shared" si="361"/>
        <v>0</v>
      </c>
      <c r="O1941" s="52">
        <f t="shared" si="362"/>
        <v>0</v>
      </c>
      <c r="P1941" s="52">
        <f t="shared" si="363"/>
        <v>0</v>
      </c>
      <c r="Q1941" s="52">
        <f t="shared" si="364"/>
        <v>1</v>
      </c>
      <c r="R1941" s="52">
        <f t="shared" si="365"/>
        <v>0</v>
      </c>
      <c r="S1941" s="52">
        <f t="shared" si="366"/>
        <v>0</v>
      </c>
      <c r="T1941" s="52">
        <f t="shared" si="367"/>
        <v>0</v>
      </c>
      <c r="U1941" s="52">
        <f t="shared" si="368"/>
        <v>0</v>
      </c>
      <c r="V1941" s="53" t="str">
        <f t="shared" si="369"/>
        <v>OK</v>
      </c>
      <c r="W1941" s="53" t="str">
        <f t="shared" si="370"/>
        <v>OK</v>
      </c>
      <c r="X1941" s="62" t="str">
        <f t="shared" si="371"/>
        <v>ok</v>
      </c>
      <c r="Y1941" s="62">
        <v>1</v>
      </c>
    </row>
    <row r="1942" spans="1:25" ht="409.5" x14ac:dyDescent="0.25">
      <c r="A1942" s="81">
        <v>1930</v>
      </c>
      <c r="B1942" s="59">
        <v>83</v>
      </c>
      <c r="C1942" s="33" t="s">
        <v>1462</v>
      </c>
      <c r="D1942" s="33" t="s">
        <v>1467</v>
      </c>
      <c r="E1942" s="42" t="s">
        <v>8</v>
      </c>
      <c r="F1942" s="19" t="s">
        <v>2810</v>
      </c>
      <c r="G1942" s="13" t="s">
        <v>2366</v>
      </c>
      <c r="H1942" s="82" t="s">
        <v>3024</v>
      </c>
      <c r="I1942" s="12"/>
      <c r="J1942" s="12"/>
      <c r="K1942" s="19" t="s">
        <v>1464</v>
      </c>
      <c r="L1942" s="51">
        <v>1</v>
      </c>
      <c r="M1942" s="51">
        <f t="shared" si="360"/>
        <v>0</v>
      </c>
      <c r="N1942" s="52">
        <f t="shared" si="361"/>
        <v>0</v>
      </c>
      <c r="O1942" s="52">
        <f t="shared" si="362"/>
        <v>0</v>
      </c>
      <c r="P1942" s="52">
        <f t="shared" si="363"/>
        <v>0</v>
      </c>
      <c r="Q1942" s="52">
        <f t="shared" si="364"/>
        <v>1</v>
      </c>
      <c r="R1942" s="52">
        <f t="shared" si="365"/>
        <v>0</v>
      </c>
      <c r="S1942" s="52">
        <f t="shared" si="366"/>
        <v>0</v>
      </c>
      <c r="T1942" s="52">
        <f t="shared" si="367"/>
        <v>0</v>
      </c>
      <c r="U1942" s="52">
        <f t="shared" si="368"/>
        <v>0</v>
      </c>
      <c r="V1942" s="53" t="str">
        <f t="shared" si="369"/>
        <v>OK</v>
      </c>
      <c r="W1942" s="53" t="str">
        <f t="shared" si="370"/>
        <v>OK</v>
      </c>
      <c r="X1942" s="62" t="str">
        <f t="shared" si="371"/>
        <v>ok</v>
      </c>
      <c r="Y1942" s="62">
        <v>1</v>
      </c>
    </row>
    <row r="1943" spans="1:25" ht="157.5" x14ac:dyDescent="0.25">
      <c r="A1943" s="81">
        <v>1931</v>
      </c>
      <c r="B1943" s="59">
        <v>83</v>
      </c>
      <c r="C1943" s="33" t="s">
        <v>1462</v>
      </c>
      <c r="D1943" s="33" t="s">
        <v>1468</v>
      </c>
      <c r="E1943" s="42" t="s">
        <v>8</v>
      </c>
      <c r="F1943" s="19" t="s">
        <v>2811</v>
      </c>
      <c r="G1943" s="13" t="s">
        <v>2366</v>
      </c>
      <c r="H1943" s="82" t="s">
        <v>3024</v>
      </c>
      <c r="I1943" s="12"/>
      <c r="J1943" s="12"/>
      <c r="K1943" s="19" t="s">
        <v>1464</v>
      </c>
      <c r="L1943" s="51">
        <v>1</v>
      </c>
      <c r="M1943" s="51">
        <f t="shared" si="360"/>
        <v>0</v>
      </c>
      <c r="N1943" s="52">
        <f t="shared" si="361"/>
        <v>0</v>
      </c>
      <c r="O1943" s="52">
        <f t="shared" si="362"/>
        <v>0</v>
      </c>
      <c r="P1943" s="52">
        <f t="shared" si="363"/>
        <v>0</v>
      </c>
      <c r="Q1943" s="52">
        <f t="shared" si="364"/>
        <v>1</v>
      </c>
      <c r="R1943" s="52">
        <f t="shared" si="365"/>
        <v>0</v>
      </c>
      <c r="S1943" s="52">
        <f t="shared" si="366"/>
        <v>0</v>
      </c>
      <c r="T1943" s="52">
        <f t="shared" si="367"/>
        <v>0</v>
      </c>
      <c r="U1943" s="52">
        <f t="shared" si="368"/>
        <v>0</v>
      </c>
      <c r="V1943" s="53" t="str">
        <f t="shared" si="369"/>
        <v>OK</v>
      </c>
      <c r="W1943" s="53" t="str">
        <f t="shared" si="370"/>
        <v>OK</v>
      </c>
      <c r="X1943" s="62" t="str">
        <f t="shared" si="371"/>
        <v>ok</v>
      </c>
      <c r="Y1943" s="62">
        <v>1</v>
      </c>
    </row>
    <row r="1944" spans="1:25" ht="130.5" x14ac:dyDescent="0.25">
      <c r="A1944" s="75">
        <v>1932</v>
      </c>
      <c r="B1944" s="59" t="s">
        <v>2932</v>
      </c>
      <c r="C1944" s="33" t="s">
        <v>1462</v>
      </c>
      <c r="D1944" s="33" t="s">
        <v>1469</v>
      </c>
      <c r="E1944" s="42" t="s">
        <v>8</v>
      </c>
      <c r="F1944" s="19" t="s">
        <v>2812</v>
      </c>
      <c r="G1944" s="13" t="s">
        <v>2367</v>
      </c>
      <c r="H1944" s="12" t="s">
        <v>3436</v>
      </c>
      <c r="I1944" s="12"/>
      <c r="J1944" s="12"/>
      <c r="K1944" s="19" t="s">
        <v>1464</v>
      </c>
      <c r="L1944" s="51">
        <v>1</v>
      </c>
      <c r="M1944" s="51">
        <f t="shared" si="360"/>
        <v>0</v>
      </c>
      <c r="N1944" s="52">
        <f t="shared" si="361"/>
        <v>0</v>
      </c>
      <c r="O1944" s="52">
        <f t="shared" si="362"/>
        <v>0</v>
      </c>
      <c r="P1944" s="52">
        <f t="shared" si="363"/>
        <v>0</v>
      </c>
      <c r="Q1944" s="52">
        <f t="shared" si="364"/>
        <v>0</v>
      </c>
      <c r="R1944" s="52">
        <f t="shared" si="365"/>
        <v>1</v>
      </c>
      <c r="S1944" s="52">
        <f t="shared" si="366"/>
        <v>0</v>
      </c>
      <c r="T1944" s="52">
        <f t="shared" si="367"/>
        <v>0</v>
      </c>
      <c r="U1944" s="52">
        <f t="shared" si="368"/>
        <v>0</v>
      </c>
      <c r="V1944" s="53" t="str">
        <f t="shared" si="369"/>
        <v>OK</v>
      </c>
      <c r="W1944" s="53" t="str">
        <f t="shared" si="370"/>
        <v>OK</v>
      </c>
      <c r="X1944" s="62" t="str">
        <f t="shared" si="371"/>
        <v>ok</v>
      </c>
      <c r="Y1944" s="62">
        <v>1</v>
      </c>
    </row>
    <row r="1945" spans="1:25" ht="144" x14ac:dyDescent="0.25">
      <c r="A1945" s="81">
        <v>1933</v>
      </c>
      <c r="B1945" s="59">
        <v>82</v>
      </c>
      <c r="C1945" s="33" t="s">
        <v>1470</v>
      </c>
      <c r="D1945" s="33" t="s">
        <v>356</v>
      </c>
      <c r="E1945" s="42" t="s">
        <v>8</v>
      </c>
      <c r="F1945" s="30" t="s">
        <v>2813</v>
      </c>
      <c r="G1945" s="13" t="s">
        <v>2366</v>
      </c>
      <c r="H1945" s="12" t="s">
        <v>3136</v>
      </c>
      <c r="I1945" s="12"/>
      <c r="J1945" s="12"/>
      <c r="K1945" s="19" t="s">
        <v>1471</v>
      </c>
      <c r="L1945" s="51">
        <v>1</v>
      </c>
      <c r="M1945" s="51">
        <f t="shared" si="360"/>
        <v>0</v>
      </c>
      <c r="N1945" s="52">
        <f t="shared" si="361"/>
        <v>0</v>
      </c>
      <c r="O1945" s="52">
        <f t="shared" si="362"/>
        <v>0</v>
      </c>
      <c r="P1945" s="52">
        <f t="shared" si="363"/>
        <v>0</v>
      </c>
      <c r="Q1945" s="52">
        <f t="shared" si="364"/>
        <v>1</v>
      </c>
      <c r="R1945" s="52">
        <f t="shared" si="365"/>
        <v>0</v>
      </c>
      <c r="S1945" s="52">
        <f t="shared" si="366"/>
        <v>0</v>
      </c>
      <c r="T1945" s="52">
        <f t="shared" si="367"/>
        <v>0</v>
      </c>
      <c r="U1945" s="52">
        <f t="shared" si="368"/>
        <v>0</v>
      </c>
      <c r="V1945" s="53" t="str">
        <f t="shared" si="369"/>
        <v>OK</v>
      </c>
      <c r="W1945" s="53" t="str">
        <f t="shared" si="370"/>
        <v>OK</v>
      </c>
      <c r="X1945" s="62" t="str">
        <f t="shared" si="371"/>
        <v>ok</v>
      </c>
      <c r="Y1945" s="62">
        <v>1</v>
      </c>
    </row>
    <row r="1946" spans="1:25" ht="28.5" x14ac:dyDescent="0.25">
      <c r="A1946" s="81">
        <v>1934</v>
      </c>
      <c r="B1946" s="59">
        <v>82</v>
      </c>
      <c r="C1946" s="33" t="s">
        <v>1470</v>
      </c>
      <c r="D1946" s="33" t="s">
        <v>269</v>
      </c>
      <c r="E1946" s="42" t="s">
        <v>12</v>
      </c>
      <c r="F1946" s="30" t="s">
        <v>2814</v>
      </c>
      <c r="G1946" s="13" t="s">
        <v>2872</v>
      </c>
      <c r="H1946" s="12" t="s">
        <v>3127</v>
      </c>
      <c r="I1946" s="12"/>
      <c r="J1946" s="12"/>
      <c r="K1946" s="19" t="s">
        <v>1471</v>
      </c>
      <c r="L1946" s="51">
        <v>1</v>
      </c>
      <c r="M1946" s="51">
        <f t="shared" si="360"/>
        <v>0</v>
      </c>
      <c r="N1946" s="52">
        <f t="shared" si="361"/>
        <v>0</v>
      </c>
      <c r="O1946" s="52">
        <f t="shared" si="362"/>
        <v>1</v>
      </c>
      <c r="P1946" s="52">
        <f t="shared" si="363"/>
        <v>0</v>
      </c>
      <c r="Q1946" s="52">
        <f t="shared" si="364"/>
        <v>0</v>
      </c>
      <c r="R1946" s="52">
        <f t="shared" si="365"/>
        <v>0</v>
      </c>
      <c r="S1946" s="52">
        <f t="shared" si="366"/>
        <v>0</v>
      </c>
      <c r="T1946" s="52">
        <f t="shared" si="367"/>
        <v>0</v>
      </c>
      <c r="U1946" s="52">
        <f t="shared" si="368"/>
        <v>0</v>
      </c>
      <c r="V1946" s="53" t="str">
        <f t="shared" si="369"/>
        <v>OK</v>
      </c>
      <c r="W1946" s="53" t="str">
        <f t="shared" si="370"/>
        <v>OK</v>
      </c>
      <c r="X1946" s="62" t="str">
        <f t="shared" si="371"/>
        <v>ok</v>
      </c>
      <c r="Y1946" s="62">
        <v>1</v>
      </c>
    </row>
    <row r="1947" spans="1:25" ht="42.75" x14ac:dyDescent="0.25">
      <c r="A1947" s="75">
        <v>1935</v>
      </c>
      <c r="B1947" s="59" t="s">
        <v>2932</v>
      </c>
      <c r="C1947" s="33" t="s">
        <v>1470</v>
      </c>
      <c r="D1947" s="33" t="s">
        <v>1594</v>
      </c>
      <c r="E1947" s="42" t="s">
        <v>12</v>
      </c>
      <c r="F1947" s="30" t="s">
        <v>2815</v>
      </c>
      <c r="G1947" s="13" t="s">
        <v>2872</v>
      </c>
      <c r="H1947" s="12" t="s">
        <v>2950</v>
      </c>
      <c r="I1947" s="12"/>
      <c r="J1947" s="12"/>
      <c r="K1947" s="19" t="s">
        <v>1471</v>
      </c>
      <c r="L1947" s="51">
        <v>1</v>
      </c>
      <c r="M1947" s="51">
        <f t="shared" si="360"/>
        <v>0</v>
      </c>
      <c r="N1947" s="52">
        <f t="shared" si="361"/>
        <v>0</v>
      </c>
      <c r="O1947" s="52">
        <f t="shared" si="362"/>
        <v>1</v>
      </c>
      <c r="P1947" s="52">
        <f t="shared" si="363"/>
        <v>0</v>
      </c>
      <c r="Q1947" s="52">
        <f t="shared" si="364"/>
        <v>0</v>
      </c>
      <c r="R1947" s="52">
        <f t="shared" si="365"/>
        <v>0</v>
      </c>
      <c r="S1947" s="52">
        <f t="shared" si="366"/>
        <v>0</v>
      </c>
      <c r="T1947" s="52">
        <f t="shared" si="367"/>
        <v>0</v>
      </c>
      <c r="U1947" s="52">
        <f t="shared" si="368"/>
        <v>0</v>
      </c>
      <c r="V1947" s="53" t="str">
        <f t="shared" si="369"/>
        <v>OK</v>
      </c>
      <c r="W1947" s="53" t="str">
        <f t="shared" si="370"/>
        <v>OK</v>
      </c>
      <c r="X1947" s="62" t="str">
        <f t="shared" si="371"/>
        <v>ok</v>
      </c>
      <c r="Y1947" s="62">
        <v>1</v>
      </c>
    </row>
    <row r="1948" spans="1:25" ht="99.75" x14ac:dyDescent="0.25">
      <c r="A1948" s="83">
        <v>1936</v>
      </c>
      <c r="B1948" s="59">
        <v>82</v>
      </c>
      <c r="C1948" s="33" t="s">
        <v>1470</v>
      </c>
      <c r="D1948" s="33" t="s">
        <v>799</v>
      </c>
      <c r="E1948" s="42" t="s">
        <v>8</v>
      </c>
      <c r="F1948" s="30" t="s">
        <v>2816</v>
      </c>
      <c r="G1948" s="13" t="s">
        <v>2366</v>
      </c>
      <c r="H1948" s="12" t="s">
        <v>3284</v>
      </c>
      <c r="I1948" s="12"/>
      <c r="J1948" s="12"/>
      <c r="K1948" s="19" t="s">
        <v>1471</v>
      </c>
      <c r="L1948" s="51">
        <v>1</v>
      </c>
      <c r="M1948" s="51">
        <f t="shared" si="360"/>
        <v>0</v>
      </c>
      <c r="N1948" s="52">
        <f t="shared" si="361"/>
        <v>0</v>
      </c>
      <c r="O1948" s="52">
        <f t="shared" si="362"/>
        <v>0</v>
      </c>
      <c r="P1948" s="52">
        <f t="shared" si="363"/>
        <v>0</v>
      </c>
      <c r="Q1948" s="52">
        <f t="shared" si="364"/>
        <v>1</v>
      </c>
      <c r="R1948" s="52">
        <f t="shared" si="365"/>
        <v>0</v>
      </c>
      <c r="S1948" s="52">
        <f t="shared" si="366"/>
        <v>0</v>
      </c>
      <c r="T1948" s="52">
        <f t="shared" si="367"/>
        <v>0</v>
      </c>
      <c r="U1948" s="52">
        <f t="shared" si="368"/>
        <v>0</v>
      </c>
      <c r="V1948" s="53" t="str">
        <f t="shared" si="369"/>
        <v>OK</v>
      </c>
      <c r="W1948" s="53" t="str">
        <f t="shared" si="370"/>
        <v>OK</v>
      </c>
      <c r="X1948" s="62" t="str">
        <f t="shared" si="371"/>
        <v>ok</v>
      </c>
      <c r="Y1948" s="62">
        <v>1</v>
      </c>
    </row>
    <row r="1949" spans="1:25" ht="99.75" x14ac:dyDescent="0.25">
      <c r="A1949" s="81">
        <v>1937</v>
      </c>
      <c r="B1949" s="59">
        <v>82</v>
      </c>
      <c r="C1949" s="33" t="s">
        <v>1470</v>
      </c>
      <c r="D1949" s="33" t="s">
        <v>799</v>
      </c>
      <c r="E1949" s="42" t="s">
        <v>8</v>
      </c>
      <c r="F1949" s="30" t="s">
        <v>2817</v>
      </c>
      <c r="G1949" s="13" t="s">
        <v>2363</v>
      </c>
      <c r="H1949" s="12"/>
      <c r="I1949" s="12"/>
      <c r="J1949" s="12"/>
      <c r="K1949" s="19" t="s">
        <v>1471</v>
      </c>
      <c r="L1949" s="51">
        <v>1</v>
      </c>
      <c r="M1949" s="51">
        <f t="shared" si="360"/>
        <v>1</v>
      </c>
      <c r="N1949" s="52">
        <f t="shared" si="361"/>
        <v>0</v>
      </c>
      <c r="O1949" s="52">
        <f t="shared" si="362"/>
        <v>0</v>
      </c>
      <c r="P1949" s="52">
        <f t="shared" si="363"/>
        <v>0</v>
      </c>
      <c r="Q1949" s="52">
        <f t="shared" si="364"/>
        <v>0</v>
      </c>
      <c r="R1949" s="52">
        <f t="shared" si="365"/>
        <v>0</v>
      </c>
      <c r="S1949" s="52">
        <f t="shared" si="366"/>
        <v>0</v>
      </c>
      <c r="T1949" s="52">
        <f t="shared" si="367"/>
        <v>0</v>
      </c>
      <c r="U1949" s="52">
        <f t="shared" si="368"/>
        <v>0</v>
      </c>
      <c r="V1949" s="53" t="str">
        <f t="shared" si="369"/>
        <v>OK</v>
      </c>
      <c r="W1949" s="53" t="str">
        <f t="shared" si="370"/>
        <v>OK</v>
      </c>
      <c r="X1949" s="62" t="str">
        <f t="shared" si="371"/>
        <v>ok</v>
      </c>
      <c r="Y1949" s="62">
        <v>1</v>
      </c>
    </row>
    <row r="1950" spans="1:25" ht="42.75" x14ac:dyDescent="0.25">
      <c r="A1950" s="81">
        <v>1938</v>
      </c>
      <c r="B1950" s="59">
        <v>82</v>
      </c>
      <c r="C1950" s="33" t="s">
        <v>1470</v>
      </c>
      <c r="D1950" s="33" t="s">
        <v>211</v>
      </c>
      <c r="E1950" s="42" t="s">
        <v>12</v>
      </c>
      <c r="F1950" s="30" t="s">
        <v>2321</v>
      </c>
      <c r="G1950" s="13" t="s">
        <v>2363</v>
      </c>
      <c r="H1950" s="12"/>
      <c r="I1950" s="12"/>
      <c r="J1950" s="12"/>
      <c r="K1950" s="19" t="s">
        <v>1471</v>
      </c>
      <c r="L1950" s="51">
        <v>1</v>
      </c>
      <c r="M1950" s="51">
        <f t="shared" si="360"/>
        <v>1</v>
      </c>
      <c r="N1950" s="52">
        <f t="shared" si="361"/>
        <v>0</v>
      </c>
      <c r="O1950" s="52">
        <f t="shared" si="362"/>
        <v>0</v>
      </c>
      <c r="P1950" s="52">
        <f t="shared" si="363"/>
        <v>0</v>
      </c>
      <c r="Q1950" s="52">
        <f t="shared" si="364"/>
        <v>0</v>
      </c>
      <c r="R1950" s="52">
        <f t="shared" si="365"/>
        <v>0</v>
      </c>
      <c r="S1950" s="52">
        <f t="shared" si="366"/>
        <v>0</v>
      </c>
      <c r="T1950" s="52">
        <f t="shared" si="367"/>
        <v>0</v>
      </c>
      <c r="U1950" s="52">
        <f t="shared" si="368"/>
        <v>0</v>
      </c>
      <c r="V1950" s="53" t="str">
        <f t="shared" si="369"/>
        <v>OK</v>
      </c>
      <c r="W1950" s="53" t="str">
        <f t="shared" si="370"/>
        <v>OK</v>
      </c>
      <c r="X1950" s="62" t="str">
        <f t="shared" si="371"/>
        <v>ok</v>
      </c>
      <c r="Y1950" s="62">
        <v>1</v>
      </c>
    </row>
    <row r="1951" spans="1:25" ht="174" x14ac:dyDescent="0.25">
      <c r="A1951" s="83">
        <v>1939</v>
      </c>
      <c r="B1951" s="59">
        <v>82</v>
      </c>
      <c r="C1951" s="33" t="s">
        <v>1470</v>
      </c>
      <c r="D1951" s="33" t="s">
        <v>150</v>
      </c>
      <c r="E1951" s="42" t="s">
        <v>8</v>
      </c>
      <c r="F1951" s="30" t="s">
        <v>2818</v>
      </c>
      <c r="G1951" s="13" t="s">
        <v>2366</v>
      </c>
      <c r="H1951" s="12" t="s">
        <v>3125</v>
      </c>
      <c r="I1951" s="12"/>
      <c r="J1951" s="12"/>
      <c r="K1951" s="19" t="s">
        <v>1471</v>
      </c>
      <c r="L1951" s="51">
        <v>1</v>
      </c>
      <c r="M1951" s="51">
        <f t="shared" si="360"/>
        <v>0</v>
      </c>
      <c r="N1951" s="52">
        <f t="shared" si="361"/>
        <v>0</v>
      </c>
      <c r="O1951" s="52">
        <f t="shared" si="362"/>
        <v>0</v>
      </c>
      <c r="P1951" s="52">
        <f t="shared" si="363"/>
        <v>0</v>
      </c>
      <c r="Q1951" s="52">
        <f t="shared" si="364"/>
        <v>1</v>
      </c>
      <c r="R1951" s="52">
        <f t="shared" si="365"/>
        <v>0</v>
      </c>
      <c r="S1951" s="52">
        <f t="shared" si="366"/>
        <v>0</v>
      </c>
      <c r="T1951" s="52">
        <f t="shared" si="367"/>
        <v>0</v>
      </c>
      <c r="U1951" s="52">
        <f t="shared" si="368"/>
        <v>0</v>
      </c>
      <c r="V1951" s="53" t="str">
        <f t="shared" si="369"/>
        <v>OK</v>
      </c>
      <c r="W1951" s="53" t="str">
        <f t="shared" si="370"/>
        <v>OK</v>
      </c>
      <c r="X1951" s="62" t="str">
        <f t="shared" si="371"/>
        <v>ok</v>
      </c>
      <c r="Y1951" s="62">
        <v>1</v>
      </c>
    </row>
    <row r="1952" spans="1:25" ht="71.25" x14ac:dyDescent="0.25">
      <c r="A1952" s="81">
        <v>1940</v>
      </c>
      <c r="B1952" s="59">
        <v>82</v>
      </c>
      <c r="C1952" s="33" t="s">
        <v>1470</v>
      </c>
      <c r="D1952" s="33" t="s">
        <v>150</v>
      </c>
      <c r="E1952" s="42" t="s">
        <v>8</v>
      </c>
      <c r="F1952" s="30" t="s">
        <v>2322</v>
      </c>
      <c r="G1952" s="13" t="s">
        <v>2366</v>
      </c>
      <c r="H1952" s="12" t="s">
        <v>3125</v>
      </c>
      <c r="I1952" s="12"/>
      <c r="J1952" s="12"/>
      <c r="K1952" s="19" t="s">
        <v>1471</v>
      </c>
      <c r="L1952" s="51">
        <v>1</v>
      </c>
      <c r="M1952" s="51">
        <f t="shared" si="360"/>
        <v>0</v>
      </c>
      <c r="N1952" s="52">
        <f t="shared" si="361"/>
        <v>0</v>
      </c>
      <c r="O1952" s="52">
        <f t="shared" si="362"/>
        <v>0</v>
      </c>
      <c r="P1952" s="52">
        <f t="shared" si="363"/>
        <v>0</v>
      </c>
      <c r="Q1952" s="52">
        <f t="shared" si="364"/>
        <v>1</v>
      </c>
      <c r="R1952" s="52">
        <f t="shared" si="365"/>
        <v>0</v>
      </c>
      <c r="S1952" s="52">
        <f t="shared" si="366"/>
        <v>0</v>
      </c>
      <c r="T1952" s="52">
        <f t="shared" si="367"/>
        <v>0</v>
      </c>
      <c r="U1952" s="52">
        <f t="shared" si="368"/>
        <v>0</v>
      </c>
      <c r="V1952" s="53" t="str">
        <f t="shared" si="369"/>
        <v>OK</v>
      </c>
      <c r="W1952" s="53" t="str">
        <f t="shared" si="370"/>
        <v>OK</v>
      </c>
      <c r="X1952" s="62" t="str">
        <f t="shared" si="371"/>
        <v>ok</v>
      </c>
      <c r="Y1952" s="62">
        <v>1</v>
      </c>
    </row>
    <row r="1953" spans="1:25" ht="85.5" x14ac:dyDescent="0.25">
      <c r="A1953" s="83">
        <v>1941</v>
      </c>
      <c r="B1953" s="59">
        <v>82</v>
      </c>
      <c r="C1953" s="33" t="s">
        <v>1470</v>
      </c>
      <c r="D1953" s="33" t="s">
        <v>933</v>
      </c>
      <c r="E1953" s="42" t="s">
        <v>12</v>
      </c>
      <c r="F1953" s="41" t="s">
        <v>2819</v>
      </c>
      <c r="G1953" s="13" t="s">
        <v>2369</v>
      </c>
      <c r="H1953" s="12" t="s">
        <v>3372</v>
      </c>
      <c r="I1953" s="12"/>
      <c r="J1953" s="12"/>
      <c r="K1953" s="19" t="s">
        <v>1471</v>
      </c>
      <c r="L1953" s="51">
        <v>1</v>
      </c>
      <c r="M1953" s="51">
        <f t="shared" si="360"/>
        <v>0</v>
      </c>
      <c r="N1953" s="52">
        <f t="shared" si="361"/>
        <v>0</v>
      </c>
      <c r="O1953" s="52">
        <f t="shared" si="362"/>
        <v>0</v>
      </c>
      <c r="P1953" s="52">
        <f t="shared" si="363"/>
        <v>0</v>
      </c>
      <c r="Q1953" s="52">
        <f t="shared" si="364"/>
        <v>0</v>
      </c>
      <c r="R1953" s="52">
        <f t="shared" si="365"/>
        <v>0</v>
      </c>
      <c r="S1953" s="52">
        <f t="shared" si="366"/>
        <v>0</v>
      </c>
      <c r="T1953" s="52">
        <f t="shared" si="367"/>
        <v>1</v>
      </c>
      <c r="U1953" s="52">
        <f t="shared" si="368"/>
        <v>0</v>
      </c>
      <c r="V1953" s="53" t="str">
        <f t="shared" si="369"/>
        <v>OK</v>
      </c>
      <c r="W1953" s="53" t="str">
        <f t="shared" si="370"/>
        <v>OK</v>
      </c>
      <c r="X1953" s="62" t="str">
        <f t="shared" si="371"/>
        <v>ok</v>
      </c>
      <c r="Y1953" s="62">
        <v>1</v>
      </c>
    </row>
    <row r="1954" spans="1:25" ht="409.5" x14ac:dyDescent="0.25">
      <c r="A1954" s="75">
        <v>1942</v>
      </c>
      <c r="B1954" s="59" t="s">
        <v>2932</v>
      </c>
      <c r="C1954" s="33" t="s">
        <v>1470</v>
      </c>
      <c r="D1954" s="33" t="s">
        <v>2323</v>
      </c>
      <c r="E1954" s="42" t="s">
        <v>8</v>
      </c>
      <c r="F1954" s="30" t="s">
        <v>2820</v>
      </c>
      <c r="G1954" s="13" t="s">
        <v>2369</v>
      </c>
      <c r="H1954" s="12" t="s">
        <v>2960</v>
      </c>
      <c r="I1954" s="12"/>
      <c r="J1954" s="12"/>
      <c r="K1954" s="19" t="s">
        <v>1471</v>
      </c>
      <c r="L1954" s="51">
        <v>1</v>
      </c>
      <c r="M1954" s="51">
        <f t="shared" si="360"/>
        <v>0</v>
      </c>
      <c r="N1954" s="52">
        <f t="shared" si="361"/>
        <v>0</v>
      </c>
      <c r="O1954" s="52">
        <f t="shared" si="362"/>
        <v>0</v>
      </c>
      <c r="P1954" s="52">
        <f t="shared" si="363"/>
        <v>0</v>
      </c>
      <c r="Q1954" s="52">
        <f t="shared" si="364"/>
        <v>0</v>
      </c>
      <c r="R1954" s="52">
        <f t="shared" si="365"/>
        <v>0</v>
      </c>
      <c r="S1954" s="52">
        <f t="shared" si="366"/>
        <v>0</v>
      </c>
      <c r="T1954" s="52">
        <f t="shared" si="367"/>
        <v>1</v>
      </c>
      <c r="U1954" s="52">
        <f t="shared" si="368"/>
        <v>0</v>
      </c>
      <c r="V1954" s="53" t="str">
        <f t="shared" si="369"/>
        <v>OK</v>
      </c>
      <c r="W1954" s="53" t="str">
        <f t="shared" si="370"/>
        <v>OK</v>
      </c>
      <c r="X1954" s="62" t="str">
        <f t="shared" si="371"/>
        <v>ok</v>
      </c>
      <c r="Y1954" s="62">
        <v>1</v>
      </c>
    </row>
    <row r="1955" spans="1:25" ht="42.75" x14ac:dyDescent="0.25">
      <c r="A1955" s="81">
        <v>1943</v>
      </c>
      <c r="B1955" s="59">
        <v>83</v>
      </c>
      <c r="C1955" s="33" t="s">
        <v>1470</v>
      </c>
      <c r="D1955" s="33" t="s">
        <v>443</v>
      </c>
      <c r="E1955" s="42" t="s">
        <v>12</v>
      </c>
      <c r="F1955" s="30" t="s">
        <v>2324</v>
      </c>
      <c r="G1955" s="13" t="s">
        <v>2363</v>
      </c>
      <c r="H1955" s="82"/>
      <c r="I1955" s="12"/>
      <c r="J1955" s="12"/>
      <c r="K1955" s="19" t="s">
        <v>1471</v>
      </c>
      <c r="L1955" s="51">
        <v>1</v>
      </c>
      <c r="M1955" s="51">
        <f t="shared" si="360"/>
        <v>1</v>
      </c>
      <c r="N1955" s="52">
        <f t="shared" si="361"/>
        <v>0</v>
      </c>
      <c r="O1955" s="52">
        <f t="shared" si="362"/>
        <v>0</v>
      </c>
      <c r="P1955" s="52">
        <f t="shared" si="363"/>
        <v>0</v>
      </c>
      <c r="Q1955" s="52">
        <f t="shared" si="364"/>
        <v>0</v>
      </c>
      <c r="R1955" s="52">
        <f t="shared" si="365"/>
        <v>0</v>
      </c>
      <c r="S1955" s="52">
        <f t="shared" si="366"/>
        <v>0</v>
      </c>
      <c r="T1955" s="52">
        <f t="shared" si="367"/>
        <v>0</v>
      </c>
      <c r="U1955" s="52">
        <f t="shared" si="368"/>
        <v>0</v>
      </c>
      <c r="V1955" s="53" t="str">
        <f t="shared" si="369"/>
        <v>OK</v>
      </c>
      <c r="W1955" s="53" t="str">
        <f t="shared" si="370"/>
        <v>OK</v>
      </c>
      <c r="X1955" s="62" t="str">
        <f t="shared" si="371"/>
        <v>ok</v>
      </c>
      <c r="Y1955" s="62">
        <v>1</v>
      </c>
    </row>
    <row r="1956" spans="1:25" ht="42.75" x14ac:dyDescent="0.25">
      <c r="A1956" s="81">
        <v>1944</v>
      </c>
      <c r="B1956" s="59">
        <v>83</v>
      </c>
      <c r="C1956" s="33" t="s">
        <v>1470</v>
      </c>
      <c r="D1956" s="33" t="s">
        <v>2325</v>
      </c>
      <c r="E1956" s="42" t="s">
        <v>12</v>
      </c>
      <c r="F1956" s="30" t="s">
        <v>2326</v>
      </c>
      <c r="G1956" s="13" t="s">
        <v>2363</v>
      </c>
      <c r="H1956" s="82"/>
      <c r="I1956" s="12"/>
      <c r="J1956" s="12"/>
      <c r="K1956" s="19" t="s">
        <v>1471</v>
      </c>
      <c r="L1956" s="51">
        <v>1</v>
      </c>
      <c r="M1956" s="51">
        <f t="shared" si="360"/>
        <v>1</v>
      </c>
      <c r="N1956" s="52">
        <f t="shared" si="361"/>
        <v>0</v>
      </c>
      <c r="O1956" s="52">
        <f t="shared" si="362"/>
        <v>0</v>
      </c>
      <c r="P1956" s="52">
        <f t="shared" si="363"/>
        <v>0</v>
      </c>
      <c r="Q1956" s="52">
        <f t="shared" si="364"/>
        <v>0</v>
      </c>
      <c r="R1956" s="52">
        <f t="shared" si="365"/>
        <v>0</v>
      </c>
      <c r="S1956" s="52">
        <f t="shared" si="366"/>
        <v>0</v>
      </c>
      <c r="T1956" s="52">
        <f t="shared" si="367"/>
        <v>0</v>
      </c>
      <c r="U1956" s="52">
        <f t="shared" si="368"/>
        <v>0</v>
      </c>
      <c r="V1956" s="53" t="str">
        <f t="shared" si="369"/>
        <v>OK</v>
      </c>
      <c r="W1956" s="53" t="str">
        <f t="shared" si="370"/>
        <v>OK</v>
      </c>
      <c r="X1956" s="62" t="str">
        <f t="shared" si="371"/>
        <v>ok</v>
      </c>
      <c r="Y1956" s="62">
        <v>1</v>
      </c>
    </row>
    <row r="1957" spans="1:25" ht="57" x14ac:dyDescent="0.25">
      <c r="A1957" s="83">
        <v>1945</v>
      </c>
      <c r="B1957" s="59">
        <v>83</v>
      </c>
      <c r="C1957" s="33" t="s">
        <v>1470</v>
      </c>
      <c r="D1957" s="33" t="s">
        <v>2325</v>
      </c>
      <c r="E1957" s="42" t="s">
        <v>12</v>
      </c>
      <c r="F1957" s="30" t="s">
        <v>2327</v>
      </c>
      <c r="G1957" s="13" t="s">
        <v>2363</v>
      </c>
      <c r="H1957" s="82"/>
      <c r="I1957" s="12"/>
      <c r="J1957" s="12"/>
      <c r="K1957" s="19" t="s">
        <v>1471</v>
      </c>
      <c r="L1957" s="51">
        <v>1</v>
      </c>
      <c r="M1957" s="51">
        <f t="shared" si="360"/>
        <v>1</v>
      </c>
      <c r="N1957" s="52">
        <f t="shared" si="361"/>
        <v>0</v>
      </c>
      <c r="O1957" s="52">
        <f t="shared" si="362"/>
        <v>0</v>
      </c>
      <c r="P1957" s="52">
        <f t="shared" si="363"/>
        <v>0</v>
      </c>
      <c r="Q1957" s="52">
        <f t="shared" si="364"/>
        <v>0</v>
      </c>
      <c r="R1957" s="52">
        <f t="shared" si="365"/>
        <v>0</v>
      </c>
      <c r="S1957" s="52">
        <f t="shared" si="366"/>
        <v>0</v>
      </c>
      <c r="T1957" s="52">
        <f t="shared" si="367"/>
        <v>0</v>
      </c>
      <c r="U1957" s="52">
        <f t="shared" si="368"/>
        <v>0</v>
      </c>
      <c r="V1957" s="53" t="str">
        <f t="shared" si="369"/>
        <v>OK</v>
      </c>
      <c r="W1957" s="53" t="str">
        <f t="shared" si="370"/>
        <v>OK</v>
      </c>
      <c r="X1957" s="62" t="str">
        <f t="shared" si="371"/>
        <v>ok</v>
      </c>
      <c r="Y1957" s="62">
        <v>1</v>
      </c>
    </row>
    <row r="1958" spans="1:25" ht="143.25" x14ac:dyDescent="0.25">
      <c r="A1958" s="81">
        <v>1946</v>
      </c>
      <c r="B1958" s="59">
        <v>82</v>
      </c>
      <c r="C1958" s="33" t="s">
        <v>1470</v>
      </c>
      <c r="D1958" s="33" t="s">
        <v>397</v>
      </c>
      <c r="E1958" s="42" t="s">
        <v>8</v>
      </c>
      <c r="F1958" s="30" t="s">
        <v>2821</v>
      </c>
      <c r="G1958" s="13" t="s">
        <v>2363</v>
      </c>
      <c r="H1958" s="12"/>
      <c r="I1958" s="12"/>
      <c r="J1958" s="12"/>
      <c r="K1958" s="19" t="s">
        <v>1471</v>
      </c>
      <c r="L1958" s="51">
        <v>1</v>
      </c>
      <c r="M1958" s="51">
        <f t="shared" si="360"/>
        <v>1</v>
      </c>
      <c r="N1958" s="52">
        <f t="shared" si="361"/>
        <v>0</v>
      </c>
      <c r="O1958" s="52">
        <f t="shared" si="362"/>
        <v>0</v>
      </c>
      <c r="P1958" s="52">
        <f t="shared" si="363"/>
        <v>0</v>
      </c>
      <c r="Q1958" s="52">
        <f t="shared" si="364"/>
        <v>0</v>
      </c>
      <c r="R1958" s="52">
        <f t="shared" si="365"/>
        <v>0</v>
      </c>
      <c r="S1958" s="52">
        <f t="shared" si="366"/>
        <v>0</v>
      </c>
      <c r="T1958" s="52">
        <f t="shared" si="367"/>
        <v>0</v>
      </c>
      <c r="U1958" s="52">
        <f t="shared" si="368"/>
        <v>0</v>
      </c>
      <c r="V1958" s="53" t="str">
        <f t="shared" si="369"/>
        <v>OK</v>
      </c>
      <c r="W1958" s="53" t="str">
        <f t="shared" si="370"/>
        <v>OK</v>
      </c>
      <c r="X1958" s="62" t="str">
        <f t="shared" si="371"/>
        <v>ok</v>
      </c>
      <c r="Y1958" s="62">
        <v>1</v>
      </c>
    </row>
    <row r="1959" spans="1:25" ht="171" x14ac:dyDescent="0.25">
      <c r="A1959" s="81">
        <v>1947</v>
      </c>
      <c r="B1959" s="59">
        <v>82</v>
      </c>
      <c r="C1959" s="33" t="s">
        <v>1470</v>
      </c>
      <c r="D1959" s="33" t="s">
        <v>2328</v>
      </c>
      <c r="E1959" s="42" t="s">
        <v>8</v>
      </c>
      <c r="F1959" s="30" t="s">
        <v>2822</v>
      </c>
      <c r="G1959" s="13" t="s">
        <v>2363</v>
      </c>
      <c r="H1959" s="12"/>
      <c r="I1959" s="12"/>
      <c r="J1959" s="12"/>
      <c r="K1959" s="19" t="s">
        <v>1471</v>
      </c>
      <c r="L1959" s="51">
        <v>1</v>
      </c>
      <c r="M1959" s="51">
        <f t="shared" si="360"/>
        <v>1</v>
      </c>
      <c r="N1959" s="52">
        <f t="shared" si="361"/>
        <v>0</v>
      </c>
      <c r="O1959" s="52">
        <f t="shared" si="362"/>
        <v>0</v>
      </c>
      <c r="P1959" s="52">
        <f t="shared" si="363"/>
        <v>0</v>
      </c>
      <c r="Q1959" s="52">
        <f t="shared" si="364"/>
        <v>0</v>
      </c>
      <c r="R1959" s="52">
        <f t="shared" si="365"/>
        <v>0</v>
      </c>
      <c r="S1959" s="52">
        <f t="shared" si="366"/>
        <v>0</v>
      </c>
      <c r="T1959" s="52">
        <f t="shared" si="367"/>
        <v>0</v>
      </c>
      <c r="U1959" s="52">
        <f t="shared" si="368"/>
        <v>0</v>
      </c>
      <c r="V1959" s="53" t="str">
        <f t="shared" si="369"/>
        <v>OK</v>
      </c>
      <c r="W1959" s="53" t="str">
        <f t="shared" si="370"/>
        <v>OK</v>
      </c>
      <c r="X1959" s="62" t="str">
        <f t="shared" si="371"/>
        <v>ok</v>
      </c>
      <c r="Y1959" s="62">
        <v>1</v>
      </c>
    </row>
    <row r="1960" spans="1:25" ht="71.25" x14ac:dyDescent="0.25">
      <c r="A1960" s="81">
        <v>1948</v>
      </c>
      <c r="B1960" s="59">
        <v>82</v>
      </c>
      <c r="C1960" s="33" t="s">
        <v>1470</v>
      </c>
      <c r="D1960" s="33" t="s">
        <v>2328</v>
      </c>
      <c r="E1960" s="42" t="s">
        <v>8</v>
      </c>
      <c r="F1960" s="30" t="s">
        <v>2823</v>
      </c>
      <c r="G1960" s="13" t="s">
        <v>2363</v>
      </c>
      <c r="H1960" s="12"/>
      <c r="I1960" s="12"/>
      <c r="J1960" s="12"/>
      <c r="K1960" s="19" t="s">
        <v>1471</v>
      </c>
      <c r="L1960" s="51">
        <v>1</v>
      </c>
      <c r="M1960" s="51">
        <f t="shared" si="360"/>
        <v>1</v>
      </c>
      <c r="N1960" s="52">
        <f t="shared" si="361"/>
        <v>0</v>
      </c>
      <c r="O1960" s="52">
        <f t="shared" si="362"/>
        <v>0</v>
      </c>
      <c r="P1960" s="52">
        <f t="shared" si="363"/>
        <v>0</v>
      </c>
      <c r="Q1960" s="52">
        <f t="shared" si="364"/>
        <v>0</v>
      </c>
      <c r="R1960" s="52">
        <f t="shared" si="365"/>
        <v>0</v>
      </c>
      <c r="S1960" s="52">
        <f t="shared" si="366"/>
        <v>0</v>
      </c>
      <c r="T1960" s="52">
        <f t="shared" si="367"/>
        <v>0</v>
      </c>
      <c r="U1960" s="52">
        <f t="shared" si="368"/>
        <v>0</v>
      </c>
      <c r="V1960" s="53" t="str">
        <f t="shared" si="369"/>
        <v>OK</v>
      </c>
      <c r="W1960" s="53" t="str">
        <f t="shared" si="370"/>
        <v>OK</v>
      </c>
      <c r="X1960" s="62" t="str">
        <f t="shared" si="371"/>
        <v>ok</v>
      </c>
      <c r="Y1960" s="62">
        <v>1</v>
      </c>
    </row>
    <row r="1961" spans="1:25" ht="185.25" x14ac:dyDescent="0.25">
      <c r="A1961" s="81">
        <v>1949</v>
      </c>
      <c r="B1961" s="59">
        <v>82</v>
      </c>
      <c r="C1961" s="33" t="s">
        <v>1470</v>
      </c>
      <c r="D1961" s="33" t="s">
        <v>2313</v>
      </c>
      <c r="E1961" s="42" t="s">
        <v>8</v>
      </c>
      <c r="F1961" s="30" t="s">
        <v>2824</v>
      </c>
      <c r="G1961" s="13" t="s">
        <v>2363</v>
      </c>
      <c r="H1961" s="12"/>
      <c r="I1961" s="12"/>
      <c r="J1961" s="12"/>
      <c r="K1961" s="19" t="s">
        <v>1471</v>
      </c>
      <c r="L1961" s="51">
        <v>1</v>
      </c>
      <c r="M1961" s="51">
        <f t="shared" si="360"/>
        <v>1</v>
      </c>
      <c r="N1961" s="52">
        <f t="shared" si="361"/>
        <v>0</v>
      </c>
      <c r="O1961" s="52">
        <f t="shared" si="362"/>
        <v>0</v>
      </c>
      <c r="P1961" s="52">
        <f t="shared" si="363"/>
        <v>0</v>
      </c>
      <c r="Q1961" s="52">
        <f t="shared" si="364"/>
        <v>0</v>
      </c>
      <c r="R1961" s="52">
        <f t="shared" si="365"/>
        <v>0</v>
      </c>
      <c r="S1961" s="52">
        <f t="shared" si="366"/>
        <v>0</v>
      </c>
      <c r="T1961" s="52">
        <f t="shared" si="367"/>
        <v>0</v>
      </c>
      <c r="U1961" s="52">
        <f t="shared" si="368"/>
        <v>0</v>
      </c>
      <c r="V1961" s="53" t="str">
        <f t="shared" si="369"/>
        <v>OK</v>
      </c>
      <c r="W1961" s="53" t="str">
        <f t="shared" si="370"/>
        <v>OK</v>
      </c>
      <c r="X1961" s="62" t="str">
        <f t="shared" si="371"/>
        <v>ok</v>
      </c>
      <c r="Y1961" s="62">
        <v>1</v>
      </c>
    </row>
    <row r="1962" spans="1:25" ht="409.5" x14ac:dyDescent="0.25">
      <c r="A1962" s="81">
        <v>1950</v>
      </c>
      <c r="B1962" s="59">
        <v>82</v>
      </c>
      <c r="C1962" s="33" t="s">
        <v>1470</v>
      </c>
      <c r="D1962" s="33" t="s">
        <v>1803</v>
      </c>
      <c r="E1962" s="42" t="s">
        <v>8</v>
      </c>
      <c r="F1962" s="30" t="s">
        <v>2825</v>
      </c>
      <c r="G1962" s="13" t="s">
        <v>2366</v>
      </c>
      <c r="H1962" s="12" t="s">
        <v>3384</v>
      </c>
      <c r="I1962" s="12"/>
      <c r="J1962" s="12"/>
      <c r="K1962" s="19" t="s">
        <v>1471</v>
      </c>
      <c r="L1962" s="51">
        <v>1</v>
      </c>
      <c r="M1962" s="51">
        <f t="shared" si="360"/>
        <v>0</v>
      </c>
      <c r="N1962" s="52">
        <f t="shared" si="361"/>
        <v>0</v>
      </c>
      <c r="O1962" s="52">
        <f t="shared" si="362"/>
        <v>0</v>
      </c>
      <c r="P1962" s="52">
        <f t="shared" si="363"/>
        <v>0</v>
      </c>
      <c r="Q1962" s="52">
        <f t="shared" si="364"/>
        <v>1</v>
      </c>
      <c r="R1962" s="52">
        <f t="shared" si="365"/>
        <v>0</v>
      </c>
      <c r="S1962" s="52">
        <f t="shared" si="366"/>
        <v>0</v>
      </c>
      <c r="T1962" s="52">
        <f t="shared" si="367"/>
        <v>0</v>
      </c>
      <c r="U1962" s="52">
        <f t="shared" si="368"/>
        <v>0</v>
      </c>
      <c r="V1962" s="53" t="str">
        <f t="shared" si="369"/>
        <v>OK</v>
      </c>
      <c r="W1962" s="53" t="str">
        <f t="shared" si="370"/>
        <v>OK</v>
      </c>
      <c r="X1962" s="62" t="str">
        <f t="shared" si="371"/>
        <v>ok</v>
      </c>
      <c r="Y1962" s="62">
        <v>1</v>
      </c>
    </row>
    <row r="1963" spans="1:25" ht="99.75" x14ac:dyDescent="0.25">
      <c r="A1963" s="83">
        <v>1951</v>
      </c>
      <c r="B1963" s="59">
        <v>82</v>
      </c>
      <c r="C1963" s="33" t="s">
        <v>1470</v>
      </c>
      <c r="D1963" s="33" t="s">
        <v>1545</v>
      </c>
      <c r="E1963" s="42" t="s">
        <v>8</v>
      </c>
      <c r="F1963" s="30" t="s">
        <v>2826</v>
      </c>
      <c r="G1963" s="13" t="s">
        <v>2363</v>
      </c>
      <c r="H1963" s="12"/>
      <c r="I1963" s="12"/>
      <c r="J1963" s="12"/>
      <c r="K1963" s="19" t="s">
        <v>1471</v>
      </c>
      <c r="L1963" s="51">
        <v>1</v>
      </c>
      <c r="M1963" s="51">
        <f t="shared" si="360"/>
        <v>1</v>
      </c>
      <c r="N1963" s="52">
        <f t="shared" si="361"/>
        <v>0</v>
      </c>
      <c r="O1963" s="52">
        <f t="shared" si="362"/>
        <v>0</v>
      </c>
      <c r="P1963" s="52">
        <f t="shared" si="363"/>
        <v>0</v>
      </c>
      <c r="Q1963" s="52">
        <f t="shared" si="364"/>
        <v>0</v>
      </c>
      <c r="R1963" s="52">
        <f t="shared" si="365"/>
        <v>0</v>
      </c>
      <c r="S1963" s="52">
        <f t="shared" si="366"/>
        <v>0</v>
      </c>
      <c r="T1963" s="52">
        <f t="shared" si="367"/>
        <v>0</v>
      </c>
      <c r="U1963" s="52">
        <f t="shared" si="368"/>
        <v>0</v>
      </c>
      <c r="V1963" s="53" t="str">
        <f t="shared" si="369"/>
        <v>OK</v>
      </c>
      <c r="W1963" s="53" t="str">
        <f t="shared" si="370"/>
        <v>OK</v>
      </c>
      <c r="X1963" s="62" t="str">
        <f t="shared" si="371"/>
        <v>ok</v>
      </c>
      <c r="Y1963" s="62">
        <v>1</v>
      </c>
    </row>
    <row r="1964" spans="1:25" ht="42.75" x14ac:dyDescent="0.25">
      <c r="A1964" s="81">
        <v>1952</v>
      </c>
      <c r="B1964" s="59">
        <v>82</v>
      </c>
      <c r="C1964" s="33" t="s">
        <v>1470</v>
      </c>
      <c r="D1964" s="33" t="s">
        <v>1166</v>
      </c>
      <c r="E1964" s="42" t="s">
        <v>12</v>
      </c>
      <c r="F1964" s="30" t="s">
        <v>2827</v>
      </c>
      <c r="G1964" s="13" t="s">
        <v>2363</v>
      </c>
      <c r="H1964" s="12"/>
      <c r="I1964" s="12"/>
      <c r="J1964" s="12"/>
      <c r="K1964" s="19" t="s">
        <v>1471</v>
      </c>
      <c r="L1964" s="51">
        <v>1</v>
      </c>
      <c r="M1964" s="51">
        <f t="shared" si="360"/>
        <v>1</v>
      </c>
      <c r="N1964" s="52">
        <f t="shared" si="361"/>
        <v>0</v>
      </c>
      <c r="O1964" s="52">
        <f t="shared" si="362"/>
        <v>0</v>
      </c>
      <c r="P1964" s="52">
        <f t="shared" si="363"/>
        <v>0</v>
      </c>
      <c r="Q1964" s="52">
        <f t="shared" si="364"/>
        <v>0</v>
      </c>
      <c r="R1964" s="52">
        <f t="shared" si="365"/>
        <v>0</v>
      </c>
      <c r="S1964" s="52">
        <f t="shared" si="366"/>
        <v>0</v>
      </c>
      <c r="T1964" s="52">
        <f t="shared" si="367"/>
        <v>0</v>
      </c>
      <c r="U1964" s="52">
        <f t="shared" si="368"/>
        <v>0</v>
      </c>
      <c r="V1964" s="53" t="str">
        <f t="shared" si="369"/>
        <v>OK</v>
      </c>
      <c r="W1964" s="53" t="str">
        <f t="shared" si="370"/>
        <v>OK</v>
      </c>
      <c r="X1964" s="62" t="str">
        <f t="shared" si="371"/>
        <v>ok</v>
      </c>
      <c r="Y1964" s="62">
        <v>1</v>
      </c>
    </row>
    <row r="1965" spans="1:25" ht="57" x14ac:dyDescent="0.25">
      <c r="A1965" s="81">
        <v>1953</v>
      </c>
      <c r="B1965" s="59">
        <v>82</v>
      </c>
      <c r="C1965" s="33" t="s">
        <v>1470</v>
      </c>
      <c r="D1965" s="33" t="s">
        <v>2330</v>
      </c>
      <c r="E1965" s="42" t="s">
        <v>12</v>
      </c>
      <c r="F1965" s="30" t="s">
        <v>2329</v>
      </c>
      <c r="G1965" s="13" t="s">
        <v>2366</v>
      </c>
      <c r="H1965" s="12" t="s">
        <v>3382</v>
      </c>
      <c r="I1965" s="12"/>
      <c r="J1965" s="12"/>
      <c r="K1965" s="19" t="s">
        <v>1471</v>
      </c>
      <c r="L1965" s="51">
        <v>1</v>
      </c>
      <c r="M1965" s="51">
        <f t="shared" si="360"/>
        <v>0</v>
      </c>
      <c r="N1965" s="52">
        <f t="shared" si="361"/>
        <v>0</v>
      </c>
      <c r="O1965" s="52">
        <f t="shared" si="362"/>
        <v>0</v>
      </c>
      <c r="P1965" s="52">
        <f t="shared" si="363"/>
        <v>0</v>
      </c>
      <c r="Q1965" s="52">
        <f t="shared" si="364"/>
        <v>1</v>
      </c>
      <c r="R1965" s="52">
        <f t="shared" si="365"/>
        <v>0</v>
      </c>
      <c r="S1965" s="52">
        <f t="shared" si="366"/>
        <v>0</v>
      </c>
      <c r="T1965" s="52">
        <f t="shared" si="367"/>
        <v>0</v>
      </c>
      <c r="U1965" s="52">
        <f t="shared" si="368"/>
        <v>0</v>
      </c>
      <c r="V1965" s="53" t="str">
        <f t="shared" si="369"/>
        <v>OK</v>
      </c>
      <c r="W1965" s="53" t="str">
        <f t="shared" si="370"/>
        <v>OK</v>
      </c>
      <c r="X1965" s="62" t="str">
        <f t="shared" si="371"/>
        <v>ok</v>
      </c>
      <c r="Y1965" s="62">
        <v>1</v>
      </c>
    </row>
    <row r="1966" spans="1:25" ht="42.75" x14ac:dyDescent="0.25">
      <c r="A1966" s="81">
        <v>1954</v>
      </c>
      <c r="B1966" s="59">
        <v>82</v>
      </c>
      <c r="C1966" s="33" t="s">
        <v>1470</v>
      </c>
      <c r="D1966" s="33" t="s">
        <v>2331</v>
      </c>
      <c r="E1966" s="42" t="s">
        <v>12</v>
      </c>
      <c r="F1966" s="30" t="s">
        <v>2828</v>
      </c>
      <c r="G1966" s="13" t="s">
        <v>2366</v>
      </c>
      <c r="H1966" s="12" t="s">
        <v>3385</v>
      </c>
      <c r="I1966" s="12"/>
      <c r="J1966" s="12"/>
      <c r="K1966" s="19" t="s">
        <v>1471</v>
      </c>
      <c r="L1966" s="51">
        <v>1</v>
      </c>
      <c r="M1966" s="51">
        <f t="shared" si="360"/>
        <v>0</v>
      </c>
      <c r="N1966" s="52">
        <f t="shared" si="361"/>
        <v>0</v>
      </c>
      <c r="O1966" s="52">
        <f t="shared" si="362"/>
        <v>0</v>
      </c>
      <c r="P1966" s="52">
        <f t="shared" si="363"/>
        <v>0</v>
      </c>
      <c r="Q1966" s="52">
        <f t="shared" si="364"/>
        <v>1</v>
      </c>
      <c r="R1966" s="52">
        <f t="shared" si="365"/>
        <v>0</v>
      </c>
      <c r="S1966" s="52">
        <f t="shared" si="366"/>
        <v>0</v>
      </c>
      <c r="T1966" s="52">
        <f t="shared" si="367"/>
        <v>0</v>
      </c>
      <c r="U1966" s="52">
        <f t="shared" si="368"/>
        <v>0</v>
      </c>
      <c r="V1966" s="53" t="str">
        <f t="shared" si="369"/>
        <v>OK</v>
      </c>
      <c r="W1966" s="53" t="str">
        <f t="shared" si="370"/>
        <v>OK</v>
      </c>
      <c r="X1966" s="62" t="str">
        <f t="shared" si="371"/>
        <v>ok</v>
      </c>
      <c r="Y1966" s="62">
        <v>1</v>
      </c>
    </row>
    <row r="1967" spans="1:25" ht="171" x14ac:dyDescent="0.25">
      <c r="A1967" s="81">
        <v>1955</v>
      </c>
      <c r="B1967" s="59">
        <v>82</v>
      </c>
      <c r="C1967" s="33" t="s">
        <v>1470</v>
      </c>
      <c r="D1967" s="33" t="s">
        <v>2331</v>
      </c>
      <c r="E1967" s="42" t="s">
        <v>8</v>
      </c>
      <c r="F1967" s="30" t="s">
        <v>2829</v>
      </c>
      <c r="G1967" s="13" t="s">
        <v>2363</v>
      </c>
      <c r="H1967" s="12"/>
      <c r="I1967" s="12"/>
      <c r="J1967" s="12"/>
      <c r="K1967" s="19" t="s">
        <v>1471</v>
      </c>
      <c r="L1967" s="51">
        <v>1</v>
      </c>
      <c r="M1967" s="51">
        <f t="shared" si="360"/>
        <v>1</v>
      </c>
      <c r="N1967" s="52">
        <f t="shared" si="361"/>
        <v>0</v>
      </c>
      <c r="O1967" s="52">
        <f t="shared" si="362"/>
        <v>0</v>
      </c>
      <c r="P1967" s="52">
        <f t="shared" si="363"/>
        <v>0</v>
      </c>
      <c r="Q1967" s="52">
        <f t="shared" si="364"/>
        <v>0</v>
      </c>
      <c r="R1967" s="52">
        <f t="shared" si="365"/>
        <v>0</v>
      </c>
      <c r="S1967" s="52">
        <f t="shared" si="366"/>
        <v>0</v>
      </c>
      <c r="T1967" s="52">
        <f t="shared" si="367"/>
        <v>0</v>
      </c>
      <c r="U1967" s="52">
        <f t="shared" si="368"/>
        <v>0</v>
      </c>
      <c r="V1967" s="53" t="str">
        <f t="shared" si="369"/>
        <v>OK</v>
      </c>
      <c r="W1967" s="53" t="str">
        <f t="shared" si="370"/>
        <v>OK</v>
      </c>
      <c r="X1967" s="62" t="str">
        <f t="shared" si="371"/>
        <v>ok</v>
      </c>
      <c r="Y1967" s="62">
        <v>1</v>
      </c>
    </row>
    <row r="1968" spans="1:25" ht="42.75" x14ac:dyDescent="0.25">
      <c r="A1968" s="83">
        <v>1956</v>
      </c>
      <c r="B1968" s="59">
        <v>82</v>
      </c>
      <c r="C1968" s="33" t="s">
        <v>1470</v>
      </c>
      <c r="D1968" s="33" t="s">
        <v>571</v>
      </c>
      <c r="E1968" s="42" t="s">
        <v>8</v>
      </c>
      <c r="F1968" s="30" t="s">
        <v>1472</v>
      </c>
      <c r="G1968" s="13" t="s">
        <v>2366</v>
      </c>
      <c r="H1968" s="12" t="s">
        <v>3386</v>
      </c>
      <c r="I1968" s="12"/>
      <c r="J1968" s="12"/>
      <c r="K1968" s="19" t="s">
        <v>1471</v>
      </c>
      <c r="L1968" s="51">
        <v>1</v>
      </c>
      <c r="M1968" s="51">
        <f t="shared" si="360"/>
        <v>0</v>
      </c>
      <c r="N1968" s="52">
        <f t="shared" si="361"/>
        <v>0</v>
      </c>
      <c r="O1968" s="52">
        <f t="shared" si="362"/>
        <v>0</v>
      </c>
      <c r="P1968" s="52">
        <f t="shared" si="363"/>
        <v>0</v>
      </c>
      <c r="Q1968" s="52">
        <f t="shared" si="364"/>
        <v>1</v>
      </c>
      <c r="R1968" s="52">
        <f t="shared" si="365"/>
        <v>0</v>
      </c>
      <c r="S1968" s="52">
        <f t="shared" si="366"/>
        <v>0</v>
      </c>
      <c r="T1968" s="52">
        <f t="shared" si="367"/>
        <v>0</v>
      </c>
      <c r="U1968" s="52">
        <f t="shared" si="368"/>
        <v>0</v>
      </c>
      <c r="V1968" s="53" t="str">
        <f t="shared" si="369"/>
        <v>OK</v>
      </c>
      <c r="W1968" s="53" t="str">
        <f t="shared" si="370"/>
        <v>OK</v>
      </c>
      <c r="X1968" s="62" t="str">
        <f t="shared" si="371"/>
        <v>ok</v>
      </c>
      <c r="Y1968" s="62">
        <v>1</v>
      </c>
    </row>
    <row r="1969" spans="1:25" ht="114" x14ac:dyDescent="0.25">
      <c r="A1969" s="81">
        <v>1957</v>
      </c>
      <c r="B1969" s="59">
        <v>82</v>
      </c>
      <c r="C1969" s="33" t="s">
        <v>1470</v>
      </c>
      <c r="D1969" s="33" t="s">
        <v>609</v>
      </c>
      <c r="E1969" s="42" t="s">
        <v>8</v>
      </c>
      <c r="F1969" s="30" t="s">
        <v>2332</v>
      </c>
      <c r="G1969" s="13" t="s">
        <v>2366</v>
      </c>
      <c r="H1969" s="12" t="s">
        <v>3387</v>
      </c>
      <c r="I1969" s="12"/>
      <c r="J1969" s="12"/>
      <c r="K1969" s="19" t="s">
        <v>1471</v>
      </c>
      <c r="L1969" s="51">
        <v>1</v>
      </c>
      <c r="M1969" s="51">
        <f t="shared" si="360"/>
        <v>0</v>
      </c>
      <c r="N1969" s="52">
        <f t="shared" si="361"/>
        <v>0</v>
      </c>
      <c r="O1969" s="52">
        <f t="shared" si="362"/>
        <v>0</v>
      </c>
      <c r="P1969" s="52">
        <f t="shared" si="363"/>
        <v>0</v>
      </c>
      <c r="Q1969" s="52">
        <f t="shared" si="364"/>
        <v>1</v>
      </c>
      <c r="R1969" s="52">
        <f t="shared" si="365"/>
        <v>0</v>
      </c>
      <c r="S1969" s="52">
        <f t="shared" si="366"/>
        <v>0</v>
      </c>
      <c r="T1969" s="52">
        <f t="shared" si="367"/>
        <v>0</v>
      </c>
      <c r="U1969" s="52">
        <f t="shared" si="368"/>
        <v>0</v>
      </c>
      <c r="V1969" s="53" t="str">
        <f t="shared" si="369"/>
        <v>OK</v>
      </c>
      <c r="W1969" s="53" t="str">
        <f t="shared" si="370"/>
        <v>OK</v>
      </c>
      <c r="X1969" s="62" t="str">
        <f t="shared" si="371"/>
        <v>ok</v>
      </c>
      <c r="Y1969" s="62">
        <v>1</v>
      </c>
    </row>
    <row r="1970" spans="1:25" ht="57" x14ac:dyDescent="0.25">
      <c r="A1970" s="81">
        <v>1958</v>
      </c>
      <c r="B1970" s="59">
        <v>82</v>
      </c>
      <c r="C1970" s="33" t="s">
        <v>1470</v>
      </c>
      <c r="D1970" s="33" t="s">
        <v>2334</v>
      </c>
      <c r="E1970" s="42" t="s">
        <v>8</v>
      </c>
      <c r="F1970" s="30" t="s">
        <v>2333</v>
      </c>
      <c r="G1970" s="13" t="s">
        <v>2366</v>
      </c>
      <c r="H1970" s="12" t="s">
        <v>3386</v>
      </c>
      <c r="I1970" s="12"/>
      <c r="J1970" s="12"/>
      <c r="K1970" s="19" t="s">
        <v>1471</v>
      </c>
      <c r="L1970" s="51">
        <v>1</v>
      </c>
      <c r="M1970" s="51">
        <f t="shared" si="360"/>
        <v>0</v>
      </c>
      <c r="N1970" s="52">
        <f t="shared" si="361"/>
        <v>0</v>
      </c>
      <c r="O1970" s="52">
        <f t="shared" si="362"/>
        <v>0</v>
      </c>
      <c r="P1970" s="52">
        <f t="shared" si="363"/>
        <v>0</v>
      </c>
      <c r="Q1970" s="52">
        <f t="shared" si="364"/>
        <v>1</v>
      </c>
      <c r="R1970" s="52">
        <f t="shared" si="365"/>
        <v>0</v>
      </c>
      <c r="S1970" s="52">
        <f t="shared" si="366"/>
        <v>0</v>
      </c>
      <c r="T1970" s="52">
        <f t="shared" si="367"/>
        <v>0</v>
      </c>
      <c r="U1970" s="52">
        <f t="shared" si="368"/>
        <v>0</v>
      </c>
      <c r="V1970" s="53" t="str">
        <f t="shared" si="369"/>
        <v>OK</v>
      </c>
      <c r="W1970" s="53" t="str">
        <f t="shared" si="370"/>
        <v>OK</v>
      </c>
      <c r="X1970" s="62" t="str">
        <f t="shared" si="371"/>
        <v>ok</v>
      </c>
      <c r="Y1970" s="62">
        <v>1</v>
      </c>
    </row>
    <row r="1971" spans="1:25" ht="171" x14ac:dyDescent="0.25">
      <c r="A1971" s="81">
        <v>1959</v>
      </c>
      <c r="B1971" s="59">
        <v>82</v>
      </c>
      <c r="C1971" s="33" t="s">
        <v>1470</v>
      </c>
      <c r="D1971" s="33" t="s">
        <v>2335</v>
      </c>
      <c r="E1971" s="42" t="s">
        <v>8</v>
      </c>
      <c r="F1971" s="30" t="s">
        <v>2830</v>
      </c>
      <c r="G1971" s="13" t="s">
        <v>2366</v>
      </c>
      <c r="H1971" s="12" t="s">
        <v>3388</v>
      </c>
      <c r="I1971" s="12"/>
      <c r="J1971" s="12"/>
      <c r="K1971" s="19" t="s">
        <v>1471</v>
      </c>
      <c r="L1971" s="51">
        <v>1</v>
      </c>
      <c r="M1971" s="51">
        <f t="shared" si="360"/>
        <v>0</v>
      </c>
      <c r="N1971" s="52">
        <f t="shared" si="361"/>
        <v>0</v>
      </c>
      <c r="O1971" s="52">
        <f t="shared" si="362"/>
        <v>0</v>
      </c>
      <c r="P1971" s="52">
        <f t="shared" si="363"/>
        <v>0</v>
      </c>
      <c r="Q1971" s="52">
        <f t="shared" si="364"/>
        <v>1</v>
      </c>
      <c r="R1971" s="52">
        <f t="shared" si="365"/>
        <v>0</v>
      </c>
      <c r="S1971" s="52">
        <f t="shared" si="366"/>
        <v>0</v>
      </c>
      <c r="T1971" s="52">
        <f t="shared" si="367"/>
        <v>0</v>
      </c>
      <c r="U1971" s="52">
        <f t="shared" si="368"/>
        <v>0</v>
      </c>
      <c r="V1971" s="53" t="str">
        <f t="shared" si="369"/>
        <v>OK</v>
      </c>
      <c r="W1971" s="53" t="str">
        <f t="shared" si="370"/>
        <v>OK</v>
      </c>
      <c r="X1971" s="62" t="str">
        <f t="shared" si="371"/>
        <v>ok</v>
      </c>
      <c r="Y1971" s="62">
        <v>1</v>
      </c>
    </row>
    <row r="1972" spans="1:25" ht="57" x14ac:dyDescent="0.25">
      <c r="A1972" s="81">
        <v>1960</v>
      </c>
      <c r="B1972" s="59">
        <v>83</v>
      </c>
      <c r="C1972" s="33" t="s">
        <v>1470</v>
      </c>
      <c r="D1972" s="33" t="s">
        <v>416</v>
      </c>
      <c r="E1972" s="42" t="s">
        <v>8</v>
      </c>
      <c r="F1972" s="30" t="s">
        <v>2336</v>
      </c>
      <c r="G1972" s="13" t="s">
        <v>2363</v>
      </c>
      <c r="H1972" s="43"/>
      <c r="I1972" s="12"/>
      <c r="J1972" s="12"/>
      <c r="K1972" s="19" t="s">
        <v>1471</v>
      </c>
      <c r="L1972" s="51">
        <v>1</v>
      </c>
      <c r="M1972" s="51">
        <f t="shared" si="360"/>
        <v>1</v>
      </c>
      <c r="N1972" s="52">
        <f t="shared" si="361"/>
        <v>0</v>
      </c>
      <c r="O1972" s="52">
        <f t="shared" si="362"/>
        <v>0</v>
      </c>
      <c r="P1972" s="52">
        <f t="shared" si="363"/>
        <v>0</v>
      </c>
      <c r="Q1972" s="52">
        <f t="shared" si="364"/>
        <v>0</v>
      </c>
      <c r="R1972" s="52">
        <f t="shared" si="365"/>
        <v>0</v>
      </c>
      <c r="S1972" s="52">
        <f t="shared" si="366"/>
        <v>0</v>
      </c>
      <c r="T1972" s="52">
        <f t="shared" si="367"/>
        <v>0</v>
      </c>
      <c r="U1972" s="52">
        <f t="shared" si="368"/>
        <v>0</v>
      </c>
      <c r="V1972" s="53" t="str">
        <f t="shared" si="369"/>
        <v>OK</v>
      </c>
      <c r="W1972" s="53" t="str">
        <f t="shared" si="370"/>
        <v>OK</v>
      </c>
      <c r="X1972" s="62" t="str">
        <f t="shared" si="371"/>
        <v>ok</v>
      </c>
      <c r="Y1972" s="62">
        <v>1</v>
      </c>
    </row>
    <row r="1973" spans="1:25" ht="199.5" x14ac:dyDescent="0.25">
      <c r="A1973" s="81">
        <v>1961</v>
      </c>
      <c r="B1973" s="59">
        <v>83</v>
      </c>
      <c r="C1973" s="33" t="s">
        <v>1470</v>
      </c>
      <c r="D1973" s="33" t="s">
        <v>2337</v>
      </c>
      <c r="E1973" s="42" t="s">
        <v>8</v>
      </c>
      <c r="F1973" s="35" t="s">
        <v>2831</v>
      </c>
      <c r="G1973" s="13" t="s">
        <v>2363</v>
      </c>
      <c r="H1973" s="43"/>
      <c r="I1973" s="12"/>
      <c r="J1973" s="12"/>
      <c r="K1973" s="19" t="s">
        <v>1471</v>
      </c>
      <c r="L1973" s="51">
        <v>1</v>
      </c>
      <c r="M1973" s="51">
        <f t="shared" si="360"/>
        <v>1</v>
      </c>
      <c r="N1973" s="52">
        <f t="shared" si="361"/>
        <v>0</v>
      </c>
      <c r="O1973" s="52">
        <f t="shared" si="362"/>
        <v>0</v>
      </c>
      <c r="P1973" s="52">
        <f t="shared" si="363"/>
        <v>0</v>
      </c>
      <c r="Q1973" s="52">
        <f t="shared" si="364"/>
        <v>0</v>
      </c>
      <c r="R1973" s="52">
        <f t="shared" si="365"/>
        <v>0</v>
      </c>
      <c r="S1973" s="52">
        <f t="shared" si="366"/>
        <v>0</v>
      </c>
      <c r="T1973" s="52">
        <f t="shared" si="367"/>
        <v>0</v>
      </c>
      <c r="U1973" s="52">
        <f t="shared" si="368"/>
        <v>0</v>
      </c>
      <c r="V1973" s="53" t="str">
        <f t="shared" si="369"/>
        <v>OK</v>
      </c>
      <c r="W1973" s="53" t="str">
        <f t="shared" si="370"/>
        <v>OK</v>
      </c>
      <c r="X1973" s="62" t="str">
        <f t="shared" si="371"/>
        <v>ok</v>
      </c>
      <c r="Y1973" s="62">
        <v>1</v>
      </c>
    </row>
    <row r="1974" spans="1:25" ht="128.25" x14ac:dyDescent="0.25">
      <c r="A1974" s="81">
        <v>1962</v>
      </c>
      <c r="B1974" s="59">
        <v>83</v>
      </c>
      <c r="C1974" s="33" t="s">
        <v>1470</v>
      </c>
      <c r="D1974" s="33" t="s">
        <v>2338</v>
      </c>
      <c r="E1974" s="42" t="s">
        <v>8</v>
      </c>
      <c r="F1974" s="30" t="s">
        <v>2832</v>
      </c>
      <c r="G1974" s="13" t="s">
        <v>2363</v>
      </c>
      <c r="H1974" s="84"/>
      <c r="I1974" s="12"/>
      <c r="J1974" s="12"/>
      <c r="K1974" s="19" t="s">
        <v>1471</v>
      </c>
      <c r="L1974" s="51">
        <v>1</v>
      </c>
      <c r="M1974" s="51">
        <f t="shared" si="360"/>
        <v>1</v>
      </c>
      <c r="N1974" s="52">
        <f t="shared" si="361"/>
        <v>0</v>
      </c>
      <c r="O1974" s="52">
        <f t="shared" si="362"/>
        <v>0</v>
      </c>
      <c r="P1974" s="52">
        <f t="shared" si="363"/>
        <v>0</v>
      </c>
      <c r="Q1974" s="52">
        <f t="shared" si="364"/>
        <v>0</v>
      </c>
      <c r="R1974" s="52">
        <f t="shared" si="365"/>
        <v>0</v>
      </c>
      <c r="S1974" s="52">
        <f t="shared" si="366"/>
        <v>0</v>
      </c>
      <c r="T1974" s="52">
        <f t="shared" si="367"/>
        <v>0</v>
      </c>
      <c r="U1974" s="52">
        <f t="shared" si="368"/>
        <v>0</v>
      </c>
      <c r="V1974" s="53" t="str">
        <f t="shared" si="369"/>
        <v>OK</v>
      </c>
      <c r="W1974" s="53" t="str">
        <f t="shared" si="370"/>
        <v>OK</v>
      </c>
      <c r="X1974" s="62" t="str">
        <f t="shared" si="371"/>
        <v>ok</v>
      </c>
      <c r="Y1974" s="62">
        <v>1</v>
      </c>
    </row>
    <row r="1975" spans="1:25" ht="142.5" x14ac:dyDescent="0.25">
      <c r="A1975" s="81">
        <v>1963</v>
      </c>
      <c r="B1975" s="59">
        <v>83</v>
      </c>
      <c r="C1975" s="33" t="s">
        <v>1470</v>
      </c>
      <c r="D1975" s="33" t="s">
        <v>2338</v>
      </c>
      <c r="E1975" s="42" t="s">
        <v>8</v>
      </c>
      <c r="F1975" s="30" t="s">
        <v>2833</v>
      </c>
      <c r="G1975" s="13" t="s">
        <v>2363</v>
      </c>
      <c r="H1975" s="84"/>
      <c r="I1975" s="12"/>
      <c r="J1975" s="12"/>
      <c r="K1975" s="19" t="s">
        <v>1471</v>
      </c>
      <c r="L1975" s="51">
        <v>1</v>
      </c>
      <c r="M1975" s="51">
        <f t="shared" si="360"/>
        <v>1</v>
      </c>
      <c r="N1975" s="52">
        <f t="shared" si="361"/>
        <v>0</v>
      </c>
      <c r="O1975" s="52">
        <f t="shared" si="362"/>
        <v>0</v>
      </c>
      <c r="P1975" s="52">
        <f t="shared" si="363"/>
        <v>0</v>
      </c>
      <c r="Q1975" s="52">
        <f t="shared" si="364"/>
        <v>0</v>
      </c>
      <c r="R1975" s="52">
        <f t="shared" si="365"/>
        <v>0</v>
      </c>
      <c r="S1975" s="52">
        <f t="shared" si="366"/>
        <v>0</v>
      </c>
      <c r="T1975" s="52">
        <f t="shared" si="367"/>
        <v>0</v>
      </c>
      <c r="U1975" s="52">
        <f t="shared" si="368"/>
        <v>0</v>
      </c>
      <c r="V1975" s="53" t="str">
        <f t="shared" si="369"/>
        <v>OK</v>
      </c>
      <c r="W1975" s="53" t="str">
        <f t="shared" si="370"/>
        <v>OK</v>
      </c>
      <c r="X1975" s="62" t="str">
        <f t="shared" si="371"/>
        <v>ok</v>
      </c>
      <c r="Y1975" s="62">
        <v>1</v>
      </c>
    </row>
    <row r="1976" spans="1:25" ht="159.75" x14ac:dyDescent="0.25">
      <c r="A1976" s="75">
        <v>1964</v>
      </c>
      <c r="B1976" s="59">
        <v>81</v>
      </c>
      <c r="C1976" s="33" t="s">
        <v>1470</v>
      </c>
      <c r="D1976" s="33" t="s">
        <v>2339</v>
      </c>
      <c r="E1976" s="42" t="s">
        <v>12</v>
      </c>
      <c r="F1976" s="30" t="s">
        <v>2834</v>
      </c>
      <c r="G1976" s="13" t="s">
        <v>2369</v>
      </c>
      <c r="H1976" s="12" t="s">
        <v>2918</v>
      </c>
      <c r="I1976" s="12"/>
      <c r="J1976" s="12"/>
      <c r="K1976" s="19" t="s">
        <v>1471</v>
      </c>
      <c r="L1976" s="51">
        <v>1</v>
      </c>
      <c r="M1976" s="51">
        <f t="shared" si="360"/>
        <v>0</v>
      </c>
      <c r="N1976" s="52">
        <f t="shared" si="361"/>
        <v>0</v>
      </c>
      <c r="O1976" s="52">
        <f t="shared" si="362"/>
        <v>0</v>
      </c>
      <c r="P1976" s="52">
        <f t="shared" si="363"/>
        <v>0</v>
      </c>
      <c r="Q1976" s="52">
        <f t="shared" si="364"/>
        <v>0</v>
      </c>
      <c r="R1976" s="52">
        <f t="shared" si="365"/>
        <v>0</v>
      </c>
      <c r="S1976" s="52">
        <f t="shared" si="366"/>
        <v>0</v>
      </c>
      <c r="T1976" s="52">
        <f t="shared" si="367"/>
        <v>1</v>
      </c>
      <c r="U1976" s="52">
        <f t="shared" si="368"/>
        <v>0</v>
      </c>
      <c r="V1976" s="53" t="str">
        <f t="shared" si="369"/>
        <v>OK</v>
      </c>
      <c r="W1976" s="53" t="str">
        <f t="shared" si="370"/>
        <v>OK</v>
      </c>
      <c r="X1976" s="62" t="str">
        <f t="shared" si="371"/>
        <v>ok</v>
      </c>
      <c r="Y1976" s="62">
        <v>1</v>
      </c>
    </row>
    <row r="1977" spans="1:25" ht="199.5" x14ac:dyDescent="0.25">
      <c r="A1977" s="83">
        <v>1965</v>
      </c>
      <c r="B1977" s="59">
        <v>83</v>
      </c>
      <c r="C1977" s="33" t="s">
        <v>1470</v>
      </c>
      <c r="D1977" s="33" t="s">
        <v>2340</v>
      </c>
      <c r="E1977" s="42" t="s">
        <v>8</v>
      </c>
      <c r="F1977" s="30" t="s">
        <v>2835</v>
      </c>
      <c r="G1977" s="13" t="s">
        <v>2364</v>
      </c>
      <c r="H1977" s="82" t="s">
        <v>2992</v>
      </c>
      <c r="I1977" s="12"/>
      <c r="J1977" s="12"/>
      <c r="K1977" s="19" t="s">
        <v>1471</v>
      </c>
      <c r="L1977" s="51">
        <v>1</v>
      </c>
      <c r="M1977" s="51">
        <f t="shared" si="360"/>
        <v>0</v>
      </c>
      <c r="N1977" s="52">
        <f t="shared" si="361"/>
        <v>1</v>
      </c>
      <c r="O1977" s="52">
        <f t="shared" si="362"/>
        <v>0</v>
      </c>
      <c r="P1977" s="52">
        <f t="shared" si="363"/>
        <v>0</v>
      </c>
      <c r="Q1977" s="52">
        <f t="shared" si="364"/>
        <v>0</v>
      </c>
      <c r="R1977" s="52">
        <f t="shared" si="365"/>
        <v>0</v>
      </c>
      <c r="S1977" s="52">
        <f t="shared" si="366"/>
        <v>0</v>
      </c>
      <c r="T1977" s="52">
        <f t="shared" si="367"/>
        <v>0</v>
      </c>
      <c r="U1977" s="52">
        <f t="shared" si="368"/>
        <v>0</v>
      </c>
      <c r="V1977" s="53" t="str">
        <f t="shared" si="369"/>
        <v>OK</v>
      </c>
      <c r="W1977" s="53" t="str">
        <f t="shared" si="370"/>
        <v>OK</v>
      </c>
      <c r="X1977" s="62" t="str">
        <f t="shared" si="371"/>
        <v>ok</v>
      </c>
      <c r="Y1977" s="62">
        <v>1</v>
      </c>
    </row>
    <row r="1978" spans="1:25" ht="185.25" x14ac:dyDescent="0.25">
      <c r="A1978" s="81">
        <v>1966</v>
      </c>
      <c r="B1978" s="59">
        <v>83</v>
      </c>
      <c r="C1978" s="33" t="s">
        <v>1470</v>
      </c>
      <c r="D1978" s="33" t="s">
        <v>2341</v>
      </c>
      <c r="E1978" s="42" t="s">
        <v>8</v>
      </c>
      <c r="F1978" s="30" t="s">
        <v>2836</v>
      </c>
      <c r="G1978" s="13" t="s">
        <v>2364</v>
      </c>
      <c r="H1978" s="82" t="s">
        <v>2993</v>
      </c>
      <c r="I1978" s="12"/>
      <c r="J1978" s="12"/>
      <c r="K1978" s="19" t="s">
        <v>1471</v>
      </c>
      <c r="L1978" s="51">
        <v>1</v>
      </c>
      <c r="M1978" s="51">
        <f t="shared" si="360"/>
        <v>0</v>
      </c>
      <c r="N1978" s="52">
        <f t="shared" si="361"/>
        <v>1</v>
      </c>
      <c r="O1978" s="52">
        <f t="shared" si="362"/>
        <v>0</v>
      </c>
      <c r="P1978" s="52">
        <f t="shared" si="363"/>
        <v>0</v>
      </c>
      <c r="Q1978" s="52">
        <f t="shared" si="364"/>
        <v>0</v>
      </c>
      <c r="R1978" s="52">
        <f t="shared" si="365"/>
        <v>0</v>
      </c>
      <c r="S1978" s="52">
        <f t="shared" si="366"/>
        <v>0</v>
      </c>
      <c r="T1978" s="52">
        <f t="shared" si="367"/>
        <v>0</v>
      </c>
      <c r="U1978" s="52">
        <f t="shared" si="368"/>
        <v>0</v>
      </c>
      <c r="V1978" s="53" t="str">
        <f t="shared" si="369"/>
        <v>OK</v>
      </c>
      <c r="W1978" s="53" t="str">
        <f t="shared" si="370"/>
        <v>OK</v>
      </c>
      <c r="X1978" s="62" t="str">
        <f t="shared" si="371"/>
        <v>ok</v>
      </c>
      <c r="Y1978" s="62">
        <v>1</v>
      </c>
    </row>
    <row r="1979" spans="1:25" ht="185.25" x14ac:dyDescent="0.25">
      <c r="A1979" s="75">
        <v>1967</v>
      </c>
      <c r="B1979" s="59">
        <v>81</v>
      </c>
      <c r="C1979" s="33" t="s">
        <v>1470</v>
      </c>
      <c r="D1979" s="33" t="s">
        <v>2342</v>
      </c>
      <c r="E1979" s="42" t="s">
        <v>12</v>
      </c>
      <c r="F1979" s="30" t="s">
        <v>2837</v>
      </c>
      <c r="G1979" s="13" t="s">
        <v>2363</v>
      </c>
      <c r="H1979" s="12" t="s">
        <v>2919</v>
      </c>
      <c r="I1979" s="12"/>
      <c r="J1979" s="12"/>
      <c r="K1979" s="19" t="s">
        <v>1471</v>
      </c>
      <c r="L1979" s="51">
        <v>1</v>
      </c>
      <c r="M1979" s="51">
        <f t="shared" si="360"/>
        <v>1</v>
      </c>
      <c r="N1979" s="52">
        <f t="shared" si="361"/>
        <v>0</v>
      </c>
      <c r="O1979" s="52">
        <f t="shared" si="362"/>
        <v>0</v>
      </c>
      <c r="P1979" s="52">
        <f t="shared" si="363"/>
        <v>0</v>
      </c>
      <c r="Q1979" s="52">
        <f t="shared" si="364"/>
        <v>0</v>
      </c>
      <c r="R1979" s="52">
        <f t="shared" si="365"/>
        <v>0</v>
      </c>
      <c r="S1979" s="52">
        <f t="shared" si="366"/>
        <v>0</v>
      </c>
      <c r="T1979" s="52">
        <f t="shared" si="367"/>
        <v>0</v>
      </c>
      <c r="U1979" s="52">
        <f t="shared" si="368"/>
        <v>0</v>
      </c>
      <c r="V1979" s="53" t="str">
        <f t="shared" si="369"/>
        <v>OK</v>
      </c>
      <c r="W1979" s="53" t="str">
        <f t="shared" si="370"/>
        <v>OK</v>
      </c>
      <c r="X1979" s="62" t="str">
        <f t="shared" si="371"/>
        <v>ok</v>
      </c>
      <c r="Y1979" s="62">
        <v>1</v>
      </c>
    </row>
    <row r="1980" spans="1:25" ht="129.75" x14ac:dyDescent="0.25">
      <c r="A1980" s="83">
        <v>1968</v>
      </c>
      <c r="B1980" s="59">
        <v>82</v>
      </c>
      <c r="C1980" s="33" t="s">
        <v>1470</v>
      </c>
      <c r="D1980" s="33" t="s">
        <v>1238</v>
      </c>
      <c r="E1980" s="42" t="s">
        <v>12</v>
      </c>
      <c r="F1980" s="30" t="s">
        <v>2838</v>
      </c>
      <c r="G1980" s="13" t="s">
        <v>2370</v>
      </c>
      <c r="H1980" s="12" t="s">
        <v>3389</v>
      </c>
      <c r="I1980" s="12"/>
      <c r="J1980" s="12"/>
      <c r="K1980" s="19" t="s">
        <v>1471</v>
      </c>
      <c r="L1980" s="51">
        <v>1</v>
      </c>
      <c r="M1980" s="51">
        <f t="shared" si="360"/>
        <v>0</v>
      </c>
      <c r="N1980" s="52">
        <f t="shared" si="361"/>
        <v>0</v>
      </c>
      <c r="O1980" s="52">
        <f t="shared" si="362"/>
        <v>0</v>
      </c>
      <c r="P1980" s="52">
        <f t="shared" si="363"/>
        <v>0</v>
      </c>
      <c r="Q1980" s="52">
        <f t="shared" si="364"/>
        <v>0</v>
      </c>
      <c r="R1980" s="52">
        <f t="shared" si="365"/>
        <v>0</v>
      </c>
      <c r="S1980" s="52">
        <f t="shared" si="366"/>
        <v>0</v>
      </c>
      <c r="T1980" s="52">
        <f t="shared" si="367"/>
        <v>0</v>
      </c>
      <c r="U1980" s="52">
        <f t="shared" si="368"/>
        <v>1</v>
      </c>
      <c r="V1980" s="53" t="str">
        <f t="shared" si="369"/>
        <v>OK</v>
      </c>
      <c r="W1980" s="53" t="str">
        <f t="shared" si="370"/>
        <v>OK</v>
      </c>
      <c r="X1980" s="62" t="str">
        <f t="shared" si="371"/>
        <v>ok</v>
      </c>
      <c r="Y1980" s="62">
        <v>1</v>
      </c>
    </row>
    <row r="1981" spans="1:25" ht="114.75" customHeight="1" x14ac:dyDescent="0.25">
      <c r="A1981" s="81">
        <v>1969</v>
      </c>
      <c r="B1981" s="59">
        <v>82</v>
      </c>
      <c r="C1981" s="33" t="s">
        <v>1470</v>
      </c>
      <c r="D1981" s="33" t="s">
        <v>1568</v>
      </c>
      <c r="E1981" s="42" t="s">
        <v>12</v>
      </c>
      <c r="F1981" s="31" t="s">
        <v>2343</v>
      </c>
      <c r="G1981" s="13" t="s">
        <v>2363</v>
      </c>
      <c r="H1981" s="12"/>
      <c r="I1981" s="12"/>
      <c r="J1981" s="12"/>
      <c r="K1981" s="19" t="s">
        <v>1471</v>
      </c>
      <c r="L1981" s="51">
        <v>1</v>
      </c>
      <c r="M1981" s="51">
        <f t="shared" si="360"/>
        <v>1</v>
      </c>
      <c r="N1981" s="52">
        <f t="shared" si="361"/>
        <v>0</v>
      </c>
      <c r="O1981" s="52">
        <f t="shared" si="362"/>
        <v>0</v>
      </c>
      <c r="P1981" s="52">
        <f t="shared" si="363"/>
        <v>0</v>
      </c>
      <c r="Q1981" s="52">
        <f t="shared" si="364"/>
        <v>0</v>
      </c>
      <c r="R1981" s="52">
        <f t="shared" si="365"/>
        <v>0</v>
      </c>
      <c r="S1981" s="52">
        <f t="shared" si="366"/>
        <v>0</v>
      </c>
      <c r="T1981" s="52">
        <f t="shared" si="367"/>
        <v>0</v>
      </c>
      <c r="U1981" s="52">
        <f t="shared" si="368"/>
        <v>0</v>
      </c>
      <c r="V1981" s="53" t="str">
        <f t="shared" si="369"/>
        <v>OK</v>
      </c>
      <c r="W1981" s="53" t="str">
        <f t="shared" si="370"/>
        <v>OK</v>
      </c>
      <c r="X1981" s="62" t="str">
        <f t="shared" si="371"/>
        <v>ok</v>
      </c>
      <c r="Y1981" s="62">
        <v>1</v>
      </c>
    </row>
    <row r="1982" spans="1:25" ht="144" x14ac:dyDescent="0.25">
      <c r="A1982" s="81">
        <v>1970</v>
      </c>
      <c r="B1982" s="59">
        <v>82</v>
      </c>
      <c r="C1982" s="33" t="s">
        <v>1470</v>
      </c>
      <c r="D1982" s="33" t="s">
        <v>1570</v>
      </c>
      <c r="E1982" s="42" t="s">
        <v>8</v>
      </c>
      <c r="F1982" s="30" t="s">
        <v>2839</v>
      </c>
      <c r="G1982" s="13" t="s">
        <v>2872</v>
      </c>
      <c r="H1982" s="12" t="s">
        <v>3395</v>
      </c>
      <c r="I1982" s="12"/>
      <c r="J1982" s="12"/>
      <c r="K1982" s="19" t="s">
        <v>1471</v>
      </c>
      <c r="L1982" s="51">
        <v>1</v>
      </c>
      <c r="M1982" s="51">
        <f t="shared" si="360"/>
        <v>0</v>
      </c>
      <c r="N1982" s="52">
        <f t="shared" si="361"/>
        <v>0</v>
      </c>
      <c r="O1982" s="52">
        <f t="shared" si="362"/>
        <v>1</v>
      </c>
      <c r="P1982" s="52">
        <f t="shared" si="363"/>
        <v>0</v>
      </c>
      <c r="Q1982" s="52">
        <f t="shared" si="364"/>
        <v>0</v>
      </c>
      <c r="R1982" s="52">
        <f t="shared" si="365"/>
        <v>0</v>
      </c>
      <c r="S1982" s="52">
        <f t="shared" si="366"/>
        <v>0</v>
      </c>
      <c r="T1982" s="52">
        <f t="shared" si="367"/>
        <v>0</v>
      </c>
      <c r="U1982" s="52">
        <f t="shared" si="368"/>
        <v>0</v>
      </c>
      <c r="V1982" s="53" t="str">
        <f t="shared" si="369"/>
        <v>OK</v>
      </c>
      <c r="W1982" s="53" t="str">
        <f t="shared" si="370"/>
        <v>OK</v>
      </c>
      <c r="X1982" s="62" t="str">
        <f t="shared" si="371"/>
        <v>ok</v>
      </c>
      <c r="Y1982" s="62">
        <v>1</v>
      </c>
    </row>
    <row r="1983" spans="1:25" ht="71.25" x14ac:dyDescent="0.25">
      <c r="A1983" s="81">
        <v>1971</v>
      </c>
      <c r="B1983" s="59">
        <v>82</v>
      </c>
      <c r="C1983" s="33" t="s">
        <v>1470</v>
      </c>
      <c r="D1983" s="33" t="s">
        <v>420</v>
      </c>
      <c r="E1983" s="42" t="s">
        <v>8</v>
      </c>
      <c r="F1983" s="30" t="s">
        <v>2840</v>
      </c>
      <c r="G1983" s="13" t="s">
        <v>2363</v>
      </c>
      <c r="H1983" s="12" t="s">
        <v>3390</v>
      </c>
      <c r="I1983" s="12"/>
      <c r="J1983" s="12"/>
      <c r="K1983" s="19" t="s">
        <v>1471</v>
      </c>
      <c r="L1983" s="51">
        <v>1</v>
      </c>
      <c r="M1983" s="51">
        <f t="shared" si="360"/>
        <v>1</v>
      </c>
      <c r="N1983" s="52">
        <f t="shared" si="361"/>
        <v>0</v>
      </c>
      <c r="O1983" s="52">
        <f t="shared" si="362"/>
        <v>0</v>
      </c>
      <c r="P1983" s="52">
        <f t="shared" si="363"/>
        <v>0</v>
      </c>
      <c r="Q1983" s="52">
        <f t="shared" si="364"/>
        <v>0</v>
      </c>
      <c r="R1983" s="52">
        <f t="shared" si="365"/>
        <v>0</v>
      </c>
      <c r="S1983" s="52">
        <f t="shared" si="366"/>
        <v>0</v>
      </c>
      <c r="T1983" s="52">
        <f t="shared" si="367"/>
        <v>0</v>
      </c>
      <c r="U1983" s="52">
        <f t="shared" si="368"/>
        <v>0</v>
      </c>
      <c r="V1983" s="53" t="str">
        <f t="shared" si="369"/>
        <v>OK</v>
      </c>
      <c r="W1983" s="53" t="str">
        <f t="shared" si="370"/>
        <v>OK</v>
      </c>
      <c r="X1983" s="62" t="str">
        <f t="shared" si="371"/>
        <v>ok</v>
      </c>
      <c r="Y1983" s="62">
        <v>1</v>
      </c>
    </row>
    <row r="1984" spans="1:25" ht="229.5" x14ac:dyDescent="0.25">
      <c r="A1984" s="81">
        <v>1972</v>
      </c>
      <c r="B1984" s="59">
        <v>83</v>
      </c>
      <c r="C1984" s="33" t="s">
        <v>1470</v>
      </c>
      <c r="D1984" s="33" t="s">
        <v>2344</v>
      </c>
      <c r="E1984" s="42" t="s">
        <v>8</v>
      </c>
      <c r="F1984" s="30" t="s">
        <v>2841</v>
      </c>
      <c r="G1984" s="13" t="s">
        <v>2363</v>
      </c>
      <c r="H1984" s="84"/>
      <c r="I1984" s="12"/>
      <c r="J1984" s="12"/>
      <c r="K1984" s="19" t="s">
        <v>1471</v>
      </c>
      <c r="L1984" s="51">
        <v>1</v>
      </c>
      <c r="M1984" s="51">
        <f t="shared" si="360"/>
        <v>1</v>
      </c>
      <c r="N1984" s="52">
        <f t="shared" si="361"/>
        <v>0</v>
      </c>
      <c r="O1984" s="52">
        <f t="shared" si="362"/>
        <v>0</v>
      </c>
      <c r="P1984" s="52">
        <f t="shared" si="363"/>
        <v>0</v>
      </c>
      <c r="Q1984" s="52">
        <f t="shared" si="364"/>
        <v>0</v>
      </c>
      <c r="R1984" s="52">
        <f t="shared" si="365"/>
        <v>0</v>
      </c>
      <c r="S1984" s="52">
        <f t="shared" si="366"/>
        <v>0</v>
      </c>
      <c r="T1984" s="52">
        <f t="shared" si="367"/>
        <v>0</v>
      </c>
      <c r="U1984" s="52">
        <f t="shared" si="368"/>
        <v>0</v>
      </c>
      <c r="V1984" s="53" t="str">
        <f t="shared" si="369"/>
        <v>OK</v>
      </c>
      <c r="W1984" s="53" t="str">
        <f t="shared" si="370"/>
        <v>OK</v>
      </c>
      <c r="X1984" s="62" t="str">
        <f t="shared" si="371"/>
        <v>ok</v>
      </c>
      <c r="Y1984" s="62">
        <v>1</v>
      </c>
    </row>
    <row r="1985" spans="1:25" ht="99.75" x14ac:dyDescent="0.25">
      <c r="A1985" s="81">
        <v>1973</v>
      </c>
      <c r="B1985" s="59">
        <v>83</v>
      </c>
      <c r="C1985" s="33" t="s">
        <v>1470</v>
      </c>
      <c r="D1985" s="33" t="s">
        <v>2345</v>
      </c>
      <c r="E1985" s="42" t="s">
        <v>8</v>
      </c>
      <c r="F1985" s="30" t="s">
        <v>2842</v>
      </c>
      <c r="G1985" s="13" t="s">
        <v>2363</v>
      </c>
      <c r="H1985" s="84"/>
      <c r="I1985" s="12"/>
      <c r="J1985" s="12"/>
      <c r="K1985" s="19" t="s">
        <v>1471</v>
      </c>
      <c r="L1985" s="51">
        <v>1</v>
      </c>
      <c r="M1985" s="51">
        <f t="shared" si="360"/>
        <v>1</v>
      </c>
      <c r="N1985" s="52">
        <f t="shared" si="361"/>
        <v>0</v>
      </c>
      <c r="O1985" s="52">
        <f t="shared" si="362"/>
        <v>0</v>
      </c>
      <c r="P1985" s="52">
        <f t="shared" si="363"/>
        <v>0</v>
      </c>
      <c r="Q1985" s="52">
        <f t="shared" si="364"/>
        <v>0</v>
      </c>
      <c r="R1985" s="52">
        <f t="shared" si="365"/>
        <v>0</v>
      </c>
      <c r="S1985" s="52">
        <f t="shared" si="366"/>
        <v>0</v>
      </c>
      <c r="T1985" s="52">
        <f t="shared" si="367"/>
        <v>0</v>
      </c>
      <c r="U1985" s="52">
        <f t="shared" si="368"/>
        <v>0</v>
      </c>
      <c r="V1985" s="53" t="str">
        <f t="shared" si="369"/>
        <v>OK</v>
      </c>
      <c r="W1985" s="53" t="str">
        <f t="shared" si="370"/>
        <v>OK</v>
      </c>
      <c r="X1985" s="62" t="str">
        <f t="shared" si="371"/>
        <v>ok</v>
      </c>
      <c r="Y1985" s="62">
        <v>1</v>
      </c>
    </row>
    <row r="1986" spans="1:25" ht="160.5" x14ac:dyDescent="0.25">
      <c r="A1986" s="81">
        <v>1974</v>
      </c>
      <c r="B1986" s="59">
        <v>83</v>
      </c>
      <c r="C1986" s="33" t="s">
        <v>1470</v>
      </c>
      <c r="D1986" s="33" t="s">
        <v>2346</v>
      </c>
      <c r="E1986" s="42" t="s">
        <v>8</v>
      </c>
      <c r="F1986" s="30" t="s">
        <v>2843</v>
      </c>
      <c r="G1986" s="13" t="s">
        <v>2363</v>
      </c>
      <c r="H1986" s="84"/>
      <c r="I1986" s="12"/>
      <c r="J1986" s="12"/>
      <c r="K1986" s="19" t="s">
        <v>1471</v>
      </c>
      <c r="L1986" s="51">
        <v>1</v>
      </c>
      <c r="M1986" s="51">
        <f t="shared" si="360"/>
        <v>1</v>
      </c>
      <c r="N1986" s="52">
        <f t="shared" si="361"/>
        <v>0</v>
      </c>
      <c r="O1986" s="52">
        <f t="shared" si="362"/>
        <v>0</v>
      </c>
      <c r="P1986" s="52">
        <f t="shared" si="363"/>
        <v>0</v>
      </c>
      <c r="Q1986" s="52">
        <f t="shared" si="364"/>
        <v>0</v>
      </c>
      <c r="R1986" s="52">
        <f t="shared" si="365"/>
        <v>0</v>
      </c>
      <c r="S1986" s="52">
        <f t="shared" si="366"/>
        <v>0</v>
      </c>
      <c r="T1986" s="52">
        <f t="shared" si="367"/>
        <v>0</v>
      </c>
      <c r="U1986" s="52">
        <f t="shared" si="368"/>
        <v>0</v>
      </c>
      <c r="V1986" s="53" t="str">
        <f t="shared" si="369"/>
        <v>OK</v>
      </c>
      <c r="W1986" s="53" t="str">
        <f t="shared" si="370"/>
        <v>OK</v>
      </c>
      <c r="X1986" s="62" t="str">
        <f t="shared" si="371"/>
        <v>ok</v>
      </c>
      <c r="Y1986" s="62">
        <v>1</v>
      </c>
    </row>
    <row r="1987" spans="1:25" ht="342.75" x14ac:dyDescent="0.25">
      <c r="A1987" s="83">
        <v>1975</v>
      </c>
      <c r="B1987" s="59">
        <v>82</v>
      </c>
      <c r="C1987" s="33" t="s">
        <v>1473</v>
      </c>
      <c r="D1987" s="33" t="s">
        <v>1474</v>
      </c>
      <c r="E1987" s="42" t="s">
        <v>8</v>
      </c>
      <c r="F1987" s="19" t="s">
        <v>2844</v>
      </c>
      <c r="G1987" s="13" t="s">
        <v>2366</v>
      </c>
      <c r="H1987" s="12" t="s">
        <v>3362</v>
      </c>
      <c r="I1987" s="12"/>
      <c r="J1987" s="12"/>
      <c r="K1987" s="19" t="s">
        <v>1475</v>
      </c>
      <c r="L1987" s="51">
        <v>1</v>
      </c>
      <c r="M1987" s="51">
        <f t="shared" si="360"/>
        <v>0</v>
      </c>
      <c r="N1987" s="52">
        <f t="shared" si="361"/>
        <v>0</v>
      </c>
      <c r="O1987" s="52">
        <f t="shared" si="362"/>
        <v>0</v>
      </c>
      <c r="P1987" s="52">
        <f t="shared" si="363"/>
        <v>0</v>
      </c>
      <c r="Q1987" s="52">
        <f t="shared" si="364"/>
        <v>1</v>
      </c>
      <c r="R1987" s="52">
        <f t="shared" si="365"/>
        <v>0</v>
      </c>
      <c r="S1987" s="52">
        <f t="shared" si="366"/>
        <v>0</v>
      </c>
      <c r="T1987" s="52">
        <f t="shared" si="367"/>
        <v>0</v>
      </c>
      <c r="U1987" s="52">
        <f t="shared" si="368"/>
        <v>0</v>
      </c>
      <c r="V1987" s="53" t="str">
        <f t="shared" si="369"/>
        <v>OK</v>
      </c>
      <c r="W1987" s="53" t="str">
        <f t="shared" si="370"/>
        <v>OK</v>
      </c>
      <c r="X1987" s="62" t="str">
        <f t="shared" si="371"/>
        <v>ok</v>
      </c>
      <c r="Y1987" s="62">
        <v>1</v>
      </c>
    </row>
    <row r="1988" spans="1:25" ht="128.25" x14ac:dyDescent="0.25">
      <c r="A1988" s="75">
        <v>1976</v>
      </c>
      <c r="B1988" s="59" t="s">
        <v>2876</v>
      </c>
      <c r="C1988" s="33" t="s">
        <v>1473</v>
      </c>
      <c r="D1988" s="33" t="s">
        <v>1476</v>
      </c>
      <c r="E1988" s="42" t="s">
        <v>8</v>
      </c>
      <c r="F1988" s="19" t="s">
        <v>2845</v>
      </c>
      <c r="G1988" s="13" t="s">
        <v>2363</v>
      </c>
      <c r="H1988" s="12" t="s">
        <v>2920</v>
      </c>
      <c r="I1988" s="12"/>
      <c r="J1988" s="12"/>
      <c r="K1988" s="19" t="s">
        <v>1475</v>
      </c>
      <c r="L1988" s="51">
        <v>1</v>
      </c>
      <c r="M1988" s="51">
        <f t="shared" si="360"/>
        <v>1</v>
      </c>
      <c r="N1988" s="52">
        <f t="shared" si="361"/>
        <v>0</v>
      </c>
      <c r="O1988" s="52">
        <f t="shared" si="362"/>
        <v>0</v>
      </c>
      <c r="P1988" s="52">
        <f t="shared" si="363"/>
        <v>0</v>
      </c>
      <c r="Q1988" s="52">
        <f t="shared" si="364"/>
        <v>0</v>
      </c>
      <c r="R1988" s="52">
        <f t="shared" si="365"/>
        <v>0</v>
      </c>
      <c r="S1988" s="52">
        <f t="shared" si="366"/>
        <v>0</v>
      </c>
      <c r="T1988" s="52">
        <f t="shared" si="367"/>
        <v>0</v>
      </c>
      <c r="U1988" s="52">
        <f t="shared" si="368"/>
        <v>0</v>
      </c>
      <c r="V1988" s="53" t="str">
        <f t="shared" si="369"/>
        <v>OK</v>
      </c>
      <c r="W1988" s="53" t="str">
        <f t="shared" si="370"/>
        <v>OK</v>
      </c>
      <c r="X1988" s="62" t="str">
        <f t="shared" si="371"/>
        <v>ok</v>
      </c>
      <c r="Y1988" s="62">
        <v>1</v>
      </c>
    </row>
    <row r="1989" spans="1:25" ht="57" x14ac:dyDescent="0.25">
      <c r="A1989" s="81">
        <v>1977</v>
      </c>
      <c r="B1989" s="59">
        <v>82</v>
      </c>
      <c r="C1989" s="33" t="s">
        <v>1917</v>
      </c>
      <c r="D1989" s="33" t="s">
        <v>267</v>
      </c>
      <c r="E1989" s="42" t="s">
        <v>12</v>
      </c>
      <c r="F1989" s="30" t="s">
        <v>1918</v>
      </c>
      <c r="G1989" s="13" t="s">
        <v>2363</v>
      </c>
      <c r="H1989" s="12"/>
      <c r="I1989" s="12"/>
      <c r="J1989" s="12"/>
      <c r="K1989" s="30"/>
      <c r="L1989" s="51">
        <v>1</v>
      </c>
      <c r="M1989" s="51">
        <f t="shared" si="360"/>
        <v>1</v>
      </c>
      <c r="N1989" s="52">
        <f t="shared" si="361"/>
        <v>0</v>
      </c>
      <c r="O1989" s="52">
        <f t="shared" si="362"/>
        <v>0</v>
      </c>
      <c r="P1989" s="52">
        <f t="shared" si="363"/>
        <v>0</v>
      </c>
      <c r="Q1989" s="52">
        <f t="shared" si="364"/>
        <v>0</v>
      </c>
      <c r="R1989" s="52">
        <f t="shared" si="365"/>
        <v>0</v>
      </c>
      <c r="S1989" s="52">
        <f t="shared" si="366"/>
        <v>0</v>
      </c>
      <c r="T1989" s="52">
        <f t="shared" si="367"/>
        <v>0</v>
      </c>
      <c r="U1989" s="52">
        <f t="shared" si="368"/>
        <v>0</v>
      </c>
      <c r="V1989" s="53" t="str">
        <f t="shared" si="369"/>
        <v>OK</v>
      </c>
      <c r="W1989" s="53" t="str">
        <f t="shared" si="370"/>
        <v>OK</v>
      </c>
      <c r="X1989" s="62" t="str">
        <f t="shared" si="371"/>
        <v>ok</v>
      </c>
      <c r="Y1989" s="62">
        <v>1</v>
      </c>
    </row>
    <row r="1990" spans="1:25" ht="15" x14ac:dyDescent="0.25">
      <c r="A1990" s="81">
        <v>1978</v>
      </c>
      <c r="B1990" s="59">
        <v>82</v>
      </c>
      <c r="C1990" s="33" t="s">
        <v>1919</v>
      </c>
      <c r="D1990" s="42" t="s">
        <v>269</v>
      </c>
      <c r="E1990" s="42" t="s">
        <v>12</v>
      </c>
      <c r="F1990" s="43" t="s">
        <v>1920</v>
      </c>
      <c r="G1990" s="13" t="s">
        <v>2363</v>
      </c>
      <c r="H1990" s="12"/>
      <c r="I1990" s="12"/>
      <c r="J1990" s="12"/>
      <c r="K1990" s="44"/>
      <c r="L1990" s="51">
        <v>1</v>
      </c>
      <c r="M1990" s="51">
        <f t="shared" si="360"/>
        <v>1</v>
      </c>
      <c r="N1990" s="52">
        <f t="shared" si="361"/>
        <v>0</v>
      </c>
      <c r="O1990" s="52">
        <f t="shared" si="362"/>
        <v>0</v>
      </c>
      <c r="P1990" s="52">
        <f t="shared" si="363"/>
        <v>0</v>
      </c>
      <c r="Q1990" s="52">
        <f t="shared" si="364"/>
        <v>0</v>
      </c>
      <c r="R1990" s="52">
        <f t="shared" si="365"/>
        <v>0</v>
      </c>
      <c r="S1990" s="52">
        <f t="shared" si="366"/>
        <v>0</v>
      </c>
      <c r="T1990" s="52">
        <f t="shared" si="367"/>
        <v>0</v>
      </c>
      <c r="U1990" s="52">
        <f t="shared" si="368"/>
        <v>0</v>
      </c>
      <c r="V1990" s="53" t="str">
        <f t="shared" si="369"/>
        <v>OK</v>
      </c>
      <c r="W1990" s="53" t="str">
        <f t="shared" si="370"/>
        <v>OK</v>
      </c>
      <c r="X1990" s="62" t="str">
        <f t="shared" si="371"/>
        <v>ok</v>
      </c>
      <c r="Y1990" s="62">
        <v>1</v>
      </c>
    </row>
    <row r="1991" spans="1:25" ht="186.75" x14ac:dyDescent="0.25">
      <c r="A1991" s="81">
        <v>1979</v>
      </c>
      <c r="B1991" s="59">
        <v>82</v>
      </c>
      <c r="C1991" s="33" t="s">
        <v>1477</v>
      </c>
      <c r="D1991" s="33" t="s">
        <v>2311</v>
      </c>
      <c r="E1991" s="42" t="s">
        <v>8</v>
      </c>
      <c r="F1991" s="24" t="s">
        <v>2846</v>
      </c>
      <c r="G1991" s="13" t="s">
        <v>2369</v>
      </c>
      <c r="H1991" s="12" t="s">
        <v>3391</v>
      </c>
      <c r="I1991" s="12"/>
      <c r="J1991" s="12"/>
      <c r="K1991" s="28" t="s">
        <v>1478</v>
      </c>
      <c r="L1991" s="51">
        <v>1</v>
      </c>
      <c r="M1991" s="51">
        <f t="shared" si="360"/>
        <v>0</v>
      </c>
      <c r="N1991" s="52">
        <f t="shared" si="361"/>
        <v>0</v>
      </c>
      <c r="O1991" s="52">
        <f t="shared" si="362"/>
        <v>0</v>
      </c>
      <c r="P1991" s="52">
        <f t="shared" si="363"/>
        <v>0</v>
      </c>
      <c r="Q1991" s="52">
        <f t="shared" si="364"/>
        <v>0</v>
      </c>
      <c r="R1991" s="52">
        <f t="shared" si="365"/>
        <v>0</v>
      </c>
      <c r="S1991" s="52">
        <f t="shared" si="366"/>
        <v>0</v>
      </c>
      <c r="T1991" s="52">
        <f t="shared" si="367"/>
        <v>1</v>
      </c>
      <c r="U1991" s="52">
        <f t="shared" si="368"/>
        <v>0</v>
      </c>
      <c r="V1991" s="53" t="str">
        <f t="shared" si="369"/>
        <v>OK</v>
      </c>
      <c r="W1991" s="53" t="str">
        <f t="shared" si="370"/>
        <v>OK</v>
      </c>
      <c r="X1991" s="62" t="str">
        <f t="shared" si="371"/>
        <v>ok</v>
      </c>
      <c r="Y1991" s="62">
        <v>1</v>
      </c>
    </row>
    <row r="1992" spans="1:25" ht="409.5" x14ac:dyDescent="0.25">
      <c r="A1992" s="81">
        <v>1980</v>
      </c>
      <c r="B1992" s="59">
        <v>83</v>
      </c>
      <c r="C1992" s="33" t="s">
        <v>1477</v>
      </c>
      <c r="D1992" s="33" t="s">
        <v>214</v>
      </c>
      <c r="E1992" s="42" t="s">
        <v>8</v>
      </c>
      <c r="F1992" s="24" t="s">
        <v>2847</v>
      </c>
      <c r="G1992" s="13" t="s">
        <v>2363</v>
      </c>
      <c r="H1992" s="84"/>
      <c r="I1992" s="12"/>
      <c r="J1992" s="12"/>
      <c r="K1992" s="28" t="s">
        <v>1478</v>
      </c>
      <c r="L1992" s="51">
        <v>1</v>
      </c>
      <c r="M1992" s="51">
        <f t="shared" si="360"/>
        <v>1</v>
      </c>
      <c r="N1992" s="52">
        <f t="shared" si="361"/>
        <v>0</v>
      </c>
      <c r="O1992" s="52">
        <f t="shared" si="362"/>
        <v>0</v>
      </c>
      <c r="P1992" s="52">
        <f t="shared" si="363"/>
        <v>0</v>
      </c>
      <c r="Q1992" s="52">
        <f t="shared" si="364"/>
        <v>0</v>
      </c>
      <c r="R1992" s="52">
        <f t="shared" si="365"/>
        <v>0</v>
      </c>
      <c r="S1992" s="52">
        <f t="shared" si="366"/>
        <v>0</v>
      </c>
      <c r="T1992" s="52">
        <f t="shared" si="367"/>
        <v>0</v>
      </c>
      <c r="U1992" s="52">
        <f t="shared" si="368"/>
        <v>0</v>
      </c>
      <c r="V1992" s="53" t="str">
        <f t="shared" si="369"/>
        <v>OK</v>
      </c>
      <c r="W1992" s="53" t="str">
        <f t="shared" si="370"/>
        <v>OK</v>
      </c>
      <c r="X1992" s="62" t="str">
        <f t="shared" si="371"/>
        <v>ok</v>
      </c>
      <c r="Y1992" s="62">
        <v>1</v>
      </c>
    </row>
    <row r="1993" spans="1:25" ht="42.75" x14ac:dyDescent="0.25">
      <c r="A1993" s="75">
        <v>1981</v>
      </c>
      <c r="B1993" s="59" t="s">
        <v>2932</v>
      </c>
      <c r="C1993" s="33" t="s">
        <v>1477</v>
      </c>
      <c r="D1993" s="33" t="s">
        <v>26</v>
      </c>
      <c r="E1993" s="42" t="s">
        <v>8</v>
      </c>
      <c r="F1993" s="24" t="s">
        <v>1479</v>
      </c>
      <c r="G1993" s="13" t="s">
        <v>2366</v>
      </c>
      <c r="H1993" s="12" t="s">
        <v>3437</v>
      </c>
      <c r="I1993" s="12"/>
      <c r="J1993" s="12"/>
      <c r="K1993" s="28" t="s">
        <v>1478</v>
      </c>
      <c r="L1993" s="51">
        <v>1</v>
      </c>
      <c r="M1993" s="51">
        <f t="shared" si="360"/>
        <v>0</v>
      </c>
      <c r="N1993" s="52">
        <f t="shared" si="361"/>
        <v>0</v>
      </c>
      <c r="O1993" s="52">
        <f t="shared" si="362"/>
        <v>0</v>
      </c>
      <c r="P1993" s="52">
        <f t="shared" si="363"/>
        <v>0</v>
      </c>
      <c r="Q1993" s="52">
        <f t="shared" si="364"/>
        <v>1</v>
      </c>
      <c r="R1993" s="52">
        <f t="shared" si="365"/>
        <v>0</v>
      </c>
      <c r="S1993" s="52">
        <f t="shared" si="366"/>
        <v>0</v>
      </c>
      <c r="T1993" s="52">
        <f t="shared" si="367"/>
        <v>0</v>
      </c>
      <c r="U1993" s="52">
        <f t="shared" si="368"/>
        <v>0</v>
      </c>
      <c r="V1993" s="53" t="str">
        <f t="shared" si="369"/>
        <v>OK</v>
      </c>
      <c r="W1993" s="53" t="str">
        <f t="shared" si="370"/>
        <v>OK</v>
      </c>
      <c r="X1993" s="62" t="str">
        <f t="shared" si="371"/>
        <v>ok</v>
      </c>
      <c r="Y1993" s="62">
        <v>1</v>
      </c>
    </row>
    <row r="1994" spans="1:25" ht="313.5" x14ac:dyDescent="0.25">
      <c r="A1994" s="75">
        <v>1982</v>
      </c>
      <c r="B1994" s="59" t="s">
        <v>2932</v>
      </c>
      <c r="C1994" s="33" t="s">
        <v>1480</v>
      </c>
      <c r="D1994" s="42" t="s">
        <v>26</v>
      </c>
      <c r="E1994" s="42" t="s">
        <v>8</v>
      </c>
      <c r="F1994" s="19" t="s">
        <v>1481</v>
      </c>
      <c r="G1994" s="13" t="s">
        <v>2366</v>
      </c>
      <c r="H1994" s="12" t="s">
        <v>3429</v>
      </c>
      <c r="I1994" s="12"/>
      <c r="J1994" s="12"/>
      <c r="K1994" s="19" t="s">
        <v>1482</v>
      </c>
      <c r="L1994" s="51">
        <v>1</v>
      </c>
      <c r="M1994" s="51">
        <f t="shared" si="360"/>
        <v>0</v>
      </c>
      <c r="N1994" s="52">
        <f t="shared" si="361"/>
        <v>0</v>
      </c>
      <c r="O1994" s="52">
        <f t="shared" si="362"/>
        <v>0</v>
      </c>
      <c r="P1994" s="52">
        <f t="shared" si="363"/>
        <v>0</v>
      </c>
      <c r="Q1994" s="52">
        <f t="shared" si="364"/>
        <v>1</v>
      </c>
      <c r="R1994" s="52">
        <f t="shared" si="365"/>
        <v>0</v>
      </c>
      <c r="S1994" s="52">
        <f t="shared" si="366"/>
        <v>0</v>
      </c>
      <c r="T1994" s="52">
        <f t="shared" si="367"/>
        <v>0</v>
      </c>
      <c r="U1994" s="52">
        <f t="shared" si="368"/>
        <v>0</v>
      </c>
      <c r="V1994" s="53" t="str">
        <f t="shared" si="369"/>
        <v>OK</v>
      </c>
      <c r="W1994" s="53" t="str">
        <f t="shared" si="370"/>
        <v>OK</v>
      </c>
      <c r="X1994" s="62" t="str">
        <f t="shared" si="371"/>
        <v>ok</v>
      </c>
      <c r="Y1994" s="62">
        <v>1</v>
      </c>
    </row>
    <row r="1995" spans="1:25" ht="409.5" x14ac:dyDescent="0.25">
      <c r="A1995" s="83">
        <v>1983</v>
      </c>
      <c r="B1995" s="59">
        <v>82</v>
      </c>
      <c r="C1995" s="33" t="s">
        <v>1483</v>
      </c>
      <c r="D1995" s="33" t="s">
        <v>2347</v>
      </c>
      <c r="E1995" s="42" t="s">
        <v>8</v>
      </c>
      <c r="F1995" s="28" t="s">
        <v>2848</v>
      </c>
      <c r="G1995" s="13" t="s">
        <v>2363</v>
      </c>
      <c r="H1995" s="12" t="s">
        <v>3392</v>
      </c>
      <c r="I1995" s="12"/>
      <c r="J1995" s="12"/>
      <c r="K1995" s="28" t="s">
        <v>1484</v>
      </c>
      <c r="L1995" s="51">
        <v>1</v>
      </c>
      <c r="M1995" s="51">
        <f t="shared" si="360"/>
        <v>1</v>
      </c>
      <c r="N1995" s="52">
        <f t="shared" si="361"/>
        <v>0</v>
      </c>
      <c r="O1995" s="52">
        <f t="shared" si="362"/>
        <v>0</v>
      </c>
      <c r="P1995" s="52">
        <f t="shared" si="363"/>
        <v>0</v>
      </c>
      <c r="Q1995" s="52">
        <f t="shared" si="364"/>
        <v>0</v>
      </c>
      <c r="R1995" s="52">
        <f t="shared" si="365"/>
        <v>0</v>
      </c>
      <c r="S1995" s="52">
        <f t="shared" si="366"/>
        <v>0</v>
      </c>
      <c r="T1995" s="52">
        <f t="shared" si="367"/>
        <v>0</v>
      </c>
      <c r="U1995" s="52">
        <f t="shared" si="368"/>
        <v>0</v>
      </c>
      <c r="V1995" s="53" t="str">
        <f t="shared" si="369"/>
        <v>OK</v>
      </c>
      <c r="W1995" s="53" t="str">
        <f t="shared" si="370"/>
        <v>OK</v>
      </c>
      <c r="X1995" s="62" t="str">
        <f t="shared" si="371"/>
        <v>ok</v>
      </c>
      <c r="Y1995" s="62">
        <v>1</v>
      </c>
    </row>
    <row r="1996" spans="1:25" ht="100.5" x14ac:dyDescent="0.25">
      <c r="A1996" s="81">
        <v>1984</v>
      </c>
      <c r="B1996" s="59">
        <v>82</v>
      </c>
      <c r="C1996" s="33" t="s">
        <v>1483</v>
      </c>
      <c r="D1996" s="33" t="s">
        <v>267</v>
      </c>
      <c r="E1996" s="42" t="s">
        <v>8</v>
      </c>
      <c r="F1996" s="32" t="s">
        <v>2849</v>
      </c>
      <c r="G1996" s="13" t="s">
        <v>2363</v>
      </c>
      <c r="H1996" s="12"/>
      <c r="I1996" s="12"/>
      <c r="J1996" s="12"/>
      <c r="K1996" s="28" t="s">
        <v>1484</v>
      </c>
      <c r="L1996" s="51">
        <v>1</v>
      </c>
      <c r="M1996" s="51">
        <f t="shared" si="360"/>
        <v>1</v>
      </c>
      <c r="N1996" s="52">
        <f t="shared" si="361"/>
        <v>0</v>
      </c>
      <c r="O1996" s="52">
        <f t="shared" si="362"/>
        <v>0</v>
      </c>
      <c r="P1996" s="52">
        <f t="shared" si="363"/>
        <v>0</v>
      </c>
      <c r="Q1996" s="52">
        <f t="shared" si="364"/>
        <v>0</v>
      </c>
      <c r="R1996" s="52">
        <f t="shared" si="365"/>
        <v>0</v>
      </c>
      <c r="S1996" s="52">
        <f t="shared" si="366"/>
        <v>0</v>
      </c>
      <c r="T1996" s="52">
        <f t="shared" si="367"/>
        <v>0</v>
      </c>
      <c r="U1996" s="52">
        <f t="shared" si="368"/>
        <v>0</v>
      </c>
      <c r="V1996" s="53" t="str">
        <f t="shared" si="369"/>
        <v>OK</v>
      </c>
      <c r="W1996" s="53" t="str">
        <f t="shared" si="370"/>
        <v>OK</v>
      </c>
      <c r="X1996" s="62" t="str">
        <f t="shared" si="371"/>
        <v>ok</v>
      </c>
      <c r="Y1996" s="62">
        <v>1</v>
      </c>
    </row>
    <row r="1997" spans="1:25" ht="409.5" x14ac:dyDescent="0.25">
      <c r="A1997" s="81">
        <v>1985</v>
      </c>
      <c r="B1997" s="59">
        <v>82</v>
      </c>
      <c r="C1997" s="33" t="s">
        <v>1483</v>
      </c>
      <c r="D1997" s="33" t="s">
        <v>2348</v>
      </c>
      <c r="E1997" s="42" t="s">
        <v>8</v>
      </c>
      <c r="F1997" s="32" t="s">
        <v>2850</v>
      </c>
      <c r="G1997" s="13" t="s">
        <v>2872</v>
      </c>
      <c r="H1997" s="12" t="s">
        <v>3127</v>
      </c>
      <c r="I1997" s="12"/>
      <c r="J1997" s="12"/>
      <c r="K1997" s="28" t="s">
        <v>1484</v>
      </c>
      <c r="L1997" s="51">
        <v>1</v>
      </c>
      <c r="M1997" s="51">
        <f t="shared" si="360"/>
        <v>0</v>
      </c>
      <c r="N1997" s="52">
        <f t="shared" si="361"/>
        <v>0</v>
      </c>
      <c r="O1997" s="52">
        <f t="shared" si="362"/>
        <v>1</v>
      </c>
      <c r="P1997" s="52">
        <f t="shared" si="363"/>
        <v>0</v>
      </c>
      <c r="Q1997" s="52">
        <f t="shared" si="364"/>
        <v>0</v>
      </c>
      <c r="R1997" s="52">
        <f t="shared" si="365"/>
        <v>0</v>
      </c>
      <c r="S1997" s="52">
        <f t="shared" si="366"/>
        <v>0</v>
      </c>
      <c r="T1997" s="52">
        <f t="shared" si="367"/>
        <v>0</v>
      </c>
      <c r="U1997" s="52">
        <f t="shared" si="368"/>
        <v>0</v>
      </c>
      <c r="V1997" s="53" t="str">
        <f t="shared" si="369"/>
        <v>OK</v>
      </c>
      <c r="W1997" s="53" t="str">
        <f t="shared" si="370"/>
        <v>OK</v>
      </c>
      <c r="X1997" s="62" t="str">
        <f t="shared" si="371"/>
        <v>ok</v>
      </c>
      <c r="Y1997" s="62">
        <v>1</v>
      </c>
    </row>
    <row r="1998" spans="1:25" ht="409.5" x14ac:dyDescent="0.25">
      <c r="A1998" s="83">
        <v>1986</v>
      </c>
      <c r="B1998" s="59">
        <v>82</v>
      </c>
      <c r="C1998" s="33" t="s">
        <v>1483</v>
      </c>
      <c r="D1998" s="33" t="s">
        <v>2350</v>
      </c>
      <c r="E1998" s="42" t="s">
        <v>8</v>
      </c>
      <c r="F1998" s="28" t="s">
        <v>2349</v>
      </c>
      <c r="G1998" s="13" t="s">
        <v>2366</v>
      </c>
      <c r="H1998" s="12" t="s">
        <v>3393</v>
      </c>
      <c r="I1998" s="12"/>
      <c r="J1998" s="12"/>
      <c r="K1998" s="28" t="s">
        <v>1484</v>
      </c>
      <c r="L1998" s="51">
        <v>1</v>
      </c>
      <c r="M1998" s="51">
        <f t="shared" ref="M1998:M2045" si="372">IF(G1998="Akceptováno",1,0)</f>
        <v>0</v>
      </c>
      <c r="N1998" s="52">
        <f t="shared" ref="N1998:N2045" si="373">IF(G1998="Akceptováno částečně",1,0)</f>
        <v>0</v>
      </c>
      <c r="O1998" s="52">
        <f t="shared" ref="O1998:O2045" si="374">IF(G1998="Akceptováno jinak",1,0)</f>
        <v>0</v>
      </c>
      <c r="P1998" s="52">
        <f t="shared" ref="P1998:P2045" si="375">IF(G1998="Důvodová zpráva",1,0)</f>
        <v>0</v>
      </c>
      <c r="Q1998" s="52">
        <f t="shared" ref="Q1998:Q2045" si="376">IF(G1998="Neakceptováno",1,0)</f>
        <v>1</v>
      </c>
      <c r="R1998" s="52">
        <f t="shared" ref="R1998:R2045" si="377">IF(G1998="Přechodná ustanovení",1,0)</f>
        <v>0</v>
      </c>
      <c r="S1998" s="52">
        <f t="shared" ref="S1998:S2045" si="378">IF(G1998="Přestupky",1,0)</f>
        <v>0</v>
      </c>
      <c r="T1998" s="52">
        <f t="shared" ref="T1998:T2045" si="379">IF(G1998="Vysvětleno",1,0)</f>
        <v>0</v>
      </c>
      <c r="U1998" s="52">
        <f t="shared" ref="U1998:U2045" si="380">IF(G1998="Vzato na vědomí",1,0)</f>
        <v>0</v>
      </c>
      <c r="V1998" s="53" t="str">
        <f t="shared" ref="V1998:V2045" si="381">IF((M1998+N1998+O1998+P1998+Q1998+R1998+S1998+T1998+U1998)=0,"Nevypořádáno","OK")</f>
        <v>OK</v>
      </c>
      <c r="W1998" s="53" t="str">
        <f t="shared" ref="W1998:W2045" si="382">IF(G1998="","Sloupec G je třeba vyplnit",IF(AND(H1998="",(OR(G1998="Akceptováno částečně",G1998="Akceptováno jinak",G1998="Neakceptováno",G1998="Vysvětleno"))),"Doplnit text do sloupce H","OK"))</f>
        <v>OK</v>
      </c>
      <c r="X1998" s="62" t="str">
        <f t="shared" ref="X1998:X2044" si="383">IF(A1999-A1998=1,"ok","error")</f>
        <v>ok</v>
      </c>
      <c r="Y1998" s="62">
        <v>1</v>
      </c>
    </row>
    <row r="1999" spans="1:25" ht="302.25" x14ac:dyDescent="0.25">
      <c r="A1999" s="83">
        <v>1987</v>
      </c>
      <c r="B1999" s="59">
        <v>82</v>
      </c>
      <c r="C1999" s="33" t="s">
        <v>1483</v>
      </c>
      <c r="D1999" s="33" t="s">
        <v>2351</v>
      </c>
      <c r="E1999" s="42" t="s">
        <v>8</v>
      </c>
      <c r="F1999" s="32" t="s">
        <v>2851</v>
      </c>
      <c r="G1999" s="13" t="s">
        <v>2366</v>
      </c>
      <c r="H1999" s="12" t="s">
        <v>3393</v>
      </c>
      <c r="I1999" s="12"/>
      <c r="J1999" s="12"/>
      <c r="K1999" s="28" t="s">
        <v>1484</v>
      </c>
      <c r="L1999" s="51">
        <v>1</v>
      </c>
      <c r="M1999" s="51">
        <f t="shared" si="372"/>
        <v>0</v>
      </c>
      <c r="N1999" s="52">
        <f t="shared" si="373"/>
        <v>0</v>
      </c>
      <c r="O1999" s="52">
        <f t="shared" si="374"/>
        <v>0</v>
      </c>
      <c r="P1999" s="52">
        <f t="shared" si="375"/>
        <v>0</v>
      </c>
      <c r="Q1999" s="52">
        <f t="shared" si="376"/>
        <v>1</v>
      </c>
      <c r="R1999" s="52">
        <f t="shared" si="377"/>
        <v>0</v>
      </c>
      <c r="S1999" s="52">
        <f t="shared" si="378"/>
        <v>0</v>
      </c>
      <c r="T1999" s="52">
        <f t="shared" si="379"/>
        <v>0</v>
      </c>
      <c r="U1999" s="52">
        <f t="shared" si="380"/>
        <v>0</v>
      </c>
      <c r="V1999" s="53" t="str">
        <f t="shared" si="381"/>
        <v>OK</v>
      </c>
      <c r="W1999" s="53" t="str">
        <f t="shared" si="382"/>
        <v>OK</v>
      </c>
      <c r="X1999" s="62" t="str">
        <f t="shared" si="383"/>
        <v>ok</v>
      </c>
      <c r="Y1999" s="62">
        <v>1</v>
      </c>
    </row>
    <row r="2000" spans="1:25" ht="57" x14ac:dyDescent="0.25">
      <c r="A2000" s="81">
        <v>1988</v>
      </c>
      <c r="B2000" s="59">
        <v>82</v>
      </c>
      <c r="C2000" s="33" t="s">
        <v>1483</v>
      </c>
      <c r="D2000" s="33" t="s">
        <v>147</v>
      </c>
      <c r="E2000" s="42" t="s">
        <v>8</v>
      </c>
      <c r="F2000" s="32" t="s">
        <v>1485</v>
      </c>
      <c r="G2000" s="13" t="s">
        <v>2366</v>
      </c>
      <c r="H2000" s="12" t="s">
        <v>3393</v>
      </c>
      <c r="I2000" s="12"/>
      <c r="J2000" s="12"/>
      <c r="K2000" s="28" t="s">
        <v>1484</v>
      </c>
      <c r="L2000" s="51">
        <v>1</v>
      </c>
      <c r="M2000" s="51">
        <f t="shared" si="372"/>
        <v>0</v>
      </c>
      <c r="N2000" s="52">
        <f t="shared" si="373"/>
        <v>0</v>
      </c>
      <c r="O2000" s="52">
        <f t="shared" si="374"/>
        <v>0</v>
      </c>
      <c r="P2000" s="52">
        <f t="shared" si="375"/>
        <v>0</v>
      </c>
      <c r="Q2000" s="52">
        <f t="shared" si="376"/>
        <v>1</v>
      </c>
      <c r="R2000" s="52">
        <f t="shared" si="377"/>
        <v>0</v>
      </c>
      <c r="S2000" s="52">
        <f t="shared" si="378"/>
        <v>0</v>
      </c>
      <c r="T2000" s="52">
        <f t="shared" si="379"/>
        <v>0</v>
      </c>
      <c r="U2000" s="52">
        <f t="shared" si="380"/>
        <v>0</v>
      </c>
      <c r="V2000" s="53" t="str">
        <f t="shared" si="381"/>
        <v>OK</v>
      </c>
      <c r="W2000" s="53" t="str">
        <f t="shared" si="382"/>
        <v>OK</v>
      </c>
      <c r="X2000" s="62" t="str">
        <f t="shared" si="383"/>
        <v>ok</v>
      </c>
      <c r="Y2000" s="62">
        <v>1</v>
      </c>
    </row>
    <row r="2001" spans="1:25" ht="270.75" x14ac:dyDescent="0.25">
      <c r="A2001" s="81">
        <v>1989</v>
      </c>
      <c r="B2001" s="59">
        <v>82</v>
      </c>
      <c r="C2001" s="33" t="s">
        <v>1483</v>
      </c>
      <c r="D2001" s="33" t="s">
        <v>2353</v>
      </c>
      <c r="E2001" s="42" t="s">
        <v>8</v>
      </c>
      <c r="F2001" s="28" t="s">
        <v>2352</v>
      </c>
      <c r="G2001" s="13" t="s">
        <v>2366</v>
      </c>
      <c r="H2001" s="12" t="s">
        <v>3393</v>
      </c>
      <c r="I2001" s="12"/>
      <c r="J2001" s="12"/>
      <c r="K2001" s="28" t="s">
        <v>1484</v>
      </c>
      <c r="L2001" s="51">
        <v>1</v>
      </c>
      <c r="M2001" s="51">
        <f t="shared" si="372"/>
        <v>0</v>
      </c>
      <c r="N2001" s="52">
        <f t="shared" si="373"/>
        <v>0</v>
      </c>
      <c r="O2001" s="52">
        <f t="shared" si="374"/>
        <v>0</v>
      </c>
      <c r="P2001" s="52">
        <f t="shared" si="375"/>
        <v>0</v>
      </c>
      <c r="Q2001" s="52">
        <f t="shared" si="376"/>
        <v>1</v>
      </c>
      <c r="R2001" s="52">
        <f t="shared" si="377"/>
        <v>0</v>
      </c>
      <c r="S2001" s="52">
        <f t="shared" si="378"/>
        <v>0</v>
      </c>
      <c r="T2001" s="52">
        <f t="shared" si="379"/>
        <v>0</v>
      </c>
      <c r="U2001" s="52">
        <f t="shared" si="380"/>
        <v>0</v>
      </c>
      <c r="V2001" s="53" t="str">
        <f t="shared" si="381"/>
        <v>OK</v>
      </c>
      <c r="W2001" s="53" t="str">
        <f t="shared" si="382"/>
        <v>OK</v>
      </c>
      <c r="X2001" s="62" t="str">
        <f t="shared" si="383"/>
        <v>ok</v>
      </c>
      <c r="Y2001" s="62">
        <v>1</v>
      </c>
    </row>
    <row r="2002" spans="1:25" ht="57" x14ac:dyDescent="0.25">
      <c r="A2002" s="83">
        <v>1990</v>
      </c>
      <c r="B2002" s="59">
        <v>82</v>
      </c>
      <c r="C2002" s="33" t="s">
        <v>1483</v>
      </c>
      <c r="D2002" s="33" t="s">
        <v>2246</v>
      </c>
      <c r="E2002" s="42" t="s">
        <v>8</v>
      </c>
      <c r="F2002" s="32" t="s">
        <v>2852</v>
      </c>
      <c r="G2002" s="13" t="s">
        <v>2366</v>
      </c>
      <c r="H2002" s="12" t="s">
        <v>3393</v>
      </c>
      <c r="I2002" s="12"/>
      <c r="J2002" s="12"/>
      <c r="K2002" s="28" t="s">
        <v>1484</v>
      </c>
      <c r="L2002" s="51">
        <v>1</v>
      </c>
      <c r="M2002" s="51">
        <f t="shared" si="372"/>
        <v>0</v>
      </c>
      <c r="N2002" s="52">
        <f t="shared" si="373"/>
        <v>0</v>
      </c>
      <c r="O2002" s="52">
        <f t="shared" si="374"/>
        <v>0</v>
      </c>
      <c r="P2002" s="52">
        <f t="shared" si="375"/>
        <v>0</v>
      </c>
      <c r="Q2002" s="52">
        <f t="shared" si="376"/>
        <v>1</v>
      </c>
      <c r="R2002" s="52">
        <f t="shared" si="377"/>
        <v>0</v>
      </c>
      <c r="S2002" s="52">
        <f t="shared" si="378"/>
        <v>0</v>
      </c>
      <c r="T2002" s="52">
        <f t="shared" si="379"/>
        <v>0</v>
      </c>
      <c r="U2002" s="52">
        <f t="shared" si="380"/>
        <v>0</v>
      </c>
      <c r="V2002" s="53" t="str">
        <f t="shared" si="381"/>
        <v>OK</v>
      </c>
      <c r="W2002" s="53" t="str">
        <f t="shared" si="382"/>
        <v>OK</v>
      </c>
      <c r="X2002" s="62" t="str">
        <f t="shared" si="383"/>
        <v>ok</v>
      </c>
      <c r="Y2002" s="62">
        <v>1</v>
      </c>
    </row>
    <row r="2003" spans="1:25" ht="88.5" x14ac:dyDescent="0.25">
      <c r="A2003" s="81">
        <v>1991</v>
      </c>
      <c r="B2003" s="59">
        <v>82</v>
      </c>
      <c r="C2003" s="33" t="s">
        <v>1483</v>
      </c>
      <c r="D2003" s="33" t="s">
        <v>276</v>
      </c>
      <c r="E2003" s="42" t="s">
        <v>8</v>
      </c>
      <c r="F2003" s="32" t="s">
        <v>2853</v>
      </c>
      <c r="G2003" s="13" t="s">
        <v>2363</v>
      </c>
      <c r="H2003" s="12"/>
      <c r="I2003" s="12"/>
      <c r="J2003" s="12"/>
      <c r="K2003" s="28" t="s">
        <v>1484</v>
      </c>
      <c r="L2003" s="51">
        <v>1</v>
      </c>
      <c r="M2003" s="51">
        <f t="shared" si="372"/>
        <v>1</v>
      </c>
      <c r="N2003" s="52">
        <f t="shared" si="373"/>
        <v>0</v>
      </c>
      <c r="O2003" s="52">
        <f t="shared" si="374"/>
        <v>0</v>
      </c>
      <c r="P2003" s="52">
        <f t="shared" si="375"/>
        <v>0</v>
      </c>
      <c r="Q2003" s="52">
        <f t="shared" si="376"/>
        <v>0</v>
      </c>
      <c r="R2003" s="52">
        <f t="shared" si="377"/>
        <v>0</v>
      </c>
      <c r="S2003" s="52">
        <f t="shared" si="378"/>
        <v>0</v>
      </c>
      <c r="T2003" s="52">
        <f t="shared" si="379"/>
        <v>0</v>
      </c>
      <c r="U2003" s="52">
        <f t="shared" si="380"/>
        <v>0</v>
      </c>
      <c r="V2003" s="53" t="str">
        <f t="shared" si="381"/>
        <v>OK</v>
      </c>
      <c r="W2003" s="53" t="str">
        <f t="shared" si="382"/>
        <v>OK</v>
      </c>
      <c r="X2003" s="62" t="str">
        <f t="shared" si="383"/>
        <v>ok</v>
      </c>
      <c r="Y2003" s="62">
        <v>1</v>
      </c>
    </row>
    <row r="2004" spans="1:25" ht="171" x14ac:dyDescent="0.25">
      <c r="A2004" s="75">
        <v>1992</v>
      </c>
      <c r="B2004" s="59">
        <v>82</v>
      </c>
      <c r="C2004" s="33" t="s">
        <v>1483</v>
      </c>
      <c r="D2004" s="33" t="s">
        <v>148</v>
      </c>
      <c r="E2004" s="42" t="s">
        <v>8</v>
      </c>
      <c r="F2004" s="32" t="s">
        <v>1486</v>
      </c>
      <c r="G2004" s="13" t="s">
        <v>2366</v>
      </c>
      <c r="H2004" s="19" t="s">
        <v>3460</v>
      </c>
      <c r="I2004" s="12"/>
      <c r="J2004" s="12"/>
      <c r="K2004" s="28" t="s">
        <v>1484</v>
      </c>
      <c r="L2004" s="51">
        <v>1</v>
      </c>
      <c r="M2004" s="51">
        <f t="shared" si="372"/>
        <v>0</v>
      </c>
      <c r="N2004" s="52">
        <f t="shared" si="373"/>
        <v>0</v>
      </c>
      <c r="O2004" s="52">
        <f t="shared" si="374"/>
        <v>0</v>
      </c>
      <c r="P2004" s="52">
        <f t="shared" si="375"/>
        <v>0</v>
      </c>
      <c r="Q2004" s="52">
        <f t="shared" si="376"/>
        <v>1</v>
      </c>
      <c r="R2004" s="52">
        <f t="shared" si="377"/>
        <v>0</v>
      </c>
      <c r="S2004" s="52">
        <f t="shared" si="378"/>
        <v>0</v>
      </c>
      <c r="T2004" s="52">
        <f t="shared" si="379"/>
        <v>0</v>
      </c>
      <c r="U2004" s="52">
        <f t="shared" si="380"/>
        <v>0</v>
      </c>
      <c r="V2004" s="53" t="str">
        <f t="shared" si="381"/>
        <v>OK</v>
      </c>
      <c r="W2004" s="53" t="str">
        <f t="shared" si="382"/>
        <v>OK</v>
      </c>
      <c r="X2004" s="62" t="str">
        <f t="shared" si="383"/>
        <v>ok</v>
      </c>
      <c r="Y2004" s="62">
        <v>1</v>
      </c>
    </row>
    <row r="2005" spans="1:25" ht="75.75" x14ac:dyDescent="0.25">
      <c r="A2005" s="81">
        <v>1993</v>
      </c>
      <c r="B2005" s="59">
        <v>82</v>
      </c>
      <c r="C2005" s="33" t="s">
        <v>1483</v>
      </c>
      <c r="D2005" s="33" t="s">
        <v>278</v>
      </c>
      <c r="E2005" s="42" t="s">
        <v>8</v>
      </c>
      <c r="F2005" s="32" t="s">
        <v>2854</v>
      </c>
      <c r="G2005" s="13" t="s">
        <v>2363</v>
      </c>
      <c r="H2005" s="12"/>
      <c r="I2005" s="12"/>
      <c r="J2005" s="12"/>
      <c r="K2005" s="28" t="s">
        <v>1484</v>
      </c>
      <c r="L2005" s="51">
        <v>1</v>
      </c>
      <c r="M2005" s="51">
        <f t="shared" si="372"/>
        <v>1</v>
      </c>
      <c r="N2005" s="52">
        <f t="shared" si="373"/>
        <v>0</v>
      </c>
      <c r="O2005" s="52">
        <f t="shared" si="374"/>
        <v>0</v>
      </c>
      <c r="P2005" s="52">
        <f t="shared" si="375"/>
        <v>0</v>
      </c>
      <c r="Q2005" s="52">
        <f t="shared" si="376"/>
        <v>0</v>
      </c>
      <c r="R2005" s="52">
        <f t="shared" si="377"/>
        <v>0</v>
      </c>
      <c r="S2005" s="52">
        <f t="shared" si="378"/>
        <v>0</v>
      </c>
      <c r="T2005" s="52">
        <f t="shared" si="379"/>
        <v>0</v>
      </c>
      <c r="U2005" s="52">
        <f t="shared" si="380"/>
        <v>0</v>
      </c>
      <c r="V2005" s="53" t="str">
        <f t="shared" si="381"/>
        <v>OK</v>
      </c>
      <c r="W2005" s="53" t="str">
        <f t="shared" si="382"/>
        <v>OK</v>
      </c>
      <c r="X2005" s="62" t="str">
        <f t="shared" si="383"/>
        <v>ok</v>
      </c>
      <c r="Y2005" s="62">
        <v>1</v>
      </c>
    </row>
    <row r="2006" spans="1:25" ht="102" x14ac:dyDescent="0.25">
      <c r="A2006" s="81">
        <v>1994</v>
      </c>
      <c r="B2006" s="59">
        <v>82</v>
      </c>
      <c r="C2006" s="33" t="s">
        <v>1483</v>
      </c>
      <c r="D2006" s="33" t="s">
        <v>279</v>
      </c>
      <c r="E2006" s="42" t="s">
        <v>8</v>
      </c>
      <c r="F2006" s="32" t="s">
        <v>2855</v>
      </c>
      <c r="G2006" s="13" t="s">
        <v>2872</v>
      </c>
      <c r="H2006" s="12" t="s">
        <v>3127</v>
      </c>
      <c r="I2006" s="12"/>
      <c r="J2006" s="12"/>
      <c r="K2006" s="28" t="s">
        <v>1484</v>
      </c>
      <c r="L2006" s="51">
        <v>1</v>
      </c>
      <c r="M2006" s="51">
        <f t="shared" si="372"/>
        <v>0</v>
      </c>
      <c r="N2006" s="52">
        <f t="shared" si="373"/>
        <v>0</v>
      </c>
      <c r="O2006" s="52">
        <f t="shared" si="374"/>
        <v>1</v>
      </c>
      <c r="P2006" s="52">
        <f t="shared" si="375"/>
        <v>0</v>
      </c>
      <c r="Q2006" s="52">
        <f t="shared" si="376"/>
        <v>0</v>
      </c>
      <c r="R2006" s="52">
        <f t="shared" si="377"/>
        <v>0</v>
      </c>
      <c r="S2006" s="52">
        <f t="shared" si="378"/>
        <v>0</v>
      </c>
      <c r="T2006" s="52">
        <f t="shared" si="379"/>
        <v>0</v>
      </c>
      <c r="U2006" s="52">
        <f t="shared" si="380"/>
        <v>0</v>
      </c>
      <c r="V2006" s="53" t="str">
        <f t="shared" si="381"/>
        <v>OK</v>
      </c>
      <c r="W2006" s="53" t="str">
        <f t="shared" si="382"/>
        <v>OK</v>
      </c>
      <c r="X2006" s="62" t="str">
        <f t="shared" si="383"/>
        <v>ok</v>
      </c>
      <c r="Y2006" s="62">
        <v>1</v>
      </c>
    </row>
    <row r="2007" spans="1:25" ht="100.5" x14ac:dyDescent="0.25">
      <c r="A2007" s="81">
        <v>1995</v>
      </c>
      <c r="B2007" s="59">
        <v>82</v>
      </c>
      <c r="C2007" s="33" t="s">
        <v>1483</v>
      </c>
      <c r="D2007" s="33" t="s">
        <v>280</v>
      </c>
      <c r="E2007" s="42" t="s">
        <v>8</v>
      </c>
      <c r="F2007" s="32" t="s">
        <v>2856</v>
      </c>
      <c r="G2007" s="13" t="s">
        <v>2872</v>
      </c>
      <c r="H2007" s="12" t="s">
        <v>3127</v>
      </c>
      <c r="I2007" s="12"/>
      <c r="J2007" s="12"/>
      <c r="K2007" s="28" t="s">
        <v>1484</v>
      </c>
      <c r="L2007" s="51">
        <v>1</v>
      </c>
      <c r="M2007" s="51">
        <f t="shared" si="372"/>
        <v>0</v>
      </c>
      <c r="N2007" s="52">
        <f t="shared" si="373"/>
        <v>0</v>
      </c>
      <c r="O2007" s="52">
        <f t="shared" si="374"/>
        <v>1</v>
      </c>
      <c r="P2007" s="52">
        <f t="shared" si="375"/>
        <v>0</v>
      </c>
      <c r="Q2007" s="52">
        <f t="shared" si="376"/>
        <v>0</v>
      </c>
      <c r="R2007" s="52">
        <f t="shared" si="377"/>
        <v>0</v>
      </c>
      <c r="S2007" s="52">
        <f t="shared" si="378"/>
        <v>0</v>
      </c>
      <c r="T2007" s="52">
        <f t="shared" si="379"/>
        <v>0</v>
      </c>
      <c r="U2007" s="52">
        <f t="shared" si="380"/>
        <v>0</v>
      </c>
      <c r="V2007" s="53" t="str">
        <f t="shared" si="381"/>
        <v>OK</v>
      </c>
      <c r="W2007" s="53" t="str">
        <f t="shared" si="382"/>
        <v>OK</v>
      </c>
      <c r="X2007" s="62" t="str">
        <f t="shared" si="383"/>
        <v>ok</v>
      </c>
      <c r="Y2007" s="62">
        <v>1</v>
      </c>
    </row>
    <row r="2008" spans="1:25" ht="74.25" x14ac:dyDescent="0.25">
      <c r="A2008" s="83">
        <v>1996</v>
      </c>
      <c r="B2008" s="59">
        <v>82</v>
      </c>
      <c r="C2008" s="33" t="s">
        <v>1483</v>
      </c>
      <c r="D2008" s="33" t="s">
        <v>1394</v>
      </c>
      <c r="E2008" s="42" t="s">
        <v>8</v>
      </c>
      <c r="F2008" s="32" t="s">
        <v>2857</v>
      </c>
      <c r="G2008" s="13" t="s">
        <v>2872</v>
      </c>
      <c r="H2008" s="12" t="s">
        <v>3127</v>
      </c>
      <c r="I2008" s="12"/>
      <c r="J2008" s="12"/>
      <c r="K2008" s="28" t="s">
        <v>1484</v>
      </c>
      <c r="L2008" s="51">
        <v>1</v>
      </c>
      <c r="M2008" s="51">
        <f t="shared" si="372"/>
        <v>0</v>
      </c>
      <c r="N2008" s="52">
        <f t="shared" si="373"/>
        <v>0</v>
      </c>
      <c r="O2008" s="52">
        <f t="shared" si="374"/>
        <v>1</v>
      </c>
      <c r="P2008" s="52">
        <f t="shared" si="375"/>
        <v>0</v>
      </c>
      <c r="Q2008" s="52">
        <f t="shared" si="376"/>
        <v>0</v>
      </c>
      <c r="R2008" s="52">
        <f t="shared" si="377"/>
        <v>0</v>
      </c>
      <c r="S2008" s="52">
        <f t="shared" si="378"/>
        <v>0</v>
      </c>
      <c r="T2008" s="52">
        <f t="shared" si="379"/>
        <v>0</v>
      </c>
      <c r="U2008" s="52">
        <f t="shared" si="380"/>
        <v>0</v>
      </c>
      <c r="V2008" s="53" t="str">
        <f t="shared" si="381"/>
        <v>OK</v>
      </c>
      <c r="W2008" s="53" t="str">
        <f t="shared" si="382"/>
        <v>OK</v>
      </c>
      <c r="X2008" s="62" t="str">
        <f t="shared" si="383"/>
        <v>ok</v>
      </c>
      <c r="Y2008" s="62">
        <v>1</v>
      </c>
    </row>
    <row r="2009" spans="1:25" ht="42.75" x14ac:dyDescent="0.25">
      <c r="A2009" s="81">
        <v>1997</v>
      </c>
      <c r="B2009" s="59">
        <v>82</v>
      </c>
      <c r="C2009" s="33" t="s">
        <v>1483</v>
      </c>
      <c r="D2009" s="33" t="s">
        <v>282</v>
      </c>
      <c r="E2009" s="42" t="s">
        <v>8</v>
      </c>
      <c r="F2009" s="32" t="s">
        <v>1487</v>
      </c>
      <c r="G2009" s="13" t="s">
        <v>2366</v>
      </c>
      <c r="H2009" s="12" t="s">
        <v>3208</v>
      </c>
      <c r="I2009" s="12"/>
      <c r="J2009" s="12"/>
      <c r="K2009" s="28" t="s">
        <v>1484</v>
      </c>
      <c r="L2009" s="51">
        <v>1</v>
      </c>
      <c r="M2009" s="51">
        <f t="shared" si="372"/>
        <v>0</v>
      </c>
      <c r="N2009" s="52">
        <f t="shared" si="373"/>
        <v>0</v>
      </c>
      <c r="O2009" s="52">
        <f t="shared" si="374"/>
        <v>0</v>
      </c>
      <c r="P2009" s="52">
        <f t="shared" si="375"/>
        <v>0</v>
      </c>
      <c r="Q2009" s="52">
        <f t="shared" si="376"/>
        <v>1</v>
      </c>
      <c r="R2009" s="52">
        <f t="shared" si="377"/>
        <v>0</v>
      </c>
      <c r="S2009" s="52">
        <f t="shared" si="378"/>
        <v>0</v>
      </c>
      <c r="T2009" s="52">
        <f t="shared" si="379"/>
        <v>0</v>
      </c>
      <c r="U2009" s="52">
        <f t="shared" si="380"/>
        <v>0</v>
      </c>
      <c r="V2009" s="53" t="str">
        <f t="shared" si="381"/>
        <v>OK</v>
      </c>
      <c r="W2009" s="53" t="str">
        <f t="shared" si="382"/>
        <v>OK</v>
      </c>
      <c r="X2009" s="62" t="str">
        <f t="shared" si="383"/>
        <v>ok</v>
      </c>
      <c r="Y2009" s="62">
        <v>1</v>
      </c>
    </row>
    <row r="2010" spans="1:25" ht="57.75" x14ac:dyDescent="0.25">
      <c r="A2010" s="81">
        <v>1998</v>
      </c>
      <c r="B2010" s="59">
        <v>82</v>
      </c>
      <c r="C2010" s="33" t="s">
        <v>1483</v>
      </c>
      <c r="D2010" s="33" t="s">
        <v>283</v>
      </c>
      <c r="E2010" s="42" t="s">
        <v>8</v>
      </c>
      <c r="F2010" s="32" t="s">
        <v>2858</v>
      </c>
      <c r="G2010" s="13" t="s">
        <v>2872</v>
      </c>
      <c r="H2010" s="12" t="s">
        <v>3127</v>
      </c>
      <c r="I2010" s="12"/>
      <c r="J2010" s="12"/>
      <c r="K2010" s="28" t="s">
        <v>1484</v>
      </c>
      <c r="L2010" s="51">
        <v>1</v>
      </c>
      <c r="M2010" s="51">
        <f t="shared" si="372"/>
        <v>0</v>
      </c>
      <c r="N2010" s="52">
        <f t="shared" si="373"/>
        <v>0</v>
      </c>
      <c r="O2010" s="52">
        <f t="shared" si="374"/>
        <v>1</v>
      </c>
      <c r="P2010" s="52">
        <f t="shared" si="375"/>
        <v>0</v>
      </c>
      <c r="Q2010" s="52">
        <f t="shared" si="376"/>
        <v>0</v>
      </c>
      <c r="R2010" s="52">
        <f t="shared" si="377"/>
        <v>0</v>
      </c>
      <c r="S2010" s="52">
        <f t="shared" si="378"/>
        <v>0</v>
      </c>
      <c r="T2010" s="52">
        <f t="shared" si="379"/>
        <v>0</v>
      </c>
      <c r="U2010" s="52">
        <f t="shared" si="380"/>
        <v>0</v>
      </c>
      <c r="V2010" s="53" t="str">
        <f t="shared" si="381"/>
        <v>OK</v>
      </c>
      <c r="W2010" s="53" t="str">
        <f t="shared" si="382"/>
        <v>OK</v>
      </c>
      <c r="X2010" s="62" t="str">
        <f t="shared" si="383"/>
        <v>ok</v>
      </c>
      <c r="Y2010" s="62">
        <v>1</v>
      </c>
    </row>
    <row r="2011" spans="1:25" ht="143.25" x14ac:dyDescent="0.25">
      <c r="A2011" s="81">
        <v>1999</v>
      </c>
      <c r="B2011" s="59">
        <v>82</v>
      </c>
      <c r="C2011" s="33" t="s">
        <v>1483</v>
      </c>
      <c r="D2011" s="33" t="s">
        <v>284</v>
      </c>
      <c r="E2011" s="42" t="s">
        <v>8</v>
      </c>
      <c r="F2011" s="32" t="s">
        <v>2859</v>
      </c>
      <c r="G2011" s="13" t="s">
        <v>2872</v>
      </c>
      <c r="H2011" s="12" t="s">
        <v>3127</v>
      </c>
      <c r="I2011" s="12"/>
      <c r="J2011" s="12"/>
      <c r="K2011" s="28" t="s">
        <v>1484</v>
      </c>
      <c r="L2011" s="51">
        <v>1</v>
      </c>
      <c r="M2011" s="51">
        <f t="shared" si="372"/>
        <v>0</v>
      </c>
      <c r="N2011" s="52">
        <f t="shared" si="373"/>
        <v>0</v>
      </c>
      <c r="O2011" s="52">
        <f t="shared" si="374"/>
        <v>1</v>
      </c>
      <c r="P2011" s="52">
        <f t="shared" si="375"/>
        <v>0</v>
      </c>
      <c r="Q2011" s="52">
        <f t="shared" si="376"/>
        <v>0</v>
      </c>
      <c r="R2011" s="52">
        <f t="shared" si="377"/>
        <v>0</v>
      </c>
      <c r="S2011" s="52">
        <f t="shared" si="378"/>
        <v>0</v>
      </c>
      <c r="T2011" s="52">
        <f t="shared" si="379"/>
        <v>0</v>
      </c>
      <c r="U2011" s="52">
        <f t="shared" si="380"/>
        <v>0</v>
      </c>
      <c r="V2011" s="53" t="str">
        <f t="shared" si="381"/>
        <v>OK</v>
      </c>
      <c r="W2011" s="53" t="str">
        <f t="shared" si="382"/>
        <v>OK</v>
      </c>
      <c r="X2011" s="62" t="str">
        <f t="shared" si="383"/>
        <v>ok</v>
      </c>
      <c r="Y2011" s="62">
        <v>1</v>
      </c>
    </row>
    <row r="2012" spans="1:25" ht="43.5" x14ac:dyDescent="0.25">
      <c r="A2012" s="83">
        <v>2000</v>
      </c>
      <c r="B2012" s="59">
        <v>82</v>
      </c>
      <c r="C2012" s="33" t="s">
        <v>1483</v>
      </c>
      <c r="D2012" s="33" t="s">
        <v>285</v>
      </c>
      <c r="E2012" s="42" t="s">
        <v>8</v>
      </c>
      <c r="F2012" s="32" t="s">
        <v>2860</v>
      </c>
      <c r="G2012" s="13" t="s">
        <v>2872</v>
      </c>
      <c r="H2012" s="12" t="s">
        <v>3127</v>
      </c>
      <c r="I2012" s="12"/>
      <c r="J2012" s="12"/>
      <c r="K2012" s="28" t="s">
        <v>1484</v>
      </c>
      <c r="L2012" s="51">
        <v>1</v>
      </c>
      <c r="M2012" s="51">
        <f t="shared" si="372"/>
        <v>0</v>
      </c>
      <c r="N2012" s="52">
        <f t="shared" si="373"/>
        <v>0</v>
      </c>
      <c r="O2012" s="52">
        <f t="shared" si="374"/>
        <v>1</v>
      </c>
      <c r="P2012" s="52">
        <f t="shared" si="375"/>
        <v>0</v>
      </c>
      <c r="Q2012" s="52">
        <f t="shared" si="376"/>
        <v>0</v>
      </c>
      <c r="R2012" s="52">
        <f t="shared" si="377"/>
        <v>0</v>
      </c>
      <c r="S2012" s="52">
        <f t="shared" si="378"/>
        <v>0</v>
      </c>
      <c r="T2012" s="52">
        <f t="shared" si="379"/>
        <v>0</v>
      </c>
      <c r="U2012" s="52">
        <f t="shared" si="380"/>
        <v>0</v>
      </c>
      <c r="V2012" s="53" t="str">
        <f t="shared" si="381"/>
        <v>OK</v>
      </c>
      <c r="W2012" s="53" t="str">
        <f t="shared" si="382"/>
        <v>OK</v>
      </c>
      <c r="X2012" s="62" t="str">
        <f t="shared" si="383"/>
        <v>ok</v>
      </c>
      <c r="Y2012" s="62">
        <v>1</v>
      </c>
    </row>
    <row r="2013" spans="1:25" ht="57.75" x14ac:dyDescent="0.25">
      <c r="A2013" s="81">
        <v>2001</v>
      </c>
      <c r="B2013" s="59">
        <v>82</v>
      </c>
      <c r="C2013" s="33" t="s">
        <v>1483</v>
      </c>
      <c r="D2013" s="33" t="s">
        <v>286</v>
      </c>
      <c r="E2013" s="42" t="s">
        <v>8</v>
      </c>
      <c r="F2013" s="32" t="s">
        <v>2861</v>
      </c>
      <c r="G2013" s="13" t="s">
        <v>2872</v>
      </c>
      <c r="H2013" s="12" t="s">
        <v>3127</v>
      </c>
      <c r="I2013" s="12"/>
      <c r="J2013" s="12"/>
      <c r="K2013" s="28" t="s">
        <v>1484</v>
      </c>
      <c r="L2013" s="51">
        <v>1</v>
      </c>
      <c r="M2013" s="51">
        <f t="shared" si="372"/>
        <v>0</v>
      </c>
      <c r="N2013" s="52">
        <f t="shared" si="373"/>
        <v>0</v>
      </c>
      <c r="O2013" s="52">
        <f t="shared" si="374"/>
        <v>1</v>
      </c>
      <c r="P2013" s="52">
        <f t="shared" si="375"/>
        <v>0</v>
      </c>
      <c r="Q2013" s="52">
        <f t="shared" si="376"/>
        <v>0</v>
      </c>
      <c r="R2013" s="52">
        <f t="shared" si="377"/>
        <v>0</v>
      </c>
      <c r="S2013" s="52">
        <f t="shared" si="378"/>
        <v>0</v>
      </c>
      <c r="T2013" s="52">
        <f t="shared" si="379"/>
        <v>0</v>
      </c>
      <c r="U2013" s="52">
        <f t="shared" si="380"/>
        <v>0</v>
      </c>
      <c r="V2013" s="53" t="str">
        <f t="shared" si="381"/>
        <v>OK</v>
      </c>
      <c r="W2013" s="53" t="str">
        <f t="shared" si="382"/>
        <v>OK</v>
      </c>
      <c r="X2013" s="62" t="str">
        <f t="shared" si="383"/>
        <v>ok</v>
      </c>
      <c r="Y2013" s="62">
        <v>1</v>
      </c>
    </row>
    <row r="2014" spans="1:25" ht="129" x14ac:dyDescent="0.25">
      <c r="A2014" s="81">
        <v>2002</v>
      </c>
      <c r="B2014" s="59">
        <v>82</v>
      </c>
      <c r="C2014" s="33" t="s">
        <v>1483</v>
      </c>
      <c r="D2014" s="33" t="s">
        <v>287</v>
      </c>
      <c r="E2014" s="42" t="s">
        <v>8</v>
      </c>
      <c r="F2014" s="32" t="s">
        <v>2862</v>
      </c>
      <c r="G2014" s="13" t="s">
        <v>2872</v>
      </c>
      <c r="H2014" s="12" t="s">
        <v>3127</v>
      </c>
      <c r="I2014" s="12"/>
      <c r="J2014" s="12"/>
      <c r="K2014" s="28" t="s">
        <v>1484</v>
      </c>
      <c r="L2014" s="51">
        <v>1</v>
      </c>
      <c r="M2014" s="51">
        <f t="shared" si="372"/>
        <v>0</v>
      </c>
      <c r="N2014" s="52">
        <f t="shared" si="373"/>
        <v>0</v>
      </c>
      <c r="O2014" s="52">
        <f t="shared" si="374"/>
        <v>1</v>
      </c>
      <c r="P2014" s="52">
        <f t="shared" si="375"/>
        <v>0</v>
      </c>
      <c r="Q2014" s="52">
        <f t="shared" si="376"/>
        <v>0</v>
      </c>
      <c r="R2014" s="52">
        <f t="shared" si="377"/>
        <v>0</v>
      </c>
      <c r="S2014" s="52">
        <f t="shared" si="378"/>
        <v>0</v>
      </c>
      <c r="T2014" s="52">
        <f t="shared" si="379"/>
        <v>0</v>
      </c>
      <c r="U2014" s="52">
        <f t="shared" si="380"/>
        <v>0</v>
      </c>
      <c r="V2014" s="53" t="str">
        <f t="shared" si="381"/>
        <v>OK</v>
      </c>
      <c r="W2014" s="53" t="str">
        <f t="shared" si="382"/>
        <v>OK</v>
      </c>
      <c r="X2014" s="62" t="str">
        <f t="shared" si="383"/>
        <v>ok</v>
      </c>
      <c r="Y2014" s="62">
        <v>1</v>
      </c>
    </row>
    <row r="2015" spans="1:25" ht="45" x14ac:dyDescent="0.25">
      <c r="A2015" s="83">
        <v>2003</v>
      </c>
      <c r="B2015" s="59">
        <v>82</v>
      </c>
      <c r="C2015" s="33" t="s">
        <v>1483</v>
      </c>
      <c r="D2015" s="33" t="s">
        <v>288</v>
      </c>
      <c r="E2015" s="42" t="s">
        <v>8</v>
      </c>
      <c r="F2015" s="32" t="s">
        <v>1488</v>
      </c>
      <c r="G2015" s="13" t="s">
        <v>2872</v>
      </c>
      <c r="H2015" s="12" t="s">
        <v>3127</v>
      </c>
      <c r="I2015" s="12"/>
      <c r="J2015" s="12"/>
      <c r="K2015" s="28" t="s">
        <v>1484</v>
      </c>
      <c r="L2015" s="51">
        <v>1</v>
      </c>
      <c r="M2015" s="51">
        <f t="shared" si="372"/>
        <v>0</v>
      </c>
      <c r="N2015" s="52">
        <f t="shared" si="373"/>
        <v>0</v>
      </c>
      <c r="O2015" s="52">
        <f t="shared" si="374"/>
        <v>1</v>
      </c>
      <c r="P2015" s="52">
        <f t="shared" si="375"/>
        <v>0</v>
      </c>
      <c r="Q2015" s="52">
        <f t="shared" si="376"/>
        <v>0</v>
      </c>
      <c r="R2015" s="52">
        <f t="shared" si="377"/>
        <v>0</v>
      </c>
      <c r="S2015" s="52">
        <f t="shared" si="378"/>
        <v>0</v>
      </c>
      <c r="T2015" s="52">
        <f t="shared" si="379"/>
        <v>0</v>
      </c>
      <c r="U2015" s="52">
        <f t="shared" si="380"/>
        <v>0</v>
      </c>
      <c r="V2015" s="53" t="str">
        <f t="shared" si="381"/>
        <v>OK</v>
      </c>
      <c r="W2015" s="53" t="str">
        <f t="shared" si="382"/>
        <v>OK</v>
      </c>
      <c r="X2015" s="62" t="str">
        <f t="shared" si="383"/>
        <v>ok</v>
      </c>
      <c r="Y2015" s="62">
        <v>1</v>
      </c>
    </row>
    <row r="2016" spans="1:25" ht="42.75" x14ac:dyDescent="0.25">
      <c r="A2016" s="81">
        <v>2004</v>
      </c>
      <c r="B2016" s="59">
        <v>82</v>
      </c>
      <c r="C2016" s="33" t="s">
        <v>1483</v>
      </c>
      <c r="D2016" s="33" t="s">
        <v>1358</v>
      </c>
      <c r="E2016" s="42" t="s">
        <v>8</v>
      </c>
      <c r="F2016" s="32" t="s">
        <v>1489</v>
      </c>
      <c r="G2016" s="13" t="s">
        <v>2366</v>
      </c>
      <c r="H2016" s="12" t="s">
        <v>3208</v>
      </c>
      <c r="I2016" s="12"/>
      <c r="J2016" s="12"/>
      <c r="K2016" s="28" t="s">
        <v>1484</v>
      </c>
      <c r="L2016" s="51">
        <v>1</v>
      </c>
      <c r="M2016" s="51">
        <f t="shared" si="372"/>
        <v>0</v>
      </c>
      <c r="N2016" s="52">
        <f t="shared" si="373"/>
        <v>0</v>
      </c>
      <c r="O2016" s="52">
        <f t="shared" si="374"/>
        <v>0</v>
      </c>
      <c r="P2016" s="52">
        <f t="shared" si="375"/>
        <v>0</v>
      </c>
      <c r="Q2016" s="52">
        <f t="shared" si="376"/>
        <v>1</v>
      </c>
      <c r="R2016" s="52">
        <f t="shared" si="377"/>
        <v>0</v>
      </c>
      <c r="S2016" s="52">
        <f t="shared" si="378"/>
        <v>0</v>
      </c>
      <c r="T2016" s="52">
        <f t="shared" si="379"/>
        <v>0</v>
      </c>
      <c r="U2016" s="52">
        <f t="shared" si="380"/>
        <v>0</v>
      </c>
      <c r="V2016" s="53" t="str">
        <f t="shared" si="381"/>
        <v>OK</v>
      </c>
      <c r="W2016" s="53" t="str">
        <f t="shared" si="382"/>
        <v>OK</v>
      </c>
      <c r="X2016" s="62" t="str">
        <f t="shared" si="383"/>
        <v>ok</v>
      </c>
      <c r="Y2016" s="62">
        <v>1</v>
      </c>
    </row>
    <row r="2017" spans="1:25" ht="100.5" x14ac:dyDescent="0.25">
      <c r="A2017" s="83">
        <v>2005</v>
      </c>
      <c r="B2017" s="59">
        <v>82</v>
      </c>
      <c r="C2017" s="33" t="s">
        <v>1483</v>
      </c>
      <c r="D2017" s="33" t="s">
        <v>289</v>
      </c>
      <c r="E2017" s="42" t="s">
        <v>8</v>
      </c>
      <c r="F2017" s="32" t="s">
        <v>2863</v>
      </c>
      <c r="G2017" s="13" t="s">
        <v>2872</v>
      </c>
      <c r="H2017" s="12" t="s">
        <v>3127</v>
      </c>
      <c r="I2017" s="12"/>
      <c r="J2017" s="12"/>
      <c r="K2017" s="28" t="s">
        <v>1484</v>
      </c>
      <c r="L2017" s="51">
        <v>1</v>
      </c>
      <c r="M2017" s="51">
        <f t="shared" si="372"/>
        <v>0</v>
      </c>
      <c r="N2017" s="52">
        <f t="shared" si="373"/>
        <v>0</v>
      </c>
      <c r="O2017" s="52">
        <f t="shared" si="374"/>
        <v>1</v>
      </c>
      <c r="P2017" s="52">
        <f t="shared" si="375"/>
        <v>0</v>
      </c>
      <c r="Q2017" s="52">
        <f t="shared" si="376"/>
        <v>0</v>
      </c>
      <c r="R2017" s="52">
        <f t="shared" si="377"/>
        <v>0</v>
      </c>
      <c r="S2017" s="52">
        <f t="shared" si="378"/>
        <v>0</v>
      </c>
      <c r="T2017" s="52">
        <f t="shared" si="379"/>
        <v>0</v>
      </c>
      <c r="U2017" s="52">
        <f t="shared" si="380"/>
        <v>0</v>
      </c>
      <c r="V2017" s="53" t="str">
        <f t="shared" si="381"/>
        <v>OK</v>
      </c>
      <c r="W2017" s="53" t="str">
        <f t="shared" si="382"/>
        <v>OK</v>
      </c>
      <c r="X2017" s="62" t="str">
        <f t="shared" si="383"/>
        <v>ok</v>
      </c>
      <c r="Y2017" s="62">
        <v>1</v>
      </c>
    </row>
    <row r="2018" spans="1:25" ht="270.75" x14ac:dyDescent="0.25">
      <c r="A2018" s="75">
        <v>2006</v>
      </c>
      <c r="B2018" s="59" t="s">
        <v>2932</v>
      </c>
      <c r="C2018" s="33" t="s">
        <v>1490</v>
      </c>
      <c r="D2018" s="33" t="s">
        <v>26</v>
      </c>
      <c r="E2018" s="42" t="s">
        <v>8</v>
      </c>
      <c r="F2018" s="24" t="s">
        <v>1491</v>
      </c>
      <c r="G2018" s="13" t="s">
        <v>2370</v>
      </c>
      <c r="H2018" s="12"/>
      <c r="I2018" s="12"/>
      <c r="J2018" s="12"/>
      <c r="K2018" s="28" t="s">
        <v>1492</v>
      </c>
      <c r="L2018" s="51">
        <v>1</v>
      </c>
      <c r="M2018" s="51">
        <f t="shared" si="372"/>
        <v>0</v>
      </c>
      <c r="N2018" s="52">
        <f t="shared" si="373"/>
        <v>0</v>
      </c>
      <c r="O2018" s="52">
        <f t="shared" si="374"/>
        <v>0</v>
      </c>
      <c r="P2018" s="52">
        <f t="shared" si="375"/>
        <v>0</v>
      </c>
      <c r="Q2018" s="52">
        <f t="shared" si="376"/>
        <v>0</v>
      </c>
      <c r="R2018" s="52">
        <f t="shared" si="377"/>
        <v>0</v>
      </c>
      <c r="S2018" s="52">
        <f t="shared" si="378"/>
        <v>0</v>
      </c>
      <c r="T2018" s="52">
        <f t="shared" si="379"/>
        <v>0</v>
      </c>
      <c r="U2018" s="52">
        <f t="shared" si="380"/>
        <v>1</v>
      </c>
      <c r="V2018" s="53" t="str">
        <f t="shared" si="381"/>
        <v>OK</v>
      </c>
      <c r="W2018" s="53" t="str">
        <f t="shared" si="382"/>
        <v>OK</v>
      </c>
      <c r="X2018" s="62" t="str">
        <f t="shared" si="383"/>
        <v>ok</v>
      </c>
      <c r="Y2018" s="62">
        <v>1</v>
      </c>
    </row>
    <row r="2019" spans="1:25" ht="409.5" x14ac:dyDescent="0.25">
      <c r="A2019" s="75">
        <v>2007</v>
      </c>
      <c r="B2019" s="59" t="s">
        <v>2932</v>
      </c>
      <c r="C2019" s="33" t="s">
        <v>1490</v>
      </c>
      <c r="D2019" s="33" t="s">
        <v>26</v>
      </c>
      <c r="E2019" s="42" t="s">
        <v>8</v>
      </c>
      <c r="F2019" s="24" t="s">
        <v>2354</v>
      </c>
      <c r="G2019" s="13" t="s">
        <v>2366</v>
      </c>
      <c r="H2019" s="12" t="s">
        <v>3429</v>
      </c>
      <c r="I2019" s="12"/>
      <c r="J2019" s="12"/>
      <c r="K2019" s="28" t="s">
        <v>1492</v>
      </c>
      <c r="L2019" s="51">
        <v>1</v>
      </c>
      <c r="M2019" s="51">
        <f t="shared" si="372"/>
        <v>0</v>
      </c>
      <c r="N2019" s="52">
        <f t="shared" si="373"/>
        <v>0</v>
      </c>
      <c r="O2019" s="52">
        <f t="shared" si="374"/>
        <v>0</v>
      </c>
      <c r="P2019" s="52">
        <f t="shared" si="375"/>
        <v>0</v>
      </c>
      <c r="Q2019" s="52">
        <f t="shared" si="376"/>
        <v>1</v>
      </c>
      <c r="R2019" s="52">
        <f t="shared" si="377"/>
        <v>0</v>
      </c>
      <c r="S2019" s="52">
        <f t="shared" si="378"/>
        <v>0</v>
      </c>
      <c r="T2019" s="52">
        <f t="shared" si="379"/>
        <v>0</v>
      </c>
      <c r="U2019" s="52">
        <f t="shared" si="380"/>
        <v>0</v>
      </c>
      <c r="V2019" s="53" t="str">
        <f t="shared" si="381"/>
        <v>OK</v>
      </c>
      <c r="W2019" s="53" t="str">
        <f t="shared" si="382"/>
        <v>OK</v>
      </c>
      <c r="X2019" s="62" t="str">
        <f t="shared" si="383"/>
        <v>ok</v>
      </c>
      <c r="Y2019" s="62">
        <v>1</v>
      </c>
    </row>
    <row r="2020" spans="1:25" ht="213.75" x14ac:dyDescent="0.25">
      <c r="A2020" s="76">
        <v>2008</v>
      </c>
      <c r="B2020" s="59" t="s">
        <v>2932</v>
      </c>
      <c r="C2020" s="33" t="s">
        <v>1490</v>
      </c>
      <c r="D2020" s="33" t="s">
        <v>26</v>
      </c>
      <c r="E2020" s="42" t="s">
        <v>8</v>
      </c>
      <c r="F2020" s="24" t="s">
        <v>1493</v>
      </c>
      <c r="G2020" s="13" t="s">
        <v>2366</v>
      </c>
      <c r="H2020" s="12" t="s">
        <v>3429</v>
      </c>
      <c r="I2020" s="12"/>
      <c r="J2020" s="12"/>
      <c r="K2020" s="28" t="s">
        <v>1492</v>
      </c>
      <c r="L2020" s="51">
        <v>1</v>
      </c>
      <c r="M2020" s="51">
        <f t="shared" si="372"/>
        <v>0</v>
      </c>
      <c r="N2020" s="52">
        <f t="shared" si="373"/>
        <v>0</v>
      </c>
      <c r="O2020" s="52">
        <f t="shared" si="374"/>
        <v>0</v>
      </c>
      <c r="P2020" s="52">
        <f t="shared" si="375"/>
        <v>0</v>
      </c>
      <c r="Q2020" s="52">
        <f t="shared" si="376"/>
        <v>1</v>
      </c>
      <c r="R2020" s="52">
        <f t="shared" si="377"/>
        <v>0</v>
      </c>
      <c r="S2020" s="52">
        <f t="shared" si="378"/>
        <v>0</v>
      </c>
      <c r="T2020" s="52">
        <f t="shared" si="379"/>
        <v>0</v>
      </c>
      <c r="U2020" s="52">
        <f t="shared" si="380"/>
        <v>0</v>
      </c>
      <c r="V2020" s="53" t="str">
        <f t="shared" si="381"/>
        <v>OK</v>
      </c>
      <c r="W2020" s="53" t="str">
        <f t="shared" si="382"/>
        <v>OK</v>
      </c>
      <c r="X2020" s="62" t="str">
        <f t="shared" si="383"/>
        <v>ok</v>
      </c>
      <c r="Y2020" s="62">
        <v>1</v>
      </c>
    </row>
    <row r="2021" spans="1:25" ht="128.25" x14ac:dyDescent="0.25">
      <c r="A2021" s="75">
        <v>2009</v>
      </c>
      <c r="B2021" s="59" t="s">
        <v>2932</v>
      </c>
      <c r="C2021" s="33" t="s">
        <v>1490</v>
      </c>
      <c r="D2021" s="33" t="s">
        <v>26</v>
      </c>
      <c r="E2021" s="42" t="s">
        <v>8</v>
      </c>
      <c r="F2021" s="24" t="s">
        <v>1494</v>
      </c>
      <c r="G2021" s="13" t="s">
        <v>2366</v>
      </c>
      <c r="H2021" s="12" t="s">
        <v>3438</v>
      </c>
      <c r="I2021" s="12"/>
      <c r="J2021" s="12"/>
      <c r="K2021" s="28" t="s">
        <v>1492</v>
      </c>
      <c r="L2021" s="51">
        <v>1</v>
      </c>
      <c r="M2021" s="51">
        <f t="shared" si="372"/>
        <v>0</v>
      </c>
      <c r="N2021" s="52">
        <f t="shared" si="373"/>
        <v>0</v>
      </c>
      <c r="O2021" s="52">
        <f t="shared" si="374"/>
        <v>0</v>
      </c>
      <c r="P2021" s="52">
        <f t="shared" si="375"/>
        <v>0</v>
      </c>
      <c r="Q2021" s="52">
        <f t="shared" si="376"/>
        <v>1</v>
      </c>
      <c r="R2021" s="52">
        <f t="shared" si="377"/>
        <v>0</v>
      </c>
      <c r="S2021" s="52">
        <f t="shared" si="378"/>
        <v>0</v>
      </c>
      <c r="T2021" s="52">
        <f t="shared" si="379"/>
        <v>0</v>
      </c>
      <c r="U2021" s="52">
        <f t="shared" si="380"/>
        <v>0</v>
      </c>
      <c r="V2021" s="53" t="str">
        <f t="shared" si="381"/>
        <v>OK</v>
      </c>
      <c r="W2021" s="53" t="str">
        <f t="shared" si="382"/>
        <v>OK</v>
      </c>
      <c r="X2021" s="62" t="str">
        <f t="shared" si="383"/>
        <v>ok</v>
      </c>
      <c r="Y2021" s="62">
        <v>1</v>
      </c>
    </row>
    <row r="2022" spans="1:25" ht="87" x14ac:dyDescent="0.25">
      <c r="A2022" s="75">
        <v>2010</v>
      </c>
      <c r="B2022" s="59" t="s">
        <v>2932</v>
      </c>
      <c r="C2022" s="33" t="s">
        <v>1490</v>
      </c>
      <c r="D2022" s="33" t="s">
        <v>26</v>
      </c>
      <c r="E2022" s="42" t="s">
        <v>8</v>
      </c>
      <c r="F2022" s="24" t="s">
        <v>2864</v>
      </c>
      <c r="G2022" s="13" t="s">
        <v>2366</v>
      </c>
      <c r="H2022" s="12" t="s">
        <v>3439</v>
      </c>
      <c r="I2022" s="12"/>
      <c r="J2022" s="12"/>
      <c r="K2022" s="28" t="s">
        <v>1492</v>
      </c>
      <c r="L2022" s="51">
        <v>1</v>
      </c>
      <c r="M2022" s="51">
        <f t="shared" si="372"/>
        <v>0</v>
      </c>
      <c r="N2022" s="52">
        <f t="shared" si="373"/>
        <v>0</v>
      </c>
      <c r="O2022" s="52">
        <f t="shared" si="374"/>
        <v>0</v>
      </c>
      <c r="P2022" s="52">
        <f t="shared" si="375"/>
        <v>0</v>
      </c>
      <c r="Q2022" s="52">
        <f t="shared" si="376"/>
        <v>1</v>
      </c>
      <c r="R2022" s="52">
        <f t="shared" si="377"/>
        <v>0</v>
      </c>
      <c r="S2022" s="52">
        <f t="shared" si="378"/>
        <v>0</v>
      </c>
      <c r="T2022" s="52">
        <f t="shared" si="379"/>
        <v>0</v>
      </c>
      <c r="U2022" s="52">
        <f t="shared" si="380"/>
        <v>0</v>
      </c>
      <c r="V2022" s="53" t="str">
        <f t="shared" si="381"/>
        <v>OK</v>
      </c>
      <c r="W2022" s="53" t="str">
        <f t="shared" si="382"/>
        <v>OK</v>
      </c>
      <c r="X2022" s="62" t="str">
        <f t="shared" si="383"/>
        <v>ok</v>
      </c>
      <c r="Y2022" s="62">
        <v>1</v>
      </c>
    </row>
    <row r="2023" spans="1:25" ht="114" x14ac:dyDescent="0.25">
      <c r="A2023" s="75">
        <v>2011</v>
      </c>
      <c r="B2023" s="59" t="s">
        <v>2932</v>
      </c>
      <c r="C2023" s="33" t="s">
        <v>1490</v>
      </c>
      <c r="D2023" s="33" t="s">
        <v>26</v>
      </c>
      <c r="E2023" s="42" t="s">
        <v>8</v>
      </c>
      <c r="F2023" s="24" t="s">
        <v>1495</v>
      </c>
      <c r="G2023" s="13" t="s">
        <v>2366</v>
      </c>
      <c r="H2023" s="12" t="s">
        <v>3429</v>
      </c>
      <c r="I2023" s="12"/>
      <c r="J2023" s="12"/>
      <c r="K2023" s="28" t="s">
        <v>1492</v>
      </c>
      <c r="L2023" s="51">
        <v>1</v>
      </c>
      <c r="M2023" s="51">
        <f t="shared" si="372"/>
        <v>0</v>
      </c>
      <c r="N2023" s="52">
        <f t="shared" si="373"/>
        <v>0</v>
      </c>
      <c r="O2023" s="52">
        <f t="shared" si="374"/>
        <v>0</v>
      </c>
      <c r="P2023" s="52">
        <f t="shared" si="375"/>
        <v>0</v>
      </c>
      <c r="Q2023" s="52">
        <f t="shared" si="376"/>
        <v>1</v>
      </c>
      <c r="R2023" s="52">
        <f t="shared" si="377"/>
        <v>0</v>
      </c>
      <c r="S2023" s="52">
        <f t="shared" si="378"/>
        <v>0</v>
      </c>
      <c r="T2023" s="52">
        <f t="shared" si="379"/>
        <v>0</v>
      </c>
      <c r="U2023" s="52">
        <f t="shared" si="380"/>
        <v>0</v>
      </c>
      <c r="V2023" s="53" t="str">
        <f t="shared" si="381"/>
        <v>OK</v>
      </c>
      <c r="W2023" s="53" t="str">
        <f t="shared" si="382"/>
        <v>OK</v>
      </c>
      <c r="X2023" s="62" t="str">
        <f t="shared" si="383"/>
        <v>ok</v>
      </c>
      <c r="Y2023" s="62">
        <v>1</v>
      </c>
    </row>
    <row r="2024" spans="1:25" ht="99.75" x14ac:dyDescent="0.25">
      <c r="A2024" s="75">
        <v>2012</v>
      </c>
      <c r="B2024" s="59" t="s">
        <v>2932</v>
      </c>
      <c r="C2024" s="33" t="s">
        <v>1490</v>
      </c>
      <c r="D2024" s="33" t="s">
        <v>26</v>
      </c>
      <c r="E2024" s="42" t="s">
        <v>8</v>
      </c>
      <c r="F2024" s="24" t="s">
        <v>1496</v>
      </c>
      <c r="G2024" s="13" t="s">
        <v>2369</v>
      </c>
      <c r="H2024" s="12" t="s">
        <v>3440</v>
      </c>
      <c r="I2024" s="12"/>
      <c r="J2024" s="12"/>
      <c r="K2024" s="28" t="s">
        <v>1492</v>
      </c>
      <c r="L2024" s="51">
        <v>1</v>
      </c>
      <c r="M2024" s="51">
        <f t="shared" si="372"/>
        <v>0</v>
      </c>
      <c r="N2024" s="52">
        <f t="shared" si="373"/>
        <v>0</v>
      </c>
      <c r="O2024" s="52">
        <f t="shared" si="374"/>
        <v>0</v>
      </c>
      <c r="P2024" s="52">
        <f t="shared" si="375"/>
        <v>0</v>
      </c>
      <c r="Q2024" s="52">
        <f t="shared" si="376"/>
        <v>0</v>
      </c>
      <c r="R2024" s="52">
        <f t="shared" si="377"/>
        <v>0</v>
      </c>
      <c r="S2024" s="52">
        <f t="shared" si="378"/>
        <v>0</v>
      </c>
      <c r="T2024" s="52">
        <f t="shared" si="379"/>
        <v>1</v>
      </c>
      <c r="U2024" s="52">
        <f t="shared" si="380"/>
        <v>0</v>
      </c>
      <c r="V2024" s="53" t="str">
        <f t="shared" si="381"/>
        <v>OK</v>
      </c>
      <c r="W2024" s="53" t="str">
        <f t="shared" si="382"/>
        <v>OK</v>
      </c>
      <c r="X2024" s="62" t="str">
        <f t="shared" si="383"/>
        <v>ok</v>
      </c>
      <c r="Y2024" s="62">
        <v>1</v>
      </c>
    </row>
    <row r="2025" spans="1:25" ht="409.5" x14ac:dyDescent="0.25">
      <c r="A2025" s="75">
        <v>2013</v>
      </c>
      <c r="B2025" s="59" t="s">
        <v>2932</v>
      </c>
      <c r="C2025" s="33" t="s">
        <v>1490</v>
      </c>
      <c r="D2025" s="33" t="s">
        <v>26</v>
      </c>
      <c r="E2025" s="42" t="s">
        <v>8</v>
      </c>
      <c r="F2025" s="24" t="s">
        <v>2865</v>
      </c>
      <c r="G2025" s="13" t="s">
        <v>2366</v>
      </c>
      <c r="H2025" s="12" t="s">
        <v>3429</v>
      </c>
      <c r="I2025" s="12"/>
      <c r="J2025" s="12"/>
      <c r="K2025" s="28" t="s">
        <v>1492</v>
      </c>
      <c r="L2025" s="51">
        <v>1</v>
      </c>
      <c r="M2025" s="51">
        <f t="shared" si="372"/>
        <v>0</v>
      </c>
      <c r="N2025" s="52">
        <f t="shared" si="373"/>
        <v>0</v>
      </c>
      <c r="O2025" s="52">
        <f t="shared" si="374"/>
        <v>0</v>
      </c>
      <c r="P2025" s="52">
        <f t="shared" si="375"/>
        <v>0</v>
      </c>
      <c r="Q2025" s="52">
        <f t="shared" si="376"/>
        <v>1</v>
      </c>
      <c r="R2025" s="52">
        <f t="shared" si="377"/>
        <v>0</v>
      </c>
      <c r="S2025" s="52">
        <f t="shared" si="378"/>
        <v>0</v>
      </c>
      <c r="T2025" s="52">
        <f t="shared" si="379"/>
        <v>0</v>
      </c>
      <c r="U2025" s="52">
        <f t="shared" si="380"/>
        <v>0</v>
      </c>
      <c r="V2025" s="53" t="str">
        <f t="shared" si="381"/>
        <v>OK</v>
      </c>
      <c r="W2025" s="53" t="str">
        <f t="shared" si="382"/>
        <v>OK</v>
      </c>
      <c r="X2025" s="62" t="str">
        <f t="shared" si="383"/>
        <v>ok</v>
      </c>
      <c r="Y2025" s="62">
        <v>1</v>
      </c>
    </row>
    <row r="2026" spans="1:25" ht="409.5" x14ac:dyDescent="0.25">
      <c r="A2026" s="75">
        <v>2014</v>
      </c>
      <c r="B2026" s="59" t="s">
        <v>2932</v>
      </c>
      <c r="C2026" s="33" t="s">
        <v>1490</v>
      </c>
      <c r="D2026" s="33" t="s">
        <v>26</v>
      </c>
      <c r="E2026" s="42" t="s">
        <v>8</v>
      </c>
      <c r="F2026" s="24" t="s">
        <v>1497</v>
      </c>
      <c r="G2026" s="13" t="s">
        <v>2366</v>
      </c>
      <c r="H2026" s="12" t="s">
        <v>3441</v>
      </c>
      <c r="I2026" s="12"/>
      <c r="J2026" s="12"/>
      <c r="K2026" s="28" t="s">
        <v>1492</v>
      </c>
      <c r="L2026" s="51">
        <v>1</v>
      </c>
      <c r="M2026" s="51">
        <f t="shared" si="372"/>
        <v>0</v>
      </c>
      <c r="N2026" s="52">
        <f t="shared" si="373"/>
        <v>0</v>
      </c>
      <c r="O2026" s="52">
        <f t="shared" si="374"/>
        <v>0</v>
      </c>
      <c r="P2026" s="52">
        <f t="shared" si="375"/>
        <v>0</v>
      </c>
      <c r="Q2026" s="52">
        <f t="shared" si="376"/>
        <v>1</v>
      </c>
      <c r="R2026" s="52">
        <f t="shared" si="377"/>
        <v>0</v>
      </c>
      <c r="S2026" s="52">
        <f t="shared" si="378"/>
        <v>0</v>
      </c>
      <c r="T2026" s="52">
        <f t="shared" si="379"/>
        <v>0</v>
      </c>
      <c r="U2026" s="52">
        <f t="shared" si="380"/>
        <v>0</v>
      </c>
      <c r="V2026" s="53" t="str">
        <f t="shared" si="381"/>
        <v>OK</v>
      </c>
      <c r="W2026" s="53" t="str">
        <f t="shared" si="382"/>
        <v>OK</v>
      </c>
      <c r="X2026" s="62" t="str">
        <f t="shared" si="383"/>
        <v>ok</v>
      </c>
      <c r="Y2026" s="62">
        <v>1</v>
      </c>
    </row>
    <row r="2027" spans="1:25" ht="409.5" x14ac:dyDescent="0.25">
      <c r="A2027" s="83">
        <v>2015</v>
      </c>
      <c r="B2027" s="59">
        <v>82</v>
      </c>
      <c r="C2027" s="33" t="s">
        <v>1490</v>
      </c>
      <c r="D2027" s="33" t="s">
        <v>2355</v>
      </c>
      <c r="E2027" s="42" t="s">
        <v>8</v>
      </c>
      <c r="F2027" s="24" t="s">
        <v>2866</v>
      </c>
      <c r="G2027" s="13" t="s">
        <v>2366</v>
      </c>
      <c r="H2027" s="12" t="s">
        <v>3284</v>
      </c>
      <c r="I2027" s="12"/>
      <c r="J2027" s="12"/>
      <c r="K2027" s="28" t="s">
        <v>1492</v>
      </c>
      <c r="L2027" s="51">
        <v>1</v>
      </c>
      <c r="M2027" s="51">
        <f t="shared" si="372"/>
        <v>0</v>
      </c>
      <c r="N2027" s="52">
        <f t="shared" si="373"/>
        <v>0</v>
      </c>
      <c r="O2027" s="52">
        <f t="shared" si="374"/>
        <v>0</v>
      </c>
      <c r="P2027" s="52">
        <f t="shared" si="375"/>
        <v>0</v>
      </c>
      <c r="Q2027" s="52">
        <f t="shared" si="376"/>
        <v>1</v>
      </c>
      <c r="R2027" s="52">
        <f t="shared" si="377"/>
        <v>0</v>
      </c>
      <c r="S2027" s="52">
        <f t="shared" si="378"/>
        <v>0</v>
      </c>
      <c r="T2027" s="52">
        <f t="shared" si="379"/>
        <v>0</v>
      </c>
      <c r="U2027" s="52">
        <f t="shared" si="380"/>
        <v>0</v>
      </c>
      <c r="V2027" s="53" t="str">
        <f t="shared" si="381"/>
        <v>OK</v>
      </c>
      <c r="W2027" s="53" t="str">
        <f t="shared" si="382"/>
        <v>OK</v>
      </c>
      <c r="X2027" s="62" t="str">
        <f t="shared" si="383"/>
        <v>ok</v>
      </c>
      <c r="Y2027" s="62">
        <v>1</v>
      </c>
    </row>
    <row r="2028" spans="1:25" ht="129.75" x14ac:dyDescent="0.25">
      <c r="A2028" s="75">
        <v>2016</v>
      </c>
      <c r="B2028" s="59" t="s">
        <v>2932</v>
      </c>
      <c r="C2028" s="33" t="s">
        <v>1490</v>
      </c>
      <c r="D2028" s="33" t="s">
        <v>26</v>
      </c>
      <c r="E2028" s="42" t="s">
        <v>8</v>
      </c>
      <c r="F2028" s="36" t="s">
        <v>2867</v>
      </c>
      <c r="G2028" s="13" t="s">
        <v>2366</v>
      </c>
      <c r="H2028" s="12" t="s">
        <v>3442</v>
      </c>
      <c r="I2028" s="12"/>
      <c r="J2028" s="12"/>
      <c r="K2028" s="28" t="s">
        <v>1492</v>
      </c>
      <c r="L2028" s="51">
        <v>1</v>
      </c>
      <c r="M2028" s="51">
        <f t="shared" si="372"/>
        <v>0</v>
      </c>
      <c r="N2028" s="52">
        <f t="shared" si="373"/>
        <v>0</v>
      </c>
      <c r="O2028" s="52">
        <f t="shared" si="374"/>
        <v>0</v>
      </c>
      <c r="P2028" s="52">
        <f t="shared" si="375"/>
        <v>0</v>
      </c>
      <c r="Q2028" s="52">
        <f t="shared" si="376"/>
        <v>1</v>
      </c>
      <c r="R2028" s="52">
        <f t="shared" si="377"/>
        <v>0</v>
      </c>
      <c r="S2028" s="52">
        <f t="shared" si="378"/>
        <v>0</v>
      </c>
      <c r="T2028" s="52">
        <f t="shared" si="379"/>
        <v>0</v>
      </c>
      <c r="U2028" s="52">
        <f t="shared" si="380"/>
        <v>0</v>
      </c>
      <c r="V2028" s="53" t="str">
        <f t="shared" si="381"/>
        <v>OK</v>
      </c>
      <c r="W2028" s="53" t="str">
        <f t="shared" si="382"/>
        <v>OK</v>
      </c>
      <c r="X2028" s="62" t="str">
        <f t="shared" si="383"/>
        <v>ok</v>
      </c>
      <c r="Y2028" s="62">
        <v>1</v>
      </c>
    </row>
    <row r="2029" spans="1:25" ht="100.5" x14ac:dyDescent="0.25">
      <c r="A2029" s="81">
        <v>2017</v>
      </c>
      <c r="B2029" s="59">
        <v>82</v>
      </c>
      <c r="C2029" s="33" t="s">
        <v>1490</v>
      </c>
      <c r="D2029" s="33" t="s">
        <v>2356</v>
      </c>
      <c r="E2029" s="42" t="s">
        <v>8</v>
      </c>
      <c r="F2029" s="24" t="s">
        <v>2868</v>
      </c>
      <c r="G2029" s="13" t="s">
        <v>2366</v>
      </c>
      <c r="H2029" s="12" t="s">
        <v>3284</v>
      </c>
      <c r="I2029" s="12"/>
      <c r="J2029" s="12"/>
      <c r="K2029" s="28" t="s">
        <v>1492</v>
      </c>
      <c r="L2029" s="51">
        <v>1</v>
      </c>
      <c r="M2029" s="51">
        <f t="shared" si="372"/>
        <v>0</v>
      </c>
      <c r="N2029" s="52">
        <f t="shared" si="373"/>
        <v>0</v>
      </c>
      <c r="O2029" s="52">
        <f t="shared" si="374"/>
        <v>0</v>
      </c>
      <c r="P2029" s="52">
        <f t="shared" si="375"/>
        <v>0</v>
      </c>
      <c r="Q2029" s="52">
        <f t="shared" si="376"/>
        <v>1</v>
      </c>
      <c r="R2029" s="52">
        <f t="shared" si="377"/>
        <v>0</v>
      </c>
      <c r="S2029" s="52">
        <f t="shared" si="378"/>
        <v>0</v>
      </c>
      <c r="T2029" s="52">
        <f t="shared" si="379"/>
        <v>0</v>
      </c>
      <c r="U2029" s="52">
        <f t="shared" si="380"/>
        <v>0</v>
      </c>
      <c r="V2029" s="53" t="str">
        <f t="shared" si="381"/>
        <v>OK</v>
      </c>
      <c r="W2029" s="53" t="str">
        <f t="shared" si="382"/>
        <v>OK</v>
      </c>
      <c r="X2029" s="62" t="str">
        <f t="shared" si="383"/>
        <v>ok</v>
      </c>
      <c r="Y2029" s="62">
        <v>1</v>
      </c>
    </row>
    <row r="2030" spans="1:25" ht="71.25" x14ac:dyDescent="0.25">
      <c r="A2030" s="83">
        <v>2018</v>
      </c>
      <c r="B2030" s="59">
        <v>82</v>
      </c>
      <c r="C2030" s="33" t="s">
        <v>1498</v>
      </c>
      <c r="D2030" s="33" t="s">
        <v>1142</v>
      </c>
      <c r="E2030" s="42" t="s">
        <v>8</v>
      </c>
      <c r="F2030" s="30" t="s">
        <v>1499</v>
      </c>
      <c r="G2030" s="13" t="s">
        <v>2363</v>
      </c>
      <c r="H2030" s="12"/>
      <c r="I2030" s="12"/>
      <c r="J2030" s="12"/>
      <c r="K2030" s="19" t="s">
        <v>1500</v>
      </c>
      <c r="L2030" s="51">
        <v>1</v>
      </c>
      <c r="M2030" s="51">
        <f t="shared" si="372"/>
        <v>1</v>
      </c>
      <c r="N2030" s="52">
        <f t="shared" si="373"/>
        <v>0</v>
      </c>
      <c r="O2030" s="52">
        <f t="shared" si="374"/>
        <v>0</v>
      </c>
      <c r="P2030" s="52">
        <f t="shared" si="375"/>
        <v>0</v>
      </c>
      <c r="Q2030" s="52">
        <f t="shared" si="376"/>
        <v>0</v>
      </c>
      <c r="R2030" s="52">
        <f t="shared" si="377"/>
        <v>0</v>
      </c>
      <c r="S2030" s="52">
        <f t="shared" si="378"/>
        <v>0</v>
      </c>
      <c r="T2030" s="52">
        <f t="shared" si="379"/>
        <v>0</v>
      </c>
      <c r="U2030" s="52">
        <f t="shared" si="380"/>
        <v>0</v>
      </c>
      <c r="V2030" s="53" t="str">
        <f t="shared" si="381"/>
        <v>OK</v>
      </c>
      <c r="W2030" s="53" t="str">
        <f t="shared" si="382"/>
        <v>OK</v>
      </c>
      <c r="X2030" s="62" t="str">
        <f t="shared" si="383"/>
        <v>ok</v>
      </c>
      <c r="Y2030" s="62">
        <v>1</v>
      </c>
    </row>
    <row r="2031" spans="1:25" ht="199.5" x14ac:dyDescent="0.25">
      <c r="A2031" s="75">
        <v>2019</v>
      </c>
      <c r="B2031" s="59">
        <v>82</v>
      </c>
      <c r="C2031" s="33" t="s">
        <v>1498</v>
      </c>
      <c r="D2031" s="33" t="s">
        <v>266</v>
      </c>
      <c r="E2031" s="42" t="s">
        <v>8</v>
      </c>
      <c r="F2031" s="30" t="s">
        <v>1501</v>
      </c>
      <c r="G2031" s="13" t="s">
        <v>2366</v>
      </c>
      <c r="H2031" s="19" t="s">
        <v>3461</v>
      </c>
      <c r="I2031" s="12"/>
      <c r="J2031" s="12"/>
      <c r="K2031" s="19" t="s">
        <v>1502</v>
      </c>
      <c r="L2031" s="51">
        <v>1</v>
      </c>
      <c r="M2031" s="51">
        <f t="shared" si="372"/>
        <v>0</v>
      </c>
      <c r="N2031" s="52">
        <f t="shared" si="373"/>
        <v>0</v>
      </c>
      <c r="O2031" s="52">
        <f t="shared" si="374"/>
        <v>0</v>
      </c>
      <c r="P2031" s="52">
        <f t="shared" si="375"/>
        <v>0</v>
      </c>
      <c r="Q2031" s="52">
        <f t="shared" si="376"/>
        <v>1</v>
      </c>
      <c r="R2031" s="52">
        <f t="shared" si="377"/>
        <v>0</v>
      </c>
      <c r="S2031" s="52">
        <f t="shared" si="378"/>
        <v>0</v>
      </c>
      <c r="T2031" s="52">
        <f t="shared" si="379"/>
        <v>0</v>
      </c>
      <c r="U2031" s="52">
        <f t="shared" si="380"/>
        <v>0</v>
      </c>
      <c r="V2031" s="53" t="str">
        <f t="shared" si="381"/>
        <v>OK</v>
      </c>
      <c r="W2031" s="53" t="str">
        <f t="shared" si="382"/>
        <v>OK</v>
      </c>
      <c r="X2031" s="62" t="str">
        <f t="shared" si="383"/>
        <v>ok</v>
      </c>
      <c r="Y2031" s="62">
        <v>1</v>
      </c>
    </row>
    <row r="2032" spans="1:25" ht="128.25" x14ac:dyDescent="0.25">
      <c r="A2032" s="81">
        <v>2020</v>
      </c>
      <c r="B2032" s="59">
        <v>82</v>
      </c>
      <c r="C2032" s="33" t="s">
        <v>1498</v>
      </c>
      <c r="D2032" s="33" t="s">
        <v>267</v>
      </c>
      <c r="E2032" s="42" t="s">
        <v>8</v>
      </c>
      <c r="F2032" s="30" t="s">
        <v>1503</v>
      </c>
      <c r="G2032" s="13" t="s">
        <v>2872</v>
      </c>
      <c r="H2032" s="12" t="s">
        <v>3127</v>
      </c>
      <c r="I2032" s="12"/>
      <c r="J2032" s="12"/>
      <c r="K2032" s="19" t="s">
        <v>1502</v>
      </c>
      <c r="L2032" s="51">
        <v>1</v>
      </c>
      <c r="M2032" s="51">
        <f t="shared" si="372"/>
        <v>0</v>
      </c>
      <c r="N2032" s="52">
        <f t="shared" si="373"/>
        <v>0</v>
      </c>
      <c r="O2032" s="52">
        <f t="shared" si="374"/>
        <v>1</v>
      </c>
      <c r="P2032" s="52">
        <f t="shared" si="375"/>
        <v>0</v>
      </c>
      <c r="Q2032" s="52">
        <f t="shared" si="376"/>
        <v>0</v>
      </c>
      <c r="R2032" s="52">
        <f t="shared" si="377"/>
        <v>0</v>
      </c>
      <c r="S2032" s="52">
        <f t="shared" si="378"/>
        <v>0</v>
      </c>
      <c r="T2032" s="52">
        <f t="shared" si="379"/>
        <v>0</v>
      </c>
      <c r="U2032" s="52">
        <f t="shared" si="380"/>
        <v>0</v>
      </c>
      <c r="V2032" s="53" t="str">
        <f t="shared" si="381"/>
        <v>OK</v>
      </c>
      <c r="W2032" s="53" t="str">
        <f t="shared" si="382"/>
        <v>OK</v>
      </c>
      <c r="X2032" s="62" t="str">
        <f t="shared" si="383"/>
        <v>ok</v>
      </c>
      <c r="Y2032" s="62">
        <v>1</v>
      </c>
    </row>
    <row r="2033" spans="1:25" ht="171" x14ac:dyDescent="0.25">
      <c r="A2033" s="81">
        <v>2021</v>
      </c>
      <c r="B2033" s="59">
        <v>82</v>
      </c>
      <c r="C2033" s="33" t="s">
        <v>1498</v>
      </c>
      <c r="D2033" s="33" t="s">
        <v>268</v>
      </c>
      <c r="E2033" s="42" t="s">
        <v>8</v>
      </c>
      <c r="F2033" s="30" t="s">
        <v>1504</v>
      </c>
      <c r="G2033" s="13" t="s">
        <v>2363</v>
      </c>
      <c r="H2033" s="12"/>
      <c r="I2033" s="12"/>
      <c r="J2033" s="12"/>
      <c r="K2033" s="19" t="s">
        <v>1502</v>
      </c>
      <c r="L2033" s="51">
        <v>1</v>
      </c>
      <c r="M2033" s="51">
        <f t="shared" si="372"/>
        <v>1</v>
      </c>
      <c r="N2033" s="52">
        <f t="shared" si="373"/>
        <v>0</v>
      </c>
      <c r="O2033" s="52">
        <f t="shared" si="374"/>
        <v>0</v>
      </c>
      <c r="P2033" s="52">
        <f t="shared" si="375"/>
        <v>0</v>
      </c>
      <c r="Q2033" s="52">
        <f t="shared" si="376"/>
        <v>0</v>
      </c>
      <c r="R2033" s="52">
        <f t="shared" si="377"/>
        <v>0</v>
      </c>
      <c r="S2033" s="52">
        <f t="shared" si="378"/>
        <v>0</v>
      </c>
      <c r="T2033" s="52">
        <f t="shared" si="379"/>
        <v>0</v>
      </c>
      <c r="U2033" s="52">
        <f t="shared" si="380"/>
        <v>0</v>
      </c>
      <c r="V2033" s="53" t="str">
        <f t="shared" si="381"/>
        <v>OK</v>
      </c>
      <c r="W2033" s="53" t="str">
        <f t="shared" si="382"/>
        <v>OK</v>
      </c>
      <c r="X2033" s="62" t="str">
        <f t="shared" si="383"/>
        <v>ok</v>
      </c>
      <c r="Y2033" s="62">
        <v>1</v>
      </c>
    </row>
    <row r="2034" spans="1:25" ht="313.5" x14ac:dyDescent="0.25">
      <c r="A2034" s="81">
        <v>2022</v>
      </c>
      <c r="B2034" s="59">
        <v>82</v>
      </c>
      <c r="C2034" s="33" t="s">
        <v>1498</v>
      </c>
      <c r="D2034" s="33" t="s">
        <v>269</v>
      </c>
      <c r="E2034" s="42" t="s">
        <v>8</v>
      </c>
      <c r="F2034" s="30" t="s">
        <v>1505</v>
      </c>
      <c r="G2034" s="13" t="s">
        <v>2363</v>
      </c>
      <c r="H2034" s="12"/>
      <c r="I2034" s="12"/>
      <c r="J2034" s="12"/>
      <c r="K2034" s="19" t="s">
        <v>1502</v>
      </c>
      <c r="L2034" s="51">
        <v>1</v>
      </c>
      <c r="M2034" s="51">
        <f t="shared" si="372"/>
        <v>1</v>
      </c>
      <c r="N2034" s="52">
        <f t="shared" si="373"/>
        <v>0</v>
      </c>
      <c r="O2034" s="52">
        <f t="shared" si="374"/>
        <v>0</v>
      </c>
      <c r="P2034" s="52">
        <f t="shared" si="375"/>
        <v>0</v>
      </c>
      <c r="Q2034" s="52">
        <f t="shared" si="376"/>
        <v>0</v>
      </c>
      <c r="R2034" s="52">
        <f t="shared" si="377"/>
        <v>0</v>
      </c>
      <c r="S2034" s="52">
        <f t="shared" si="378"/>
        <v>0</v>
      </c>
      <c r="T2034" s="52">
        <f t="shared" si="379"/>
        <v>0</v>
      </c>
      <c r="U2034" s="52">
        <f t="shared" si="380"/>
        <v>0</v>
      </c>
      <c r="V2034" s="53" t="str">
        <f t="shared" si="381"/>
        <v>OK</v>
      </c>
      <c r="W2034" s="53" t="str">
        <f t="shared" si="382"/>
        <v>OK</v>
      </c>
      <c r="X2034" s="62" t="str">
        <f t="shared" si="383"/>
        <v>ok</v>
      </c>
      <c r="Y2034" s="62">
        <v>1</v>
      </c>
    </row>
    <row r="2035" spans="1:25" ht="114" x14ac:dyDescent="0.25">
      <c r="A2035" s="81">
        <v>2023</v>
      </c>
      <c r="B2035" s="59">
        <v>82</v>
      </c>
      <c r="C2035" s="33" t="s">
        <v>1498</v>
      </c>
      <c r="D2035" s="33" t="s">
        <v>270</v>
      </c>
      <c r="E2035" s="42" t="s">
        <v>8</v>
      </c>
      <c r="F2035" s="30" t="s">
        <v>1506</v>
      </c>
      <c r="G2035" s="13" t="s">
        <v>2363</v>
      </c>
      <c r="H2035" s="12"/>
      <c r="I2035" s="12"/>
      <c r="J2035" s="12"/>
      <c r="K2035" s="19" t="s">
        <v>1500</v>
      </c>
      <c r="L2035" s="51">
        <v>1</v>
      </c>
      <c r="M2035" s="51">
        <f t="shared" si="372"/>
        <v>1</v>
      </c>
      <c r="N2035" s="52">
        <f t="shared" si="373"/>
        <v>0</v>
      </c>
      <c r="O2035" s="52">
        <f t="shared" si="374"/>
        <v>0</v>
      </c>
      <c r="P2035" s="52">
        <f t="shared" si="375"/>
        <v>0</v>
      </c>
      <c r="Q2035" s="52">
        <f t="shared" si="376"/>
        <v>0</v>
      </c>
      <c r="R2035" s="52">
        <f t="shared" si="377"/>
        <v>0</v>
      </c>
      <c r="S2035" s="52">
        <f t="shared" si="378"/>
        <v>0</v>
      </c>
      <c r="T2035" s="52">
        <f t="shared" si="379"/>
        <v>0</v>
      </c>
      <c r="U2035" s="52">
        <f t="shared" si="380"/>
        <v>0</v>
      </c>
      <c r="V2035" s="53" t="str">
        <f t="shared" si="381"/>
        <v>OK</v>
      </c>
      <c r="W2035" s="53" t="str">
        <f t="shared" si="382"/>
        <v>OK</v>
      </c>
      <c r="X2035" s="62" t="str">
        <f t="shared" si="383"/>
        <v>ok</v>
      </c>
      <c r="Y2035" s="62">
        <v>1</v>
      </c>
    </row>
    <row r="2036" spans="1:25" ht="99.75" x14ac:dyDescent="0.25">
      <c r="A2036" s="81">
        <v>2024</v>
      </c>
      <c r="B2036" s="59">
        <v>82</v>
      </c>
      <c r="C2036" s="33" t="s">
        <v>1498</v>
      </c>
      <c r="D2036" s="33" t="s">
        <v>271</v>
      </c>
      <c r="E2036" s="42" t="s">
        <v>8</v>
      </c>
      <c r="F2036" s="30" t="s">
        <v>1507</v>
      </c>
      <c r="G2036" s="13" t="s">
        <v>2366</v>
      </c>
      <c r="H2036" s="12" t="s">
        <v>3394</v>
      </c>
      <c r="I2036" s="12"/>
      <c r="J2036" s="12"/>
      <c r="K2036" s="19" t="s">
        <v>1500</v>
      </c>
      <c r="L2036" s="51">
        <v>1</v>
      </c>
      <c r="M2036" s="51">
        <f t="shared" si="372"/>
        <v>0</v>
      </c>
      <c r="N2036" s="52">
        <f t="shared" si="373"/>
        <v>0</v>
      </c>
      <c r="O2036" s="52">
        <f t="shared" si="374"/>
        <v>0</v>
      </c>
      <c r="P2036" s="52">
        <f t="shared" si="375"/>
        <v>0</v>
      </c>
      <c r="Q2036" s="52">
        <f t="shared" si="376"/>
        <v>1</v>
      </c>
      <c r="R2036" s="52">
        <f t="shared" si="377"/>
        <v>0</v>
      </c>
      <c r="S2036" s="52">
        <f t="shared" si="378"/>
        <v>0</v>
      </c>
      <c r="T2036" s="52">
        <f t="shared" si="379"/>
        <v>0</v>
      </c>
      <c r="U2036" s="52">
        <f t="shared" si="380"/>
        <v>0</v>
      </c>
      <c r="V2036" s="53" t="str">
        <f t="shared" si="381"/>
        <v>OK</v>
      </c>
      <c r="W2036" s="53" t="str">
        <f t="shared" si="382"/>
        <v>OK</v>
      </c>
      <c r="X2036" s="62" t="str">
        <f t="shared" si="383"/>
        <v>ok</v>
      </c>
      <c r="Y2036" s="62">
        <v>1</v>
      </c>
    </row>
    <row r="2037" spans="1:25" ht="71.25" x14ac:dyDescent="0.25">
      <c r="A2037" s="81">
        <v>2025</v>
      </c>
      <c r="B2037" s="59">
        <v>82</v>
      </c>
      <c r="C2037" s="33" t="s">
        <v>1498</v>
      </c>
      <c r="D2037" s="33" t="s">
        <v>272</v>
      </c>
      <c r="E2037" s="42" t="s">
        <v>8</v>
      </c>
      <c r="F2037" s="30" t="s">
        <v>1508</v>
      </c>
      <c r="G2037" s="13" t="s">
        <v>2872</v>
      </c>
      <c r="H2037" s="12" t="s">
        <v>3127</v>
      </c>
      <c r="I2037" s="12"/>
      <c r="J2037" s="12"/>
      <c r="K2037" s="19" t="s">
        <v>1500</v>
      </c>
      <c r="L2037" s="51">
        <v>1</v>
      </c>
      <c r="M2037" s="51">
        <f t="shared" si="372"/>
        <v>0</v>
      </c>
      <c r="N2037" s="52">
        <f t="shared" si="373"/>
        <v>0</v>
      </c>
      <c r="O2037" s="52">
        <f t="shared" si="374"/>
        <v>1</v>
      </c>
      <c r="P2037" s="52">
        <f t="shared" si="375"/>
        <v>0</v>
      </c>
      <c r="Q2037" s="52">
        <f t="shared" si="376"/>
        <v>0</v>
      </c>
      <c r="R2037" s="52">
        <f t="shared" si="377"/>
        <v>0</v>
      </c>
      <c r="S2037" s="52">
        <f t="shared" si="378"/>
        <v>0</v>
      </c>
      <c r="T2037" s="52">
        <f t="shared" si="379"/>
        <v>0</v>
      </c>
      <c r="U2037" s="52">
        <f t="shared" si="380"/>
        <v>0</v>
      </c>
      <c r="V2037" s="53" t="str">
        <f t="shared" si="381"/>
        <v>OK</v>
      </c>
      <c r="W2037" s="53" t="str">
        <f t="shared" si="382"/>
        <v>OK</v>
      </c>
      <c r="X2037" s="62" t="str">
        <f t="shared" si="383"/>
        <v>ok</v>
      </c>
      <c r="Y2037" s="62">
        <v>1</v>
      </c>
    </row>
    <row r="2038" spans="1:25" ht="128.25" x14ac:dyDescent="0.25">
      <c r="A2038" s="81">
        <v>2026</v>
      </c>
      <c r="B2038" s="59">
        <v>82</v>
      </c>
      <c r="C2038" s="33" t="s">
        <v>1498</v>
      </c>
      <c r="D2038" s="33" t="s">
        <v>1509</v>
      </c>
      <c r="E2038" s="42" t="s">
        <v>8</v>
      </c>
      <c r="F2038" s="30" t="s">
        <v>1510</v>
      </c>
      <c r="G2038" s="13" t="s">
        <v>2363</v>
      </c>
      <c r="H2038" s="12"/>
      <c r="I2038" s="12"/>
      <c r="J2038" s="12"/>
      <c r="K2038" s="19" t="s">
        <v>1502</v>
      </c>
      <c r="L2038" s="51">
        <v>1</v>
      </c>
      <c r="M2038" s="51">
        <f t="shared" si="372"/>
        <v>1</v>
      </c>
      <c r="N2038" s="52">
        <f t="shared" si="373"/>
        <v>0</v>
      </c>
      <c r="O2038" s="52">
        <f t="shared" si="374"/>
        <v>0</v>
      </c>
      <c r="P2038" s="52">
        <f t="shared" si="375"/>
        <v>0</v>
      </c>
      <c r="Q2038" s="52">
        <f t="shared" si="376"/>
        <v>0</v>
      </c>
      <c r="R2038" s="52">
        <f t="shared" si="377"/>
        <v>0</v>
      </c>
      <c r="S2038" s="52">
        <f t="shared" si="378"/>
        <v>0</v>
      </c>
      <c r="T2038" s="52">
        <f t="shared" si="379"/>
        <v>0</v>
      </c>
      <c r="U2038" s="52">
        <f t="shared" si="380"/>
        <v>0</v>
      </c>
      <c r="V2038" s="53" t="str">
        <f t="shared" si="381"/>
        <v>OK</v>
      </c>
      <c r="W2038" s="53" t="str">
        <f t="shared" si="382"/>
        <v>OK</v>
      </c>
      <c r="X2038" s="62" t="str">
        <f t="shared" si="383"/>
        <v>ok</v>
      </c>
      <c r="Y2038" s="62">
        <v>1</v>
      </c>
    </row>
    <row r="2039" spans="1:25" ht="142.5" x14ac:dyDescent="0.25">
      <c r="A2039" s="81">
        <v>2027</v>
      </c>
      <c r="B2039" s="59">
        <v>82</v>
      </c>
      <c r="C2039" s="33" t="s">
        <v>1498</v>
      </c>
      <c r="D2039" s="33" t="s">
        <v>1394</v>
      </c>
      <c r="E2039" s="42" t="s">
        <v>8</v>
      </c>
      <c r="F2039" s="30" t="s">
        <v>1511</v>
      </c>
      <c r="G2039" s="13" t="s">
        <v>2872</v>
      </c>
      <c r="H2039" s="12" t="s">
        <v>3127</v>
      </c>
      <c r="I2039" s="12"/>
      <c r="J2039" s="12"/>
      <c r="K2039" s="19" t="s">
        <v>1500</v>
      </c>
      <c r="L2039" s="51">
        <v>1</v>
      </c>
      <c r="M2039" s="51">
        <f t="shared" si="372"/>
        <v>0</v>
      </c>
      <c r="N2039" s="52">
        <f t="shared" si="373"/>
        <v>0</v>
      </c>
      <c r="O2039" s="52">
        <f t="shared" si="374"/>
        <v>1</v>
      </c>
      <c r="P2039" s="52">
        <f t="shared" si="375"/>
        <v>0</v>
      </c>
      <c r="Q2039" s="52">
        <f t="shared" si="376"/>
        <v>0</v>
      </c>
      <c r="R2039" s="52">
        <f t="shared" si="377"/>
        <v>0</v>
      </c>
      <c r="S2039" s="52">
        <f t="shared" si="378"/>
        <v>0</v>
      </c>
      <c r="T2039" s="52">
        <f t="shared" si="379"/>
        <v>0</v>
      </c>
      <c r="U2039" s="52">
        <f t="shared" si="380"/>
        <v>0</v>
      </c>
      <c r="V2039" s="53" t="str">
        <f t="shared" si="381"/>
        <v>OK</v>
      </c>
      <c r="W2039" s="53" t="str">
        <f t="shared" si="382"/>
        <v>OK</v>
      </c>
      <c r="X2039" s="62" t="str">
        <f t="shared" si="383"/>
        <v>ok</v>
      </c>
      <c r="Y2039" s="62">
        <v>1</v>
      </c>
    </row>
    <row r="2040" spans="1:25" ht="171" x14ac:dyDescent="0.25">
      <c r="A2040" s="83">
        <v>2028</v>
      </c>
      <c r="B2040" s="59">
        <v>82</v>
      </c>
      <c r="C2040" s="33" t="s">
        <v>1498</v>
      </c>
      <c r="D2040" s="33" t="s">
        <v>289</v>
      </c>
      <c r="E2040" s="42" t="s">
        <v>8</v>
      </c>
      <c r="F2040" s="30" t="s">
        <v>1512</v>
      </c>
      <c r="G2040" s="13" t="s">
        <v>2872</v>
      </c>
      <c r="H2040" s="12" t="s">
        <v>3127</v>
      </c>
      <c r="I2040" s="12"/>
      <c r="J2040" s="12"/>
      <c r="K2040" s="19" t="s">
        <v>1500</v>
      </c>
      <c r="L2040" s="51">
        <v>1</v>
      </c>
      <c r="M2040" s="51">
        <f t="shared" si="372"/>
        <v>0</v>
      </c>
      <c r="N2040" s="52">
        <f t="shared" si="373"/>
        <v>0</v>
      </c>
      <c r="O2040" s="52">
        <f t="shared" si="374"/>
        <v>1</v>
      </c>
      <c r="P2040" s="52">
        <f t="shared" si="375"/>
        <v>0</v>
      </c>
      <c r="Q2040" s="52">
        <f t="shared" si="376"/>
        <v>0</v>
      </c>
      <c r="R2040" s="52">
        <f t="shared" si="377"/>
        <v>0</v>
      </c>
      <c r="S2040" s="52">
        <f t="shared" si="378"/>
        <v>0</v>
      </c>
      <c r="T2040" s="52">
        <f t="shared" si="379"/>
        <v>0</v>
      </c>
      <c r="U2040" s="52">
        <f t="shared" si="380"/>
        <v>0</v>
      </c>
      <c r="V2040" s="53" t="str">
        <f t="shared" si="381"/>
        <v>OK</v>
      </c>
      <c r="W2040" s="53" t="str">
        <f t="shared" si="382"/>
        <v>OK</v>
      </c>
      <c r="X2040" s="62" t="str">
        <f t="shared" si="383"/>
        <v>ok</v>
      </c>
      <c r="Y2040" s="62">
        <v>1</v>
      </c>
    </row>
    <row r="2041" spans="1:25" ht="171" x14ac:dyDescent="0.25">
      <c r="A2041" s="75">
        <v>2029</v>
      </c>
      <c r="B2041" s="59">
        <v>83</v>
      </c>
      <c r="C2041" s="33" t="s">
        <v>1498</v>
      </c>
      <c r="D2041" s="33" t="s">
        <v>825</v>
      </c>
      <c r="E2041" s="42" t="s">
        <v>8</v>
      </c>
      <c r="F2041" s="30" t="s">
        <v>1513</v>
      </c>
      <c r="G2041" s="13" t="s">
        <v>2363</v>
      </c>
      <c r="H2041" s="12" t="s">
        <v>3118</v>
      </c>
      <c r="I2041" s="12"/>
      <c r="J2041" s="12"/>
      <c r="K2041" s="19" t="s">
        <v>1500</v>
      </c>
      <c r="L2041" s="51">
        <v>1</v>
      </c>
      <c r="M2041" s="51">
        <f t="shared" si="372"/>
        <v>1</v>
      </c>
      <c r="N2041" s="52">
        <f t="shared" si="373"/>
        <v>0</v>
      </c>
      <c r="O2041" s="52">
        <f t="shared" si="374"/>
        <v>0</v>
      </c>
      <c r="P2041" s="52">
        <f t="shared" si="375"/>
        <v>0</v>
      </c>
      <c r="Q2041" s="52">
        <f t="shared" si="376"/>
        <v>0</v>
      </c>
      <c r="R2041" s="52">
        <f t="shared" si="377"/>
        <v>0</v>
      </c>
      <c r="S2041" s="52">
        <f t="shared" si="378"/>
        <v>0</v>
      </c>
      <c r="T2041" s="52">
        <f t="shared" si="379"/>
        <v>0</v>
      </c>
      <c r="U2041" s="52">
        <f t="shared" si="380"/>
        <v>0</v>
      </c>
      <c r="V2041" s="53" t="str">
        <f t="shared" si="381"/>
        <v>OK</v>
      </c>
      <c r="W2041" s="53" t="str">
        <f t="shared" si="382"/>
        <v>OK</v>
      </c>
      <c r="X2041" s="62" t="str">
        <f t="shared" si="383"/>
        <v>ok</v>
      </c>
      <c r="Y2041" s="62">
        <v>1</v>
      </c>
    </row>
    <row r="2042" spans="1:25" ht="71.25" x14ac:dyDescent="0.25">
      <c r="A2042" s="81">
        <v>2030</v>
      </c>
      <c r="B2042" s="59">
        <v>82</v>
      </c>
      <c r="C2042" s="33" t="s">
        <v>1498</v>
      </c>
      <c r="D2042" s="33" t="s">
        <v>988</v>
      </c>
      <c r="E2042" s="42" t="s">
        <v>8</v>
      </c>
      <c r="F2042" s="30" t="s">
        <v>1514</v>
      </c>
      <c r="G2042" s="13" t="s">
        <v>2366</v>
      </c>
      <c r="H2042" s="12" t="s">
        <v>3216</v>
      </c>
      <c r="I2042" s="12"/>
      <c r="J2042" s="12"/>
      <c r="K2042" s="19" t="s">
        <v>1500</v>
      </c>
      <c r="L2042" s="51">
        <v>1</v>
      </c>
      <c r="M2042" s="51">
        <f t="shared" si="372"/>
        <v>0</v>
      </c>
      <c r="N2042" s="52">
        <f t="shared" si="373"/>
        <v>0</v>
      </c>
      <c r="O2042" s="52">
        <f t="shared" si="374"/>
        <v>0</v>
      </c>
      <c r="P2042" s="52">
        <f t="shared" si="375"/>
        <v>0</v>
      </c>
      <c r="Q2042" s="52">
        <f t="shared" si="376"/>
        <v>1</v>
      </c>
      <c r="R2042" s="52">
        <f t="shared" si="377"/>
        <v>0</v>
      </c>
      <c r="S2042" s="52">
        <f t="shared" si="378"/>
        <v>0</v>
      </c>
      <c r="T2042" s="52">
        <f t="shared" si="379"/>
        <v>0</v>
      </c>
      <c r="U2042" s="52">
        <f t="shared" si="380"/>
        <v>0</v>
      </c>
      <c r="V2042" s="53" t="str">
        <f t="shared" si="381"/>
        <v>OK</v>
      </c>
      <c r="W2042" s="53" t="str">
        <f t="shared" si="382"/>
        <v>OK</v>
      </c>
      <c r="X2042" s="62" t="str">
        <f t="shared" si="383"/>
        <v>ok</v>
      </c>
      <c r="Y2042" s="62">
        <v>1</v>
      </c>
    </row>
    <row r="2043" spans="1:25" ht="71.25" x14ac:dyDescent="0.25">
      <c r="A2043" s="81">
        <v>2031</v>
      </c>
      <c r="B2043" s="59">
        <v>82</v>
      </c>
      <c r="C2043" s="33" t="s">
        <v>1498</v>
      </c>
      <c r="D2043" s="33" t="s">
        <v>1054</v>
      </c>
      <c r="E2043" s="42" t="s">
        <v>8</v>
      </c>
      <c r="F2043" s="30" t="s">
        <v>1515</v>
      </c>
      <c r="G2043" s="13" t="s">
        <v>2872</v>
      </c>
      <c r="H2043" s="12" t="s">
        <v>3164</v>
      </c>
      <c r="I2043" s="12"/>
      <c r="J2043" s="12"/>
      <c r="K2043" s="19" t="s">
        <v>1500</v>
      </c>
      <c r="L2043" s="51">
        <v>1</v>
      </c>
      <c r="M2043" s="51">
        <f t="shared" si="372"/>
        <v>0</v>
      </c>
      <c r="N2043" s="52">
        <f t="shared" si="373"/>
        <v>0</v>
      </c>
      <c r="O2043" s="52">
        <f t="shared" si="374"/>
        <v>1</v>
      </c>
      <c r="P2043" s="52">
        <f t="shared" si="375"/>
        <v>0</v>
      </c>
      <c r="Q2043" s="52">
        <f t="shared" si="376"/>
        <v>0</v>
      </c>
      <c r="R2043" s="52">
        <f t="shared" si="377"/>
        <v>0</v>
      </c>
      <c r="S2043" s="52">
        <f t="shared" si="378"/>
        <v>0</v>
      </c>
      <c r="T2043" s="52">
        <f t="shared" si="379"/>
        <v>0</v>
      </c>
      <c r="U2043" s="52">
        <f t="shared" si="380"/>
        <v>0</v>
      </c>
      <c r="V2043" s="53" t="str">
        <f t="shared" si="381"/>
        <v>OK</v>
      </c>
      <c r="W2043" s="53" t="str">
        <f t="shared" si="382"/>
        <v>OK</v>
      </c>
      <c r="X2043" s="62" t="str">
        <f t="shared" si="383"/>
        <v>ok</v>
      </c>
      <c r="Y2043" s="62">
        <v>1</v>
      </c>
    </row>
    <row r="2044" spans="1:25" ht="356.25" x14ac:dyDescent="0.25">
      <c r="A2044" s="81">
        <v>2032</v>
      </c>
      <c r="B2044" s="59">
        <v>82</v>
      </c>
      <c r="C2044" s="33" t="s">
        <v>1498</v>
      </c>
      <c r="D2044" s="33" t="s">
        <v>884</v>
      </c>
      <c r="E2044" s="42" t="s">
        <v>12</v>
      </c>
      <c r="F2044" s="30" t="s">
        <v>1516</v>
      </c>
      <c r="G2044" s="13" t="s">
        <v>2872</v>
      </c>
      <c r="H2044" s="12" t="s">
        <v>3255</v>
      </c>
      <c r="I2044" s="12"/>
      <c r="J2044" s="12"/>
      <c r="K2044" s="14" t="s">
        <v>983</v>
      </c>
      <c r="L2044" s="51">
        <v>1</v>
      </c>
      <c r="M2044" s="51">
        <f t="shared" si="372"/>
        <v>0</v>
      </c>
      <c r="N2044" s="52">
        <f t="shared" si="373"/>
        <v>0</v>
      </c>
      <c r="O2044" s="52">
        <f t="shared" si="374"/>
        <v>1</v>
      </c>
      <c r="P2044" s="52">
        <f t="shared" si="375"/>
        <v>0</v>
      </c>
      <c r="Q2044" s="52">
        <f t="shared" si="376"/>
        <v>0</v>
      </c>
      <c r="R2044" s="52">
        <f t="shared" si="377"/>
        <v>0</v>
      </c>
      <c r="S2044" s="52">
        <f t="shared" si="378"/>
        <v>0</v>
      </c>
      <c r="T2044" s="52">
        <f t="shared" si="379"/>
        <v>0</v>
      </c>
      <c r="U2044" s="52">
        <f t="shared" si="380"/>
        <v>0</v>
      </c>
      <c r="V2044" s="53" t="str">
        <f t="shared" si="381"/>
        <v>OK</v>
      </c>
      <c r="W2044" s="53" t="str">
        <f t="shared" si="382"/>
        <v>OK</v>
      </c>
      <c r="X2044" s="62" t="str">
        <f t="shared" si="383"/>
        <v>ok</v>
      </c>
      <c r="Y2044" s="62">
        <v>1</v>
      </c>
    </row>
    <row r="2045" spans="1:25" ht="71.25" x14ac:dyDescent="0.25">
      <c r="A2045" s="75">
        <v>2033</v>
      </c>
      <c r="B2045" s="59">
        <v>83</v>
      </c>
      <c r="C2045" s="33" t="s">
        <v>1498</v>
      </c>
      <c r="D2045" s="33" t="s">
        <v>2926</v>
      </c>
      <c r="E2045" s="42" t="s">
        <v>8</v>
      </c>
      <c r="F2045" s="30" t="s">
        <v>2927</v>
      </c>
      <c r="G2045" s="13" t="s">
        <v>2370</v>
      </c>
      <c r="H2045" s="12"/>
      <c r="I2045" s="12"/>
      <c r="J2045" s="12"/>
      <c r="K2045" s="19" t="s">
        <v>1500</v>
      </c>
      <c r="L2045" s="51">
        <v>1</v>
      </c>
      <c r="M2045" s="51">
        <f t="shared" si="372"/>
        <v>0</v>
      </c>
      <c r="N2045" s="52">
        <f t="shared" si="373"/>
        <v>0</v>
      </c>
      <c r="O2045" s="52">
        <f t="shared" si="374"/>
        <v>0</v>
      </c>
      <c r="P2045" s="52">
        <f t="shared" si="375"/>
        <v>0</v>
      </c>
      <c r="Q2045" s="52">
        <f t="shared" si="376"/>
        <v>0</v>
      </c>
      <c r="R2045" s="52">
        <f t="shared" si="377"/>
        <v>0</v>
      </c>
      <c r="S2045" s="52">
        <f t="shared" si="378"/>
        <v>0</v>
      </c>
      <c r="T2045" s="52">
        <f t="shared" si="379"/>
        <v>0</v>
      </c>
      <c r="U2045" s="52">
        <f t="shared" si="380"/>
        <v>1</v>
      </c>
      <c r="V2045" s="53" t="str">
        <f t="shared" si="381"/>
        <v>OK</v>
      </c>
      <c r="W2045" s="53" t="str">
        <f t="shared" si="382"/>
        <v>OK</v>
      </c>
      <c r="X2045" s="62" t="s">
        <v>3027</v>
      </c>
      <c r="Y2045" s="62">
        <v>1</v>
      </c>
    </row>
    <row r="2046" spans="1:25" ht="97.5" x14ac:dyDescent="0.25">
      <c r="L2046" s="55" t="s">
        <v>2873</v>
      </c>
      <c r="M2046" s="55" t="s">
        <v>2363</v>
      </c>
      <c r="N2046" s="56" t="s">
        <v>2364</v>
      </c>
      <c r="O2046" s="55" t="s">
        <v>2365</v>
      </c>
      <c r="P2046" s="55" t="s">
        <v>523</v>
      </c>
      <c r="Q2046" s="55" t="s">
        <v>2366</v>
      </c>
      <c r="R2046" s="55" t="s">
        <v>2367</v>
      </c>
      <c r="S2046" s="55" t="s">
        <v>2368</v>
      </c>
      <c r="T2046" s="55" t="s">
        <v>2369</v>
      </c>
      <c r="U2046" s="56" t="s">
        <v>2370</v>
      </c>
      <c r="Y2046" s="62">
        <f>SUBTOTAL(9,Y4:Y2045)</f>
        <v>2032</v>
      </c>
    </row>
    <row r="2047" spans="1:25" ht="15" x14ac:dyDescent="0.25">
      <c r="H2047" s="58" t="s">
        <v>2873</v>
      </c>
      <c r="I2047" s="57">
        <f>L2047</f>
        <v>2032</v>
      </c>
      <c r="L2047" s="57">
        <f>SUM(L4:L2045)</f>
        <v>2032</v>
      </c>
      <c r="M2047" s="57">
        <f>SUM(M4:M2045)</f>
        <v>797</v>
      </c>
      <c r="N2047" s="57">
        <f t="shared" ref="N2047:U2047" si="384">SUM(N4:N2045)</f>
        <v>54</v>
      </c>
      <c r="O2047" s="57">
        <f t="shared" si="384"/>
        <v>313</v>
      </c>
      <c r="P2047" s="57">
        <f t="shared" si="384"/>
        <v>11</v>
      </c>
      <c r="Q2047" s="57">
        <f t="shared" si="384"/>
        <v>611</v>
      </c>
      <c r="R2047" s="57">
        <f t="shared" si="384"/>
        <v>6</v>
      </c>
      <c r="S2047" s="57">
        <f t="shared" si="384"/>
        <v>0</v>
      </c>
      <c r="T2047" s="57">
        <f t="shared" si="384"/>
        <v>167</v>
      </c>
      <c r="U2047" s="57">
        <f t="shared" si="384"/>
        <v>73</v>
      </c>
      <c r="V2047" s="62">
        <f>SUM(M2047:U2047)</f>
        <v>2032</v>
      </c>
    </row>
    <row r="2048" spans="1:25" ht="23.25" x14ac:dyDescent="0.25">
      <c r="H2048" s="98" t="s">
        <v>2363</v>
      </c>
      <c r="I2048" s="99">
        <f>M2047</f>
        <v>797</v>
      </c>
    </row>
    <row r="2049" spans="8:25" ht="23.25" x14ac:dyDescent="0.25">
      <c r="H2049" s="100" t="s">
        <v>2364</v>
      </c>
      <c r="I2049" s="99">
        <f>N2047</f>
        <v>54</v>
      </c>
    </row>
    <row r="2050" spans="8:25" ht="23.25" x14ac:dyDescent="0.25">
      <c r="H2050" s="98" t="s">
        <v>2365</v>
      </c>
      <c r="I2050" s="99">
        <f>O2047</f>
        <v>313</v>
      </c>
    </row>
    <row r="2051" spans="8:25" ht="23.25" x14ac:dyDescent="0.25">
      <c r="H2051" s="98" t="s">
        <v>523</v>
      </c>
      <c r="I2051" s="99">
        <f>P2047</f>
        <v>11</v>
      </c>
    </row>
    <row r="2052" spans="8:25" ht="23.25" x14ac:dyDescent="0.25">
      <c r="H2052" s="98" t="s">
        <v>2366</v>
      </c>
      <c r="I2052" s="99">
        <f>Q2047</f>
        <v>611</v>
      </c>
    </row>
    <row r="2053" spans="8:25" ht="23.25" x14ac:dyDescent="0.25">
      <c r="H2053" s="98" t="s">
        <v>2367</v>
      </c>
      <c r="I2053" s="99">
        <f>R2047</f>
        <v>6</v>
      </c>
    </row>
    <row r="2054" spans="8:25" ht="23.25" x14ac:dyDescent="0.25">
      <c r="H2054" s="98" t="s">
        <v>2368</v>
      </c>
      <c r="I2054" s="99">
        <f>S2047</f>
        <v>0</v>
      </c>
    </row>
    <row r="2055" spans="8:25" ht="23.25" x14ac:dyDescent="0.25">
      <c r="H2055" s="98" t="s">
        <v>2369</v>
      </c>
      <c r="I2055" s="99">
        <f>T2047</f>
        <v>167</v>
      </c>
    </row>
    <row r="2056" spans="8:25" ht="23.25" x14ac:dyDescent="0.25">
      <c r="H2056" s="100" t="s">
        <v>2370</v>
      </c>
      <c r="I2056" s="99">
        <f>U2047</f>
        <v>73</v>
      </c>
    </row>
    <row r="2057" spans="8:25" ht="23.25" x14ac:dyDescent="0.25">
      <c r="H2057" s="100" t="s">
        <v>2874</v>
      </c>
      <c r="I2057" s="99" t="str">
        <f>IF(I2048+I2049+I2050+I2051+I2052+I2053+I2054+I2055+I2056=I2047,"OK","Není vše vypořádáno")</f>
        <v>OK</v>
      </c>
    </row>
    <row r="2058" spans="8:25" ht="23.25" x14ac:dyDescent="0.25">
      <c r="H2058" s="101" t="s">
        <v>2905</v>
      </c>
      <c r="I2058" s="102">
        <f>(SUM(I2048:I2056))-I2047</f>
        <v>0</v>
      </c>
      <c r="X2058" s="62"/>
      <c r="Y2058" s="62"/>
    </row>
    <row r="2059" spans="8:25" ht="23.25" x14ac:dyDescent="0.25">
      <c r="H2059" s="103" t="s">
        <v>2906</v>
      </c>
      <c r="I2059" s="104">
        <f>I2047+I2058</f>
        <v>2032</v>
      </c>
    </row>
    <row r="2060" spans="8:25" x14ac:dyDescent="0.25">
      <c r="Y2060" s="62"/>
    </row>
    <row r="2062" spans="8:25" x14ac:dyDescent="0.25">
      <c r="K2062" s="90"/>
    </row>
  </sheetData>
  <autoFilter ref="A1:Y2059"/>
  <sortState ref="A4:Z3324">
    <sortCondition ref="A4:A3324"/>
  </sortState>
  <mergeCells count="1">
    <mergeCell ref="A2:K2"/>
  </mergeCells>
  <conditionalFormatting sqref="V4:V2045">
    <cfRule type="cellIs" dxfId="489" priority="2153" operator="equal">
      <formula>"OK"</formula>
    </cfRule>
    <cfRule type="containsText" dxfId="488" priority="2154" operator="containsText" text="Nevypořádáno">
      <formula>NOT(ISERROR(SEARCH("Nevypořádáno",V4)))</formula>
    </cfRule>
  </conditionalFormatting>
  <conditionalFormatting sqref="W4:W2045">
    <cfRule type="containsText" dxfId="487" priority="2141" operator="containsText" text="Doplnit text do sloupce H">
      <formula>NOT(ISERROR(SEARCH("Doplnit text do sloupce H",W4)))</formula>
    </cfRule>
    <cfRule type="cellIs" dxfId="486" priority="2142" operator="equal">
      <formula>"OK"</formula>
    </cfRule>
    <cfRule type="containsText" dxfId="485" priority="2143" operator="containsText" text="Nevypořádáno">
      <formula>NOT(ISERROR(SEARCH("Nevypořádáno",W4)))</formula>
    </cfRule>
  </conditionalFormatting>
  <conditionalFormatting sqref="B4:B2045">
    <cfRule type="colorScale" priority="2135">
      <colorScale>
        <cfvo type="num" val="81"/>
        <cfvo type="num" val="82"/>
        <cfvo type="num" val="83"/>
        <color rgb="FF00B0F0"/>
        <color theme="5" tint="0.39997558519241921"/>
        <color rgb="FF63BE7B"/>
      </colorScale>
    </cfRule>
    <cfRule type="containsText" dxfId="484" priority="2136" operator="containsText" text="81">
      <formula>NOT(ISERROR(SEARCH("81",B4)))</formula>
    </cfRule>
  </conditionalFormatting>
  <conditionalFormatting sqref="B4:B2045">
    <cfRule type="containsText" dxfId="483" priority="2130" operator="containsText" text="Digi">
      <formula>NOT(ISERROR(SEARCH("Digi",B4)))</formula>
    </cfRule>
    <cfRule type="containsText" dxfId="482" priority="2131" operator="containsText" text="RIA">
      <formula>NOT(ISERROR(SEARCH("RIA",B4)))</formula>
    </cfRule>
    <cfRule type="containsText" dxfId="481" priority="2132" operator="containsText" text="OLP">
      <formula>NOT(ISERROR(SEARCH("OLP",B4)))</formula>
    </cfRule>
  </conditionalFormatting>
  <conditionalFormatting sqref="B31">
    <cfRule type="colorScale" priority="2055">
      <colorScale>
        <cfvo type="num" val="81"/>
        <cfvo type="num" val="82"/>
        <cfvo type="num" val="83"/>
        <color rgb="FF00B0F0"/>
        <color theme="5" tint="0.39997558519241921"/>
        <color rgb="FF63BE7B"/>
      </colorScale>
    </cfRule>
    <cfRule type="containsText" dxfId="480" priority="2056" operator="containsText" text="81">
      <formula>NOT(ISERROR(SEARCH("81",B31)))</formula>
    </cfRule>
  </conditionalFormatting>
  <conditionalFormatting sqref="B31">
    <cfRule type="containsText" dxfId="479" priority="2052" operator="containsText" text="Digi">
      <formula>NOT(ISERROR(SEARCH("Digi",B31)))</formula>
    </cfRule>
    <cfRule type="containsText" dxfId="478" priority="2053" operator="containsText" text="RIA">
      <formula>NOT(ISERROR(SEARCH("RIA",B31)))</formula>
    </cfRule>
    <cfRule type="containsText" dxfId="477" priority="2054" operator="containsText" text="OLP">
      <formula>NOT(ISERROR(SEARCH("OLP",B31)))</formula>
    </cfRule>
  </conditionalFormatting>
  <conditionalFormatting sqref="B33">
    <cfRule type="colorScale" priority="2016">
      <colorScale>
        <cfvo type="num" val="81"/>
        <cfvo type="num" val="82"/>
        <cfvo type="num" val="83"/>
        <color rgb="FF00B0F0"/>
        <color theme="5" tint="0.39997558519241921"/>
        <color rgb="FF63BE7B"/>
      </colorScale>
    </cfRule>
    <cfRule type="containsText" dxfId="476" priority="2017" operator="containsText" text="81">
      <formula>NOT(ISERROR(SEARCH("81",B33)))</formula>
    </cfRule>
  </conditionalFormatting>
  <conditionalFormatting sqref="B33">
    <cfRule type="containsText" dxfId="475" priority="2013" operator="containsText" text="Digi">
      <formula>NOT(ISERROR(SEARCH("Digi",B33)))</formula>
    </cfRule>
    <cfRule type="containsText" dxfId="474" priority="2014" operator="containsText" text="RIA">
      <formula>NOT(ISERROR(SEARCH("RIA",B33)))</formula>
    </cfRule>
    <cfRule type="containsText" dxfId="473" priority="2015" operator="containsText" text="OLP">
      <formula>NOT(ISERROR(SEARCH("OLP",B33)))</formula>
    </cfRule>
  </conditionalFormatting>
  <conditionalFormatting sqref="B48:B49">
    <cfRule type="colorScale" priority="2003">
      <colorScale>
        <cfvo type="num" val="81"/>
        <cfvo type="num" val="82"/>
        <cfvo type="num" val="83"/>
        <color rgb="FF00B0F0"/>
        <color theme="5" tint="0.39997558519241921"/>
        <color rgb="FF63BE7B"/>
      </colorScale>
    </cfRule>
    <cfRule type="containsText" dxfId="472" priority="2004" operator="containsText" text="81">
      <formula>NOT(ISERROR(SEARCH("81",B48)))</formula>
    </cfRule>
  </conditionalFormatting>
  <conditionalFormatting sqref="B48:B49">
    <cfRule type="containsText" dxfId="471" priority="2000" operator="containsText" text="Digi">
      <formula>NOT(ISERROR(SEARCH("Digi",B48)))</formula>
    </cfRule>
    <cfRule type="containsText" dxfId="470" priority="2001" operator="containsText" text="RIA">
      <formula>NOT(ISERROR(SEARCH("RIA",B48)))</formula>
    </cfRule>
    <cfRule type="containsText" dxfId="469" priority="2002" operator="containsText" text="OLP">
      <formula>NOT(ISERROR(SEARCH("OLP",B48)))</formula>
    </cfRule>
  </conditionalFormatting>
  <conditionalFormatting sqref="B317">
    <cfRule type="colorScale" priority="1925">
      <colorScale>
        <cfvo type="num" val="81"/>
        <cfvo type="num" val="82"/>
        <cfvo type="num" val="83"/>
        <color rgb="FF00B0F0"/>
        <color theme="5" tint="0.39997558519241921"/>
        <color rgb="FF63BE7B"/>
      </colorScale>
    </cfRule>
    <cfRule type="containsText" dxfId="468" priority="1926" operator="containsText" text="81">
      <formula>NOT(ISERROR(SEARCH("81",B317)))</formula>
    </cfRule>
  </conditionalFormatting>
  <conditionalFormatting sqref="B317">
    <cfRule type="containsText" dxfId="467" priority="1922" operator="containsText" text="Digi">
      <formula>NOT(ISERROR(SEARCH("Digi",B317)))</formula>
    </cfRule>
    <cfRule type="containsText" dxfId="466" priority="1923" operator="containsText" text="RIA">
      <formula>NOT(ISERROR(SEARCH("RIA",B317)))</formula>
    </cfRule>
    <cfRule type="containsText" dxfId="465" priority="1924" operator="containsText" text="OLP">
      <formula>NOT(ISERROR(SEARCH("OLP",B317)))</formula>
    </cfRule>
  </conditionalFormatting>
  <conditionalFormatting sqref="B322">
    <cfRule type="colorScale" priority="1912">
      <colorScale>
        <cfvo type="num" val="81"/>
        <cfvo type="num" val="82"/>
        <cfvo type="num" val="83"/>
        <color rgb="FF00B0F0"/>
        <color theme="5" tint="0.39997558519241921"/>
        <color rgb="FF63BE7B"/>
      </colorScale>
    </cfRule>
    <cfRule type="containsText" dxfId="464" priority="1913" operator="containsText" text="81">
      <formula>NOT(ISERROR(SEARCH("81",B322)))</formula>
    </cfRule>
  </conditionalFormatting>
  <conditionalFormatting sqref="B322">
    <cfRule type="containsText" dxfId="463" priority="1909" operator="containsText" text="Digi">
      <formula>NOT(ISERROR(SEARCH("Digi",B322)))</formula>
    </cfRule>
    <cfRule type="containsText" dxfId="462" priority="1910" operator="containsText" text="RIA">
      <formula>NOT(ISERROR(SEARCH("RIA",B322)))</formula>
    </cfRule>
    <cfRule type="containsText" dxfId="461" priority="1911" operator="containsText" text="OLP">
      <formula>NOT(ISERROR(SEARCH("OLP",B322)))</formula>
    </cfRule>
  </conditionalFormatting>
  <conditionalFormatting sqref="B331">
    <cfRule type="colorScale" priority="1886">
      <colorScale>
        <cfvo type="num" val="81"/>
        <cfvo type="num" val="82"/>
        <cfvo type="num" val="83"/>
        <color rgb="FF00B0F0"/>
        <color theme="5" tint="0.39997558519241921"/>
        <color rgb="FF63BE7B"/>
      </colorScale>
    </cfRule>
    <cfRule type="containsText" dxfId="460" priority="1887" operator="containsText" text="81">
      <formula>NOT(ISERROR(SEARCH("81",B331)))</formula>
    </cfRule>
  </conditionalFormatting>
  <conditionalFormatting sqref="B331">
    <cfRule type="containsText" dxfId="459" priority="1883" operator="containsText" text="Digi">
      <formula>NOT(ISERROR(SEARCH("Digi",B331)))</formula>
    </cfRule>
    <cfRule type="containsText" dxfId="458" priority="1884" operator="containsText" text="RIA">
      <formula>NOT(ISERROR(SEARCH("RIA",B331)))</formula>
    </cfRule>
    <cfRule type="containsText" dxfId="457" priority="1885" operator="containsText" text="OLP">
      <formula>NOT(ISERROR(SEARCH("OLP",B331)))</formula>
    </cfRule>
  </conditionalFormatting>
  <conditionalFormatting sqref="B407">
    <cfRule type="colorScale" priority="1860">
      <colorScale>
        <cfvo type="num" val="81"/>
        <cfvo type="num" val="82"/>
        <cfvo type="num" val="83"/>
        <color rgb="FF00B0F0"/>
        <color theme="5" tint="0.39997558519241921"/>
        <color rgb="FF63BE7B"/>
      </colorScale>
    </cfRule>
    <cfRule type="containsText" dxfId="456" priority="1861" operator="containsText" text="81">
      <formula>NOT(ISERROR(SEARCH("81",B407)))</formula>
    </cfRule>
  </conditionalFormatting>
  <conditionalFormatting sqref="B407">
    <cfRule type="containsText" dxfId="455" priority="1857" operator="containsText" text="Digi">
      <formula>NOT(ISERROR(SEARCH("Digi",B407)))</formula>
    </cfRule>
    <cfRule type="containsText" dxfId="454" priority="1858" operator="containsText" text="RIA">
      <formula>NOT(ISERROR(SEARCH("RIA",B407)))</formula>
    </cfRule>
    <cfRule type="containsText" dxfId="453" priority="1859" operator="containsText" text="OLP">
      <formula>NOT(ISERROR(SEARCH("OLP",B407)))</formula>
    </cfRule>
  </conditionalFormatting>
  <conditionalFormatting sqref="B717">
    <cfRule type="colorScale" priority="1821">
      <colorScale>
        <cfvo type="num" val="81"/>
        <cfvo type="num" val="82"/>
        <cfvo type="num" val="83"/>
        <color rgb="FF00B0F0"/>
        <color theme="5" tint="0.39997558519241921"/>
        <color rgb="FF63BE7B"/>
      </colorScale>
    </cfRule>
    <cfRule type="containsText" dxfId="452" priority="1822" operator="containsText" text="81">
      <formula>NOT(ISERROR(SEARCH("81",B717)))</formula>
    </cfRule>
  </conditionalFormatting>
  <conditionalFormatting sqref="B717">
    <cfRule type="containsText" dxfId="451" priority="1818" operator="containsText" text="Digi">
      <formula>NOT(ISERROR(SEARCH("Digi",B717)))</formula>
    </cfRule>
    <cfRule type="containsText" dxfId="450" priority="1819" operator="containsText" text="RIA">
      <formula>NOT(ISERROR(SEARCH("RIA",B717)))</formula>
    </cfRule>
    <cfRule type="containsText" dxfId="449" priority="1820" operator="containsText" text="OLP">
      <formula>NOT(ISERROR(SEARCH("OLP",B717)))</formula>
    </cfRule>
  </conditionalFormatting>
  <conditionalFormatting sqref="B749">
    <cfRule type="colorScale" priority="1808">
      <colorScale>
        <cfvo type="num" val="81"/>
        <cfvo type="num" val="82"/>
        <cfvo type="num" val="83"/>
        <color rgb="FF00B0F0"/>
        <color theme="5" tint="0.39997558519241921"/>
        <color rgb="FF63BE7B"/>
      </colorScale>
    </cfRule>
    <cfRule type="containsText" dxfId="448" priority="1809" operator="containsText" text="81">
      <formula>NOT(ISERROR(SEARCH("81",B749)))</formula>
    </cfRule>
  </conditionalFormatting>
  <conditionalFormatting sqref="B749">
    <cfRule type="containsText" dxfId="447" priority="1805" operator="containsText" text="Digi">
      <formula>NOT(ISERROR(SEARCH("Digi",B749)))</formula>
    </cfRule>
    <cfRule type="containsText" dxfId="446" priority="1806" operator="containsText" text="RIA">
      <formula>NOT(ISERROR(SEARCH("RIA",B749)))</formula>
    </cfRule>
    <cfRule type="containsText" dxfId="445" priority="1807" operator="containsText" text="OLP">
      <formula>NOT(ISERROR(SEARCH("OLP",B749)))</formula>
    </cfRule>
  </conditionalFormatting>
  <conditionalFormatting sqref="B836">
    <cfRule type="colorScale" priority="1782">
      <colorScale>
        <cfvo type="num" val="81"/>
        <cfvo type="num" val="82"/>
        <cfvo type="num" val="83"/>
        <color rgb="FF00B0F0"/>
        <color theme="5" tint="0.39997558519241921"/>
        <color rgb="FF63BE7B"/>
      </colorScale>
    </cfRule>
    <cfRule type="containsText" dxfId="444" priority="1783" operator="containsText" text="81">
      <formula>NOT(ISERROR(SEARCH("81",B836)))</formula>
    </cfRule>
  </conditionalFormatting>
  <conditionalFormatting sqref="B836">
    <cfRule type="containsText" dxfId="443" priority="1779" operator="containsText" text="Digi">
      <formula>NOT(ISERROR(SEARCH("Digi",B836)))</formula>
    </cfRule>
    <cfRule type="containsText" dxfId="442" priority="1780" operator="containsText" text="RIA">
      <formula>NOT(ISERROR(SEARCH("RIA",B836)))</formula>
    </cfRule>
    <cfRule type="containsText" dxfId="441" priority="1781" operator="containsText" text="OLP">
      <formula>NOT(ISERROR(SEARCH("OLP",B836)))</formula>
    </cfRule>
  </conditionalFormatting>
  <conditionalFormatting sqref="B47">
    <cfRule type="colorScale" priority="1730">
      <colorScale>
        <cfvo type="num" val="81"/>
        <cfvo type="num" val="82"/>
        <cfvo type="num" val="83"/>
        <color rgb="FF00B0F0"/>
        <color theme="5" tint="0.39997558519241921"/>
        <color rgb="FF63BE7B"/>
      </colorScale>
    </cfRule>
    <cfRule type="containsText" dxfId="440" priority="1731" operator="containsText" text="81">
      <formula>NOT(ISERROR(SEARCH("81",B47)))</formula>
    </cfRule>
  </conditionalFormatting>
  <conditionalFormatting sqref="B47">
    <cfRule type="containsText" dxfId="439" priority="1727" operator="containsText" text="Digi">
      <formula>NOT(ISERROR(SEARCH("Digi",B47)))</formula>
    </cfRule>
    <cfRule type="containsText" dxfId="438" priority="1728" operator="containsText" text="RIA">
      <formula>NOT(ISERROR(SEARCH("RIA",B47)))</formula>
    </cfRule>
    <cfRule type="containsText" dxfId="437" priority="1729" operator="containsText" text="OLP">
      <formula>NOT(ISERROR(SEARCH("OLP",B47)))</formula>
    </cfRule>
  </conditionalFormatting>
  <conditionalFormatting sqref="B140">
    <cfRule type="colorScale" priority="1717">
      <colorScale>
        <cfvo type="num" val="81"/>
        <cfvo type="num" val="82"/>
        <cfvo type="num" val="83"/>
        <color rgb="FF00B0F0"/>
        <color theme="5" tint="0.39997558519241921"/>
        <color rgb="FF63BE7B"/>
      </colorScale>
    </cfRule>
    <cfRule type="containsText" dxfId="436" priority="1718" operator="containsText" text="81">
      <formula>NOT(ISERROR(SEARCH("81",B140)))</formula>
    </cfRule>
  </conditionalFormatting>
  <conditionalFormatting sqref="B140">
    <cfRule type="containsText" dxfId="435" priority="1714" operator="containsText" text="Digi">
      <formula>NOT(ISERROR(SEARCH("Digi",B140)))</formula>
    </cfRule>
    <cfRule type="containsText" dxfId="434" priority="1715" operator="containsText" text="RIA">
      <formula>NOT(ISERROR(SEARCH("RIA",B140)))</formula>
    </cfRule>
    <cfRule type="containsText" dxfId="433" priority="1716" operator="containsText" text="OLP">
      <formula>NOT(ISERROR(SEARCH("OLP",B140)))</formula>
    </cfRule>
  </conditionalFormatting>
  <conditionalFormatting sqref="B141">
    <cfRule type="colorScale" priority="1704">
      <colorScale>
        <cfvo type="num" val="81"/>
        <cfvo type="num" val="82"/>
        <cfvo type="num" val="83"/>
        <color rgb="FF00B0F0"/>
        <color theme="5" tint="0.39997558519241921"/>
        <color rgb="FF63BE7B"/>
      </colorScale>
    </cfRule>
    <cfRule type="containsText" dxfId="432" priority="1705" operator="containsText" text="81">
      <formula>NOT(ISERROR(SEARCH("81",B141)))</formula>
    </cfRule>
  </conditionalFormatting>
  <conditionalFormatting sqref="B141">
    <cfRule type="containsText" dxfId="431" priority="1701" operator="containsText" text="Digi">
      <formula>NOT(ISERROR(SEARCH("Digi",B141)))</formula>
    </cfRule>
    <cfRule type="containsText" dxfId="430" priority="1702" operator="containsText" text="RIA">
      <formula>NOT(ISERROR(SEARCH("RIA",B141)))</formula>
    </cfRule>
    <cfRule type="containsText" dxfId="429" priority="1703" operator="containsText" text="OLP">
      <formula>NOT(ISERROR(SEARCH("OLP",B141)))</formula>
    </cfRule>
  </conditionalFormatting>
  <conditionalFormatting sqref="B189">
    <cfRule type="colorScale" priority="1678">
      <colorScale>
        <cfvo type="num" val="81"/>
        <cfvo type="num" val="82"/>
        <cfvo type="num" val="83"/>
        <color rgb="FF00B0F0"/>
        <color theme="5" tint="0.39997558519241921"/>
        <color rgb="FF63BE7B"/>
      </colorScale>
    </cfRule>
    <cfRule type="containsText" dxfId="428" priority="1679" operator="containsText" text="81">
      <formula>NOT(ISERROR(SEARCH("81",B189)))</formula>
    </cfRule>
  </conditionalFormatting>
  <conditionalFormatting sqref="B189">
    <cfRule type="containsText" dxfId="427" priority="1675" operator="containsText" text="Digi">
      <formula>NOT(ISERROR(SEARCH("Digi",B189)))</formula>
    </cfRule>
    <cfRule type="containsText" dxfId="426" priority="1676" operator="containsText" text="RIA">
      <formula>NOT(ISERROR(SEARCH("RIA",B189)))</formula>
    </cfRule>
    <cfRule type="containsText" dxfId="425" priority="1677" operator="containsText" text="OLP">
      <formula>NOT(ISERROR(SEARCH("OLP",B189)))</formula>
    </cfRule>
  </conditionalFormatting>
  <conditionalFormatting sqref="B205">
    <cfRule type="colorScale" priority="1665">
      <colorScale>
        <cfvo type="num" val="81"/>
        <cfvo type="num" val="82"/>
        <cfvo type="num" val="83"/>
        <color rgb="FF00B0F0"/>
        <color theme="5" tint="0.39997558519241921"/>
        <color rgb="FF63BE7B"/>
      </colorScale>
    </cfRule>
    <cfRule type="containsText" dxfId="424" priority="1666" operator="containsText" text="81">
      <formula>NOT(ISERROR(SEARCH("81",B205)))</formula>
    </cfRule>
  </conditionalFormatting>
  <conditionalFormatting sqref="B205">
    <cfRule type="containsText" dxfId="423" priority="1662" operator="containsText" text="Digi">
      <formula>NOT(ISERROR(SEARCH("Digi",B205)))</formula>
    </cfRule>
    <cfRule type="containsText" dxfId="422" priority="1663" operator="containsText" text="RIA">
      <formula>NOT(ISERROR(SEARCH("RIA",B205)))</formula>
    </cfRule>
    <cfRule type="containsText" dxfId="421" priority="1664" operator="containsText" text="OLP">
      <formula>NOT(ISERROR(SEARCH("OLP",B205)))</formula>
    </cfRule>
  </conditionalFormatting>
  <conditionalFormatting sqref="B214">
    <cfRule type="colorScale" priority="1652">
      <colorScale>
        <cfvo type="num" val="81"/>
        <cfvo type="num" val="82"/>
        <cfvo type="num" val="83"/>
        <color rgb="FF00B0F0"/>
        <color theme="5" tint="0.39997558519241921"/>
        <color rgb="FF63BE7B"/>
      </colorScale>
    </cfRule>
    <cfRule type="containsText" dxfId="420" priority="1653" operator="containsText" text="81">
      <formula>NOT(ISERROR(SEARCH("81",B214)))</formula>
    </cfRule>
  </conditionalFormatting>
  <conditionalFormatting sqref="B214">
    <cfRule type="containsText" dxfId="419" priority="1649" operator="containsText" text="Digi">
      <formula>NOT(ISERROR(SEARCH("Digi",B214)))</formula>
    </cfRule>
    <cfRule type="containsText" dxfId="418" priority="1650" operator="containsText" text="RIA">
      <formula>NOT(ISERROR(SEARCH("RIA",B214)))</formula>
    </cfRule>
    <cfRule type="containsText" dxfId="417" priority="1651" operator="containsText" text="OLP">
      <formula>NOT(ISERROR(SEARCH("OLP",B214)))</formula>
    </cfRule>
  </conditionalFormatting>
  <conditionalFormatting sqref="B216">
    <cfRule type="colorScale" priority="1626">
      <colorScale>
        <cfvo type="num" val="81"/>
        <cfvo type="num" val="82"/>
        <cfvo type="num" val="83"/>
        <color rgb="FF00B0F0"/>
        <color theme="5" tint="0.39997558519241921"/>
        <color rgb="FF63BE7B"/>
      </colorScale>
    </cfRule>
    <cfRule type="containsText" dxfId="416" priority="1627" operator="containsText" text="81">
      <formula>NOT(ISERROR(SEARCH("81",B216)))</formula>
    </cfRule>
  </conditionalFormatting>
  <conditionalFormatting sqref="B216">
    <cfRule type="containsText" dxfId="415" priority="1623" operator="containsText" text="Digi">
      <formula>NOT(ISERROR(SEARCH("Digi",B216)))</formula>
    </cfRule>
    <cfRule type="containsText" dxfId="414" priority="1624" operator="containsText" text="RIA">
      <formula>NOT(ISERROR(SEARCH("RIA",B216)))</formula>
    </cfRule>
    <cfRule type="containsText" dxfId="413" priority="1625" operator="containsText" text="OLP">
      <formula>NOT(ISERROR(SEARCH("OLP",B216)))</formula>
    </cfRule>
  </conditionalFormatting>
  <conditionalFormatting sqref="B328">
    <cfRule type="colorScale" priority="1587">
      <colorScale>
        <cfvo type="num" val="81"/>
        <cfvo type="num" val="82"/>
        <cfvo type="num" val="83"/>
        <color rgb="FF00B0F0"/>
        <color theme="5" tint="0.39997558519241921"/>
        <color rgb="FF63BE7B"/>
      </colorScale>
    </cfRule>
    <cfRule type="containsText" dxfId="412" priority="1588" operator="containsText" text="81">
      <formula>NOT(ISERROR(SEARCH("81",B328)))</formula>
    </cfRule>
  </conditionalFormatting>
  <conditionalFormatting sqref="B328">
    <cfRule type="containsText" dxfId="411" priority="1584" operator="containsText" text="Digi">
      <formula>NOT(ISERROR(SEARCH("Digi",B328)))</formula>
    </cfRule>
    <cfRule type="containsText" dxfId="410" priority="1585" operator="containsText" text="RIA">
      <formula>NOT(ISERROR(SEARCH("RIA",B328)))</formula>
    </cfRule>
    <cfRule type="containsText" dxfId="409" priority="1586" operator="containsText" text="OLP">
      <formula>NOT(ISERROR(SEARCH("OLP",B328)))</formula>
    </cfRule>
  </conditionalFormatting>
  <conditionalFormatting sqref="B329">
    <cfRule type="colorScale" priority="1574">
      <colorScale>
        <cfvo type="num" val="81"/>
        <cfvo type="num" val="82"/>
        <cfvo type="num" val="83"/>
        <color rgb="FF00B0F0"/>
        <color theme="5" tint="0.39997558519241921"/>
        <color rgb="FF63BE7B"/>
      </colorScale>
    </cfRule>
    <cfRule type="containsText" dxfId="408" priority="1575" operator="containsText" text="81">
      <formula>NOT(ISERROR(SEARCH("81",B329)))</formula>
    </cfRule>
  </conditionalFormatting>
  <conditionalFormatting sqref="B329">
    <cfRule type="containsText" dxfId="407" priority="1571" operator="containsText" text="Digi">
      <formula>NOT(ISERROR(SEARCH("Digi",B329)))</formula>
    </cfRule>
    <cfRule type="containsText" dxfId="406" priority="1572" operator="containsText" text="RIA">
      <formula>NOT(ISERROR(SEARCH("RIA",B329)))</formula>
    </cfRule>
    <cfRule type="containsText" dxfId="405" priority="1573" operator="containsText" text="OLP">
      <formula>NOT(ISERROR(SEARCH("OLP",B329)))</formula>
    </cfRule>
  </conditionalFormatting>
  <conditionalFormatting sqref="B752">
    <cfRule type="colorScale" priority="1483">
      <colorScale>
        <cfvo type="num" val="81"/>
        <cfvo type="num" val="82"/>
        <cfvo type="num" val="83"/>
        <color rgb="FF00B0F0"/>
        <color theme="5" tint="0.39997558519241921"/>
        <color rgb="FF63BE7B"/>
      </colorScale>
    </cfRule>
    <cfRule type="containsText" dxfId="404" priority="1484" operator="containsText" text="81">
      <formula>NOT(ISERROR(SEARCH("81",B752)))</formula>
    </cfRule>
  </conditionalFormatting>
  <conditionalFormatting sqref="B752">
    <cfRule type="containsText" dxfId="403" priority="1480" operator="containsText" text="Digi">
      <formula>NOT(ISERROR(SEARCH("Digi",B752)))</formula>
    </cfRule>
    <cfRule type="containsText" dxfId="402" priority="1481" operator="containsText" text="RIA">
      <formula>NOT(ISERROR(SEARCH("RIA",B752)))</formula>
    </cfRule>
    <cfRule type="containsText" dxfId="401" priority="1482" operator="containsText" text="OLP">
      <formula>NOT(ISERROR(SEARCH("OLP",B752)))</formula>
    </cfRule>
  </conditionalFormatting>
  <conditionalFormatting sqref="B37">
    <cfRule type="colorScale" priority="1396">
      <colorScale>
        <cfvo type="num" val="81"/>
        <cfvo type="num" val="82"/>
        <cfvo type="num" val="83"/>
        <color rgb="FF00B0F0"/>
        <color theme="5" tint="0.39997558519241921"/>
        <color rgb="FF63BE7B"/>
      </colorScale>
    </cfRule>
    <cfRule type="containsText" dxfId="400" priority="1397" operator="containsText" text="81">
      <formula>NOT(ISERROR(SEARCH("81",B37)))</formula>
    </cfRule>
  </conditionalFormatting>
  <conditionalFormatting sqref="B37">
    <cfRule type="containsText" dxfId="399" priority="1393" operator="containsText" text="Digi">
      <formula>NOT(ISERROR(SEARCH("Digi",B37)))</formula>
    </cfRule>
    <cfRule type="containsText" dxfId="398" priority="1394" operator="containsText" text="RIA">
      <formula>NOT(ISERROR(SEARCH("RIA",B37)))</formula>
    </cfRule>
    <cfRule type="containsText" dxfId="397" priority="1395" operator="containsText" text="OLP">
      <formula>NOT(ISERROR(SEARCH("OLP",B37)))</formula>
    </cfRule>
  </conditionalFormatting>
  <conditionalFormatting sqref="B38">
    <cfRule type="colorScale" priority="1383">
      <colorScale>
        <cfvo type="num" val="81"/>
        <cfvo type="num" val="82"/>
        <cfvo type="num" val="83"/>
        <color rgb="FF00B0F0"/>
        <color theme="5" tint="0.39997558519241921"/>
        <color rgb="FF63BE7B"/>
      </colorScale>
    </cfRule>
    <cfRule type="containsText" dxfId="396" priority="1384" operator="containsText" text="81">
      <formula>NOT(ISERROR(SEARCH("81",B38)))</formula>
    </cfRule>
  </conditionalFormatting>
  <conditionalFormatting sqref="B38">
    <cfRule type="containsText" dxfId="395" priority="1380" operator="containsText" text="Digi">
      <formula>NOT(ISERROR(SEARCH("Digi",B38)))</formula>
    </cfRule>
    <cfRule type="containsText" dxfId="394" priority="1381" operator="containsText" text="RIA">
      <formula>NOT(ISERROR(SEARCH("RIA",B38)))</formula>
    </cfRule>
    <cfRule type="containsText" dxfId="393" priority="1382" operator="containsText" text="OLP">
      <formula>NOT(ISERROR(SEARCH("OLP",B38)))</formula>
    </cfRule>
  </conditionalFormatting>
  <conditionalFormatting sqref="B40">
    <cfRule type="colorScale" priority="1370">
      <colorScale>
        <cfvo type="num" val="81"/>
        <cfvo type="num" val="82"/>
        <cfvo type="num" val="83"/>
        <color rgb="FF00B0F0"/>
        <color theme="5" tint="0.39997558519241921"/>
        <color rgb="FF63BE7B"/>
      </colorScale>
    </cfRule>
    <cfRule type="containsText" dxfId="392" priority="1371" operator="containsText" text="81">
      <formula>NOT(ISERROR(SEARCH("81",B40)))</formula>
    </cfRule>
  </conditionalFormatting>
  <conditionalFormatting sqref="B40">
    <cfRule type="containsText" dxfId="391" priority="1367" operator="containsText" text="Digi">
      <formula>NOT(ISERROR(SEARCH("Digi",B40)))</formula>
    </cfRule>
    <cfRule type="containsText" dxfId="390" priority="1368" operator="containsText" text="RIA">
      <formula>NOT(ISERROR(SEARCH("RIA",B40)))</formula>
    </cfRule>
    <cfRule type="containsText" dxfId="389" priority="1369" operator="containsText" text="OLP">
      <formula>NOT(ISERROR(SEARCH("OLP",B40)))</formula>
    </cfRule>
  </conditionalFormatting>
  <conditionalFormatting sqref="B282">
    <cfRule type="colorScale" priority="1344">
      <colorScale>
        <cfvo type="num" val="81"/>
        <cfvo type="num" val="82"/>
        <cfvo type="num" val="83"/>
        <color rgb="FF00B0F0"/>
        <color theme="5" tint="0.39997558519241921"/>
        <color rgb="FF63BE7B"/>
      </colorScale>
    </cfRule>
    <cfRule type="containsText" dxfId="388" priority="1345" operator="containsText" text="81">
      <formula>NOT(ISERROR(SEARCH("81",B282)))</formula>
    </cfRule>
  </conditionalFormatting>
  <conditionalFormatting sqref="B282">
    <cfRule type="containsText" dxfId="387" priority="1341" operator="containsText" text="Digi">
      <formula>NOT(ISERROR(SEARCH("Digi",B282)))</formula>
    </cfRule>
    <cfRule type="containsText" dxfId="386" priority="1342" operator="containsText" text="RIA">
      <formula>NOT(ISERROR(SEARCH("RIA",B282)))</formula>
    </cfRule>
    <cfRule type="containsText" dxfId="385" priority="1343" operator="containsText" text="OLP">
      <formula>NOT(ISERROR(SEARCH("OLP",B282)))</formula>
    </cfRule>
  </conditionalFormatting>
  <conditionalFormatting sqref="B338">
    <cfRule type="colorScale" priority="1318">
      <colorScale>
        <cfvo type="num" val="81"/>
        <cfvo type="num" val="82"/>
        <cfvo type="num" val="83"/>
        <color rgb="FF00B0F0"/>
        <color theme="5" tint="0.39997558519241921"/>
        <color rgb="FF63BE7B"/>
      </colorScale>
    </cfRule>
    <cfRule type="containsText" dxfId="384" priority="1319" operator="containsText" text="81">
      <formula>NOT(ISERROR(SEARCH("81",B338)))</formula>
    </cfRule>
  </conditionalFormatting>
  <conditionalFormatting sqref="B338">
    <cfRule type="containsText" dxfId="383" priority="1315" operator="containsText" text="Digi">
      <formula>NOT(ISERROR(SEARCH("Digi",B338)))</formula>
    </cfRule>
    <cfRule type="containsText" dxfId="382" priority="1316" operator="containsText" text="RIA">
      <formula>NOT(ISERROR(SEARCH("RIA",B338)))</formula>
    </cfRule>
    <cfRule type="containsText" dxfId="381" priority="1317" operator="containsText" text="OLP">
      <formula>NOT(ISERROR(SEARCH("OLP",B338)))</formula>
    </cfRule>
  </conditionalFormatting>
  <conditionalFormatting sqref="B341">
    <cfRule type="colorScale" priority="1305">
      <colorScale>
        <cfvo type="num" val="81"/>
        <cfvo type="num" val="82"/>
        <cfvo type="num" val="83"/>
        <color rgb="FF00B0F0"/>
        <color theme="5" tint="0.39997558519241921"/>
        <color rgb="FF63BE7B"/>
      </colorScale>
    </cfRule>
    <cfRule type="containsText" dxfId="380" priority="1306" operator="containsText" text="81">
      <formula>NOT(ISERROR(SEARCH("81",B341)))</formula>
    </cfRule>
  </conditionalFormatting>
  <conditionalFormatting sqref="B341">
    <cfRule type="containsText" dxfId="379" priority="1302" operator="containsText" text="Digi">
      <formula>NOT(ISERROR(SEARCH("Digi",B341)))</formula>
    </cfRule>
    <cfRule type="containsText" dxfId="378" priority="1303" operator="containsText" text="RIA">
      <formula>NOT(ISERROR(SEARCH("RIA",B341)))</formula>
    </cfRule>
    <cfRule type="containsText" dxfId="377" priority="1304" operator="containsText" text="OLP">
      <formula>NOT(ISERROR(SEARCH("OLP",B341)))</formula>
    </cfRule>
  </conditionalFormatting>
  <conditionalFormatting sqref="B345">
    <cfRule type="colorScale" priority="1292">
      <colorScale>
        <cfvo type="num" val="81"/>
        <cfvo type="num" val="82"/>
        <cfvo type="num" val="83"/>
        <color rgb="FF00B0F0"/>
        <color theme="5" tint="0.39997558519241921"/>
        <color rgb="FF63BE7B"/>
      </colorScale>
    </cfRule>
    <cfRule type="containsText" dxfId="376" priority="1293" operator="containsText" text="81">
      <formula>NOT(ISERROR(SEARCH("81",B345)))</formula>
    </cfRule>
  </conditionalFormatting>
  <conditionalFormatting sqref="B345">
    <cfRule type="containsText" dxfId="375" priority="1289" operator="containsText" text="Digi">
      <formula>NOT(ISERROR(SEARCH("Digi",B345)))</formula>
    </cfRule>
    <cfRule type="containsText" dxfId="374" priority="1290" operator="containsText" text="RIA">
      <formula>NOT(ISERROR(SEARCH("RIA",B345)))</formula>
    </cfRule>
    <cfRule type="containsText" dxfId="373" priority="1291" operator="containsText" text="OLP">
      <formula>NOT(ISERROR(SEARCH("OLP",B345)))</formula>
    </cfRule>
  </conditionalFormatting>
  <conditionalFormatting sqref="B378">
    <cfRule type="colorScale" priority="1279">
      <colorScale>
        <cfvo type="num" val="81"/>
        <cfvo type="num" val="82"/>
        <cfvo type="num" val="83"/>
        <color rgb="FF00B0F0"/>
        <color theme="5" tint="0.39997558519241921"/>
        <color rgb="FF63BE7B"/>
      </colorScale>
    </cfRule>
    <cfRule type="containsText" dxfId="372" priority="1280" operator="containsText" text="81">
      <formula>NOT(ISERROR(SEARCH("81",B378)))</formula>
    </cfRule>
  </conditionalFormatting>
  <conditionalFormatting sqref="B378">
    <cfRule type="containsText" dxfId="371" priority="1276" operator="containsText" text="Digi">
      <formula>NOT(ISERROR(SEARCH("Digi",B378)))</formula>
    </cfRule>
    <cfRule type="containsText" dxfId="370" priority="1277" operator="containsText" text="RIA">
      <formula>NOT(ISERROR(SEARCH("RIA",B378)))</formula>
    </cfRule>
    <cfRule type="containsText" dxfId="369" priority="1278" operator="containsText" text="OLP">
      <formula>NOT(ISERROR(SEARCH("OLP",B378)))</formula>
    </cfRule>
  </conditionalFormatting>
  <conditionalFormatting sqref="B383">
    <cfRule type="colorScale" priority="1266">
      <colorScale>
        <cfvo type="num" val="81"/>
        <cfvo type="num" val="82"/>
        <cfvo type="num" val="83"/>
        <color rgb="FF00B0F0"/>
        <color theme="5" tint="0.39997558519241921"/>
        <color rgb="FF63BE7B"/>
      </colorScale>
    </cfRule>
    <cfRule type="containsText" dxfId="368" priority="1267" operator="containsText" text="81">
      <formula>NOT(ISERROR(SEARCH("81",B383)))</formula>
    </cfRule>
  </conditionalFormatting>
  <conditionalFormatting sqref="B383">
    <cfRule type="containsText" dxfId="367" priority="1263" operator="containsText" text="Digi">
      <formula>NOT(ISERROR(SEARCH("Digi",B383)))</formula>
    </cfRule>
    <cfRule type="containsText" dxfId="366" priority="1264" operator="containsText" text="RIA">
      <formula>NOT(ISERROR(SEARCH("RIA",B383)))</formula>
    </cfRule>
    <cfRule type="containsText" dxfId="365" priority="1265" operator="containsText" text="OLP">
      <formula>NOT(ISERROR(SEARCH("OLP",B383)))</formula>
    </cfRule>
  </conditionalFormatting>
  <conditionalFormatting sqref="B784">
    <cfRule type="colorScale" priority="1240">
      <colorScale>
        <cfvo type="num" val="81"/>
        <cfvo type="num" val="82"/>
        <cfvo type="num" val="83"/>
        <color rgb="FF00B0F0"/>
        <color theme="5" tint="0.39997558519241921"/>
        <color rgb="FF63BE7B"/>
      </colorScale>
    </cfRule>
    <cfRule type="containsText" dxfId="364" priority="1241" operator="containsText" text="81">
      <formula>NOT(ISERROR(SEARCH("81",B784)))</formula>
    </cfRule>
  </conditionalFormatting>
  <conditionalFormatting sqref="B784">
    <cfRule type="containsText" dxfId="363" priority="1237" operator="containsText" text="Digi">
      <formula>NOT(ISERROR(SEARCH("Digi",B784)))</formula>
    </cfRule>
    <cfRule type="containsText" dxfId="362" priority="1238" operator="containsText" text="RIA">
      <formula>NOT(ISERROR(SEARCH("RIA",B784)))</formula>
    </cfRule>
    <cfRule type="containsText" dxfId="361" priority="1239" operator="containsText" text="OLP">
      <formula>NOT(ISERROR(SEARCH("OLP",B784)))</formula>
    </cfRule>
  </conditionalFormatting>
  <conditionalFormatting sqref="B786">
    <cfRule type="colorScale" priority="1227">
      <colorScale>
        <cfvo type="num" val="81"/>
        <cfvo type="num" val="82"/>
        <cfvo type="num" val="83"/>
        <color rgb="FF00B0F0"/>
        <color theme="5" tint="0.39997558519241921"/>
        <color rgb="FF63BE7B"/>
      </colorScale>
    </cfRule>
    <cfRule type="containsText" dxfId="360" priority="1228" operator="containsText" text="81">
      <formula>NOT(ISERROR(SEARCH("81",B786)))</formula>
    </cfRule>
  </conditionalFormatting>
  <conditionalFormatting sqref="B786">
    <cfRule type="containsText" dxfId="359" priority="1224" operator="containsText" text="Digi">
      <formula>NOT(ISERROR(SEARCH("Digi",B786)))</formula>
    </cfRule>
    <cfRule type="containsText" dxfId="358" priority="1225" operator="containsText" text="RIA">
      <formula>NOT(ISERROR(SEARCH("RIA",B786)))</formula>
    </cfRule>
    <cfRule type="containsText" dxfId="357" priority="1226" operator="containsText" text="OLP">
      <formula>NOT(ISERROR(SEARCH("OLP",B786)))</formula>
    </cfRule>
  </conditionalFormatting>
  <conditionalFormatting sqref="B819">
    <cfRule type="colorScale" priority="1188">
      <colorScale>
        <cfvo type="num" val="81"/>
        <cfvo type="num" val="82"/>
        <cfvo type="num" val="83"/>
        <color rgb="FF00B0F0"/>
        <color theme="5" tint="0.39997558519241921"/>
        <color rgb="FF63BE7B"/>
      </colorScale>
    </cfRule>
    <cfRule type="containsText" dxfId="356" priority="1189" operator="containsText" text="81">
      <formula>NOT(ISERROR(SEARCH("81",B819)))</formula>
    </cfRule>
  </conditionalFormatting>
  <conditionalFormatting sqref="B819">
    <cfRule type="containsText" dxfId="355" priority="1185" operator="containsText" text="Digi">
      <formula>NOT(ISERROR(SEARCH("Digi",B819)))</formula>
    </cfRule>
    <cfRule type="containsText" dxfId="354" priority="1186" operator="containsText" text="RIA">
      <formula>NOT(ISERROR(SEARCH("RIA",B819)))</formula>
    </cfRule>
    <cfRule type="containsText" dxfId="353" priority="1187" operator="containsText" text="OLP">
      <formula>NOT(ISERROR(SEARCH("OLP",B819)))</formula>
    </cfRule>
  </conditionalFormatting>
  <conditionalFormatting sqref="B989 B949">
    <cfRule type="colorScale" priority="1162">
      <colorScale>
        <cfvo type="num" val="81"/>
        <cfvo type="num" val="82"/>
        <cfvo type="num" val="83"/>
        <color rgb="FF00B0F0"/>
        <color theme="5" tint="0.39997558519241921"/>
        <color rgb="FF63BE7B"/>
      </colorScale>
    </cfRule>
    <cfRule type="containsText" dxfId="352" priority="1163" operator="containsText" text="81">
      <formula>NOT(ISERROR(SEARCH("81",B949)))</formula>
    </cfRule>
  </conditionalFormatting>
  <conditionalFormatting sqref="B989 B949">
    <cfRule type="containsText" dxfId="351" priority="1159" operator="containsText" text="Digi">
      <formula>NOT(ISERROR(SEARCH("Digi",B949)))</formula>
    </cfRule>
    <cfRule type="containsText" dxfId="350" priority="1160" operator="containsText" text="RIA">
      <formula>NOT(ISERROR(SEARCH("RIA",B949)))</formula>
    </cfRule>
    <cfRule type="containsText" dxfId="349" priority="1161" operator="containsText" text="OLP">
      <formula>NOT(ISERROR(SEARCH("OLP",B949)))</formula>
    </cfRule>
  </conditionalFormatting>
  <conditionalFormatting sqref="B959:B961 B996 B1013">
    <cfRule type="colorScale" priority="1154">
      <colorScale>
        <cfvo type="num" val="81"/>
        <cfvo type="num" val="82"/>
        <cfvo type="num" val="83"/>
        <color rgb="FF00B0F0"/>
        <color theme="5" tint="0.39997558519241921"/>
        <color rgb="FF63BE7B"/>
      </colorScale>
    </cfRule>
    <cfRule type="containsText" dxfId="348" priority="1155" operator="containsText" text="81">
      <formula>NOT(ISERROR(SEARCH("81",B959)))</formula>
    </cfRule>
  </conditionalFormatting>
  <conditionalFormatting sqref="B959:B961 B996 B1013">
    <cfRule type="containsText" dxfId="347" priority="1151" operator="containsText" text="Digi">
      <formula>NOT(ISERROR(SEARCH("Digi",B959)))</formula>
    </cfRule>
    <cfRule type="containsText" dxfId="346" priority="1152" operator="containsText" text="RIA">
      <formula>NOT(ISERROR(SEARCH("RIA",B959)))</formula>
    </cfRule>
    <cfRule type="containsText" dxfId="345" priority="1153" operator="containsText" text="OLP">
      <formula>NOT(ISERROR(SEARCH("OLP",B959)))</formula>
    </cfRule>
  </conditionalFormatting>
  <conditionalFormatting sqref="B946">
    <cfRule type="colorScale" priority="1149">
      <colorScale>
        <cfvo type="num" val="81"/>
        <cfvo type="num" val="82"/>
        <cfvo type="num" val="83"/>
        <color rgb="FF00B0F0"/>
        <color theme="5" tint="0.39997558519241921"/>
        <color rgb="FF63BE7B"/>
      </colorScale>
    </cfRule>
    <cfRule type="containsText" dxfId="344" priority="1150" operator="containsText" text="81">
      <formula>NOT(ISERROR(SEARCH("81",B946)))</formula>
    </cfRule>
  </conditionalFormatting>
  <conditionalFormatting sqref="B946">
    <cfRule type="containsText" dxfId="343" priority="1146" operator="containsText" text="Digi">
      <formula>NOT(ISERROR(SEARCH("Digi",B946)))</formula>
    </cfRule>
    <cfRule type="containsText" dxfId="342" priority="1147" operator="containsText" text="RIA">
      <formula>NOT(ISERROR(SEARCH("RIA",B946)))</formula>
    </cfRule>
    <cfRule type="containsText" dxfId="341" priority="1148" operator="containsText" text="OLP">
      <formula>NOT(ISERROR(SEARCH("OLP",B946)))</formula>
    </cfRule>
  </conditionalFormatting>
  <conditionalFormatting sqref="B948">
    <cfRule type="colorScale" priority="1139">
      <colorScale>
        <cfvo type="num" val="81"/>
        <cfvo type="num" val="82"/>
        <cfvo type="num" val="83"/>
        <color rgb="FF00B0F0"/>
        <color theme="5" tint="0.39997558519241921"/>
        <color rgb="FF63BE7B"/>
      </colorScale>
    </cfRule>
    <cfRule type="containsText" dxfId="340" priority="1140" operator="containsText" text="81">
      <formula>NOT(ISERROR(SEARCH("81",B948)))</formula>
    </cfRule>
  </conditionalFormatting>
  <conditionalFormatting sqref="B948">
    <cfRule type="containsText" dxfId="339" priority="1136" operator="containsText" text="Digi">
      <formula>NOT(ISERROR(SEARCH("Digi",B948)))</formula>
    </cfRule>
    <cfRule type="containsText" dxfId="338" priority="1137" operator="containsText" text="RIA">
      <formula>NOT(ISERROR(SEARCH("RIA",B948)))</formula>
    </cfRule>
    <cfRule type="containsText" dxfId="337" priority="1138" operator="containsText" text="OLP">
      <formula>NOT(ISERROR(SEARCH("OLP",B948)))</formula>
    </cfRule>
  </conditionalFormatting>
  <conditionalFormatting sqref="B950">
    <cfRule type="colorScale" priority="1134">
      <colorScale>
        <cfvo type="num" val="81"/>
        <cfvo type="num" val="82"/>
        <cfvo type="num" val="83"/>
        <color rgb="FF00B0F0"/>
        <color theme="5" tint="0.39997558519241921"/>
        <color rgb="FF63BE7B"/>
      </colorScale>
    </cfRule>
    <cfRule type="containsText" dxfId="336" priority="1135" operator="containsText" text="81">
      <formula>NOT(ISERROR(SEARCH("81",B950)))</formula>
    </cfRule>
  </conditionalFormatting>
  <conditionalFormatting sqref="B950">
    <cfRule type="containsText" dxfId="335" priority="1131" operator="containsText" text="Digi">
      <formula>NOT(ISERROR(SEARCH("Digi",B950)))</formula>
    </cfRule>
    <cfRule type="containsText" dxfId="334" priority="1132" operator="containsText" text="RIA">
      <formula>NOT(ISERROR(SEARCH("RIA",B950)))</formula>
    </cfRule>
    <cfRule type="containsText" dxfId="333" priority="1133" operator="containsText" text="OLP">
      <formula>NOT(ISERROR(SEARCH("OLP",B950)))</formula>
    </cfRule>
  </conditionalFormatting>
  <conditionalFormatting sqref="B951">
    <cfRule type="colorScale" priority="1129">
      <colorScale>
        <cfvo type="num" val="81"/>
        <cfvo type="num" val="82"/>
        <cfvo type="num" val="83"/>
        <color rgb="FF00B0F0"/>
        <color theme="5" tint="0.39997558519241921"/>
        <color rgb="FF63BE7B"/>
      </colorScale>
    </cfRule>
    <cfRule type="containsText" dxfId="332" priority="1130" operator="containsText" text="81">
      <formula>NOT(ISERROR(SEARCH("81",B951)))</formula>
    </cfRule>
  </conditionalFormatting>
  <conditionalFormatting sqref="B951">
    <cfRule type="containsText" dxfId="331" priority="1126" operator="containsText" text="Digi">
      <formula>NOT(ISERROR(SEARCH("Digi",B951)))</formula>
    </cfRule>
    <cfRule type="containsText" dxfId="330" priority="1127" operator="containsText" text="RIA">
      <formula>NOT(ISERROR(SEARCH("RIA",B951)))</formula>
    </cfRule>
    <cfRule type="containsText" dxfId="329" priority="1128" operator="containsText" text="OLP">
      <formula>NOT(ISERROR(SEARCH("OLP",B951)))</formula>
    </cfRule>
  </conditionalFormatting>
  <conditionalFormatting sqref="B952">
    <cfRule type="colorScale" priority="1124">
      <colorScale>
        <cfvo type="num" val="81"/>
        <cfvo type="num" val="82"/>
        <cfvo type="num" val="83"/>
        <color rgb="FF00B0F0"/>
        <color theme="5" tint="0.39997558519241921"/>
        <color rgb="FF63BE7B"/>
      </colorScale>
    </cfRule>
    <cfRule type="containsText" dxfId="328" priority="1125" operator="containsText" text="81">
      <formula>NOT(ISERROR(SEARCH("81",B952)))</formula>
    </cfRule>
  </conditionalFormatting>
  <conditionalFormatting sqref="B952">
    <cfRule type="containsText" dxfId="327" priority="1121" operator="containsText" text="Digi">
      <formula>NOT(ISERROR(SEARCH("Digi",B952)))</formula>
    </cfRule>
    <cfRule type="containsText" dxfId="326" priority="1122" operator="containsText" text="RIA">
      <formula>NOT(ISERROR(SEARCH("RIA",B952)))</formula>
    </cfRule>
    <cfRule type="containsText" dxfId="325" priority="1123" operator="containsText" text="OLP">
      <formula>NOT(ISERROR(SEARCH("OLP",B952)))</formula>
    </cfRule>
  </conditionalFormatting>
  <conditionalFormatting sqref="B953">
    <cfRule type="colorScale" priority="1114">
      <colorScale>
        <cfvo type="num" val="81"/>
        <cfvo type="num" val="82"/>
        <cfvo type="num" val="83"/>
        <color rgb="FF00B0F0"/>
        <color theme="5" tint="0.39997558519241921"/>
        <color rgb="FF63BE7B"/>
      </colorScale>
    </cfRule>
    <cfRule type="containsText" dxfId="324" priority="1115" operator="containsText" text="81">
      <formula>NOT(ISERROR(SEARCH("81",B953)))</formula>
    </cfRule>
  </conditionalFormatting>
  <conditionalFormatting sqref="B953">
    <cfRule type="containsText" dxfId="323" priority="1111" operator="containsText" text="Digi">
      <formula>NOT(ISERROR(SEARCH("Digi",B953)))</formula>
    </cfRule>
    <cfRule type="containsText" dxfId="322" priority="1112" operator="containsText" text="RIA">
      <formula>NOT(ISERROR(SEARCH("RIA",B953)))</formula>
    </cfRule>
    <cfRule type="containsText" dxfId="321" priority="1113" operator="containsText" text="OLP">
      <formula>NOT(ISERROR(SEARCH("OLP",B953)))</formula>
    </cfRule>
  </conditionalFormatting>
  <conditionalFormatting sqref="B962">
    <cfRule type="colorScale" priority="1084">
      <colorScale>
        <cfvo type="num" val="81"/>
        <cfvo type="num" val="82"/>
        <cfvo type="num" val="83"/>
        <color rgb="FF00B0F0"/>
        <color theme="5" tint="0.39997558519241921"/>
        <color rgb="FF63BE7B"/>
      </colorScale>
    </cfRule>
    <cfRule type="containsText" dxfId="320" priority="1085" operator="containsText" text="81">
      <formula>NOT(ISERROR(SEARCH("81",B962)))</formula>
    </cfRule>
  </conditionalFormatting>
  <conditionalFormatting sqref="B962">
    <cfRule type="containsText" dxfId="319" priority="1081" operator="containsText" text="Digi">
      <formula>NOT(ISERROR(SEARCH("Digi",B962)))</formula>
    </cfRule>
    <cfRule type="containsText" dxfId="318" priority="1082" operator="containsText" text="RIA">
      <formula>NOT(ISERROR(SEARCH("RIA",B962)))</formula>
    </cfRule>
    <cfRule type="containsText" dxfId="317" priority="1083" operator="containsText" text="OLP">
      <formula>NOT(ISERROR(SEARCH("OLP",B962)))</formula>
    </cfRule>
  </conditionalFormatting>
  <conditionalFormatting sqref="B963">
    <cfRule type="colorScale" priority="1074">
      <colorScale>
        <cfvo type="num" val="81"/>
        <cfvo type="num" val="82"/>
        <cfvo type="num" val="83"/>
        <color rgb="FF00B0F0"/>
        <color theme="5" tint="0.39997558519241921"/>
        <color rgb="FF63BE7B"/>
      </colorScale>
    </cfRule>
    <cfRule type="containsText" dxfId="316" priority="1075" operator="containsText" text="81">
      <formula>NOT(ISERROR(SEARCH("81",B963)))</formula>
    </cfRule>
  </conditionalFormatting>
  <conditionalFormatting sqref="B963">
    <cfRule type="containsText" dxfId="315" priority="1071" operator="containsText" text="Digi">
      <formula>NOT(ISERROR(SEARCH("Digi",B963)))</formula>
    </cfRule>
    <cfRule type="containsText" dxfId="314" priority="1072" operator="containsText" text="RIA">
      <formula>NOT(ISERROR(SEARCH("RIA",B963)))</formula>
    </cfRule>
    <cfRule type="containsText" dxfId="313" priority="1073" operator="containsText" text="OLP">
      <formula>NOT(ISERROR(SEARCH("OLP",B963)))</formula>
    </cfRule>
  </conditionalFormatting>
  <conditionalFormatting sqref="B964">
    <cfRule type="colorScale" priority="1064">
      <colorScale>
        <cfvo type="num" val="81"/>
        <cfvo type="num" val="82"/>
        <cfvo type="num" val="83"/>
        <color rgb="FF00B0F0"/>
        <color theme="5" tint="0.39997558519241921"/>
        <color rgb="FF63BE7B"/>
      </colorScale>
    </cfRule>
    <cfRule type="containsText" dxfId="312" priority="1065" operator="containsText" text="81">
      <formula>NOT(ISERROR(SEARCH("81",B964)))</formula>
    </cfRule>
  </conditionalFormatting>
  <conditionalFormatting sqref="B964">
    <cfRule type="containsText" dxfId="311" priority="1061" operator="containsText" text="Digi">
      <formula>NOT(ISERROR(SEARCH("Digi",B964)))</formula>
    </cfRule>
    <cfRule type="containsText" dxfId="310" priority="1062" operator="containsText" text="RIA">
      <formula>NOT(ISERROR(SEARCH("RIA",B964)))</formula>
    </cfRule>
    <cfRule type="containsText" dxfId="309" priority="1063" operator="containsText" text="OLP">
      <formula>NOT(ISERROR(SEARCH("OLP",B964)))</formula>
    </cfRule>
  </conditionalFormatting>
  <conditionalFormatting sqref="B965">
    <cfRule type="colorScale" priority="1054">
      <colorScale>
        <cfvo type="num" val="81"/>
        <cfvo type="num" val="82"/>
        <cfvo type="num" val="83"/>
        <color rgb="FF00B0F0"/>
        <color theme="5" tint="0.39997558519241921"/>
        <color rgb="FF63BE7B"/>
      </colorScale>
    </cfRule>
    <cfRule type="containsText" dxfId="308" priority="1055" operator="containsText" text="81">
      <formula>NOT(ISERROR(SEARCH("81",B965)))</formula>
    </cfRule>
  </conditionalFormatting>
  <conditionalFormatting sqref="B965">
    <cfRule type="containsText" dxfId="307" priority="1051" operator="containsText" text="Digi">
      <formula>NOT(ISERROR(SEARCH("Digi",B965)))</formula>
    </cfRule>
    <cfRule type="containsText" dxfId="306" priority="1052" operator="containsText" text="RIA">
      <formula>NOT(ISERROR(SEARCH("RIA",B965)))</formula>
    </cfRule>
    <cfRule type="containsText" dxfId="305" priority="1053" operator="containsText" text="OLP">
      <formula>NOT(ISERROR(SEARCH("OLP",B965)))</formula>
    </cfRule>
  </conditionalFormatting>
  <conditionalFormatting sqref="B966">
    <cfRule type="colorScale" priority="1044">
      <colorScale>
        <cfvo type="num" val="81"/>
        <cfvo type="num" val="82"/>
        <cfvo type="num" val="83"/>
        <color rgb="FF00B0F0"/>
        <color theme="5" tint="0.39997558519241921"/>
        <color rgb="FF63BE7B"/>
      </colorScale>
    </cfRule>
    <cfRule type="containsText" dxfId="304" priority="1045" operator="containsText" text="81">
      <formula>NOT(ISERROR(SEARCH("81",B966)))</formula>
    </cfRule>
  </conditionalFormatting>
  <conditionalFormatting sqref="B966">
    <cfRule type="containsText" dxfId="303" priority="1041" operator="containsText" text="Digi">
      <formula>NOT(ISERROR(SEARCH("Digi",B966)))</formula>
    </cfRule>
    <cfRule type="containsText" dxfId="302" priority="1042" operator="containsText" text="RIA">
      <formula>NOT(ISERROR(SEARCH("RIA",B966)))</formula>
    </cfRule>
    <cfRule type="containsText" dxfId="301" priority="1043" operator="containsText" text="OLP">
      <formula>NOT(ISERROR(SEARCH("OLP",B966)))</formula>
    </cfRule>
  </conditionalFormatting>
  <conditionalFormatting sqref="B967">
    <cfRule type="colorScale" priority="1034">
      <colorScale>
        <cfvo type="num" val="81"/>
        <cfvo type="num" val="82"/>
        <cfvo type="num" val="83"/>
        <color rgb="FF00B0F0"/>
        <color theme="5" tint="0.39997558519241921"/>
        <color rgb="FF63BE7B"/>
      </colorScale>
    </cfRule>
    <cfRule type="containsText" dxfId="300" priority="1035" operator="containsText" text="81">
      <formula>NOT(ISERROR(SEARCH("81",B967)))</formula>
    </cfRule>
  </conditionalFormatting>
  <conditionalFormatting sqref="B967">
    <cfRule type="containsText" dxfId="299" priority="1031" operator="containsText" text="Digi">
      <formula>NOT(ISERROR(SEARCH("Digi",B967)))</formula>
    </cfRule>
    <cfRule type="containsText" dxfId="298" priority="1032" operator="containsText" text="RIA">
      <formula>NOT(ISERROR(SEARCH("RIA",B967)))</formula>
    </cfRule>
    <cfRule type="containsText" dxfId="297" priority="1033" operator="containsText" text="OLP">
      <formula>NOT(ISERROR(SEARCH("OLP",B967)))</formula>
    </cfRule>
  </conditionalFormatting>
  <conditionalFormatting sqref="B968">
    <cfRule type="colorScale" priority="1014">
      <colorScale>
        <cfvo type="num" val="81"/>
        <cfvo type="num" val="82"/>
        <cfvo type="num" val="83"/>
        <color rgb="FF00B0F0"/>
        <color theme="5" tint="0.39997558519241921"/>
        <color rgb="FF63BE7B"/>
      </colorScale>
    </cfRule>
    <cfRule type="containsText" dxfId="296" priority="1015" operator="containsText" text="81">
      <formula>NOT(ISERROR(SEARCH("81",B968)))</formula>
    </cfRule>
  </conditionalFormatting>
  <conditionalFormatting sqref="B968">
    <cfRule type="containsText" dxfId="295" priority="1011" operator="containsText" text="Digi">
      <formula>NOT(ISERROR(SEARCH("Digi",B968)))</formula>
    </cfRule>
    <cfRule type="containsText" dxfId="294" priority="1012" operator="containsText" text="RIA">
      <formula>NOT(ISERROR(SEARCH("RIA",B968)))</formula>
    </cfRule>
    <cfRule type="containsText" dxfId="293" priority="1013" operator="containsText" text="OLP">
      <formula>NOT(ISERROR(SEARCH("OLP",B968)))</formula>
    </cfRule>
  </conditionalFormatting>
  <conditionalFormatting sqref="B969">
    <cfRule type="colorScale" priority="999">
      <colorScale>
        <cfvo type="num" val="81"/>
        <cfvo type="num" val="82"/>
        <cfvo type="num" val="83"/>
        <color rgb="FF00B0F0"/>
        <color theme="5" tint="0.39997558519241921"/>
        <color rgb="FF63BE7B"/>
      </colorScale>
    </cfRule>
    <cfRule type="containsText" dxfId="292" priority="1000" operator="containsText" text="81">
      <formula>NOT(ISERROR(SEARCH("81",B969)))</formula>
    </cfRule>
  </conditionalFormatting>
  <conditionalFormatting sqref="B969">
    <cfRule type="containsText" dxfId="291" priority="996" operator="containsText" text="Digi">
      <formula>NOT(ISERROR(SEARCH("Digi",B969)))</formula>
    </cfRule>
    <cfRule type="containsText" dxfId="290" priority="997" operator="containsText" text="RIA">
      <formula>NOT(ISERROR(SEARCH("RIA",B969)))</formula>
    </cfRule>
    <cfRule type="containsText" dxfId="289" priority="998" operator="containsText" text="OLP">
      <formula>NOT(ISERROR(SEARCH("OLP",B969)))</formula>
    </cfRule>
  </conditionalFormatting>
  <conditionalFormatting sqref="B970">
    <cfRule type="colorScale" priority="979">
      <colorScale>
        <cfvo type="num" val="81"/>
        <cfvo type="num" val="82"/>
        <cfvo type="num" val="83"/>
        <color rgb="FF00B0F0"/>
        <color theme="5" tint="0.39997558519241921"/>
        <color rgb="FF63BE7B"/>
      </colorScale>
    </cfRule>
    <cfRule type="containsText" dxfId="288" priority="980" operator="containsText" text="81">
      <formula>NOT(ISERROR(SEARCH("81",B970)))</formula>
    </cfRule>
  </conditionalFormatting>
  <conditionalFormatting sqref="B970">
    <cfRule type="containsText" dxfId="287" priority="976" operator="containsText" text="Digi">
      <formula>NOT(ISERROR(SEARCH("Digi",B970)))</formula>
    </cfRule>
    <cfRule type="containsText" dxfId="286" priority="977" operator="containsText" text="RIA">
      <formula>NOT(ISERROR(SEARCH("RIA",B970)))</formula>
    </cfRule>
    <cfRule type="containsText" dxfId="285" priority="978" operator="containsText" text="OLP">
      <formula>NOT(ISERROR(SEARCH("OLP",B970)))</formula>
    </cfRule>
  </conditionalFormatting>
  <conditionalFormatting sqref="B971">
    <cfRule type="colorScale" priority="959">
      <colorScale>
        <cfvo type="num" val="81"/>
        <cfvo type="num" val="82"/>
        <cfvo type="num" val="83"/>
        <color rgb="FF00B0F0"/>
        <color theme="5" tint="0.39997558519241921"/>
        <color rgb="FF63BE7B"/>
      </colorScale>
    </cfRule>
    <cfRule type="containsText" dxfId="284" priority="960" operator="containsText" text="81">
      <formula>NOT(ISERROR(SEARCH("81",B971)))</formula>
    </cfRule>
  </conditionalFormatting>
  <conditionalFormatting sqref="B971">
    <cfRule type="containsText" dxfId="283" priority="956" operator="containsText" text="Digi">
      <formula>NOT(ISERROR(SEARCH("Digi",B971)))</formula>
    </cfRule>
    <cfRule type="containsText" dxfId="282" priority="957" operator="containsText" text="RIA">
      <formula>NOT(ISERROR(SEARCH("RIA",B971)))</formula>
    </cfRule>
    <cfRule type="containsText" dxfId="281" priority="958" operator="containsText" text="OLP">
      <formula>NOT(ISERROR(SEARCH("OLP",B971)))</formula>
    </cfRule>
  </conditionalFormatting>
  <conditionalFormatting sqref="B972">
    <cfRule type="colorScale" priority="939">
      <colorScale>
        <cfvo type="num" val="81"/>
        <cfvo type="num" val="82"/>
        <cfvo type="num" val="83"/>
        <color rgb="FF00B0F0"/>
        <color theme="5" tint="0.39997558519241921"/>
        <color rgb="FF63BE7B"/>
      </colorScale>
    </cfRule>
    <cfRule type="containsText" dxfId="280" priority="940" operator="containsText" text="81">
      <formula>NOT(ISERROR(SEARCH("81",B972)))</formula>
    </cfRule>
  </conditionalFormatting>
  <conditionalFormatting sqref="B972">
    <cfRule type="containsText" dxfId="279" priority="936" operator="containsText" text="Digi">
      <formula>NOT(ISERROR(SEARCH("Digi",B972)))</formula>
    </cfRule>
    <cfRule type="containsText" dxfId="278" priority="937" operator="containsText" text="RIA">
      <formula>NOT(ISERROR(SEARCH("RIA",B972)))</formula>
    </cfRule>
    <cfRule type="containsText" dxfId="277" priority="938" operator="containsText" text="OLP">
      <formula>NOT(ISERROR(SEARCH("OLP",B972)))</formula>
    </cfRule>
  </conditionalFormatting>
  <conditionalFormatting sqref="B973">
    <cfRule type="colorScale" priority="919">
      <colorScale>
        <cfvo type="num" val="81"/>
        <cfvo type="num" val="82"/>
        <cfvo type="num" val="83"/>
        <color rgb="FF00B0F0"/>
        <color theme="5" tint="0.39997558519241921"/>
        <color rgb="FF63BE7B"/>
      </colorScale>
    </cfRule>
    <cfRule type="containsText" dxfId="276" priority="920" operator="containsText" text="81">
      <formula>NOT(ISERROR(SEARCH("81",B973)))</formula>
    </cfRule>
  </conditionalFormatting>
  <conditionalFormatting sqref="B973">
    <cfRule type="containsText" dxfId="275" priority="916" operator="containsText" text="Digi">
      <formula>NOT(ISERROR(SEARCH("Digi",B973)))</formula>
    </cfRule>
    <cfRule type="containsText" dxfId="274" priority="917" operator="containsText" text="RIA">
      <formula>NOT(ISERROR(SEARCH("RIA",B973)))</formula>
    </cfRule>
    <cfRule type="containsText" dxfId="273" priority="918" operator="containsText" text="OLP">
      <formula>NOT(ISERROR(SEARCH("OLP",B973)))</formula>
    </cfRule>
  </conditionalFormatting>
  <conditionalFormatting sqref="B974">
    <cfRule type="colorScale" priority="894">
      <colorScale>
        <cfvo type="num" val="81"/>
        <cfvo type="num" val="82"/>
        <cfvo type="num" val="83"/>
        <color rgb="FF00B0F0"/>
        <color theme="5" tint="0.39997558519241921"/>
        <color rgb="FF63BE7B"/>
      </colorScale>
    </cfRule>
    <cfRule type="containsText" dxfId="272" priority="895" operator="containsText" text="81">
      <formula>NOT(ISERROR(SEARCH("81",B974)))</formula>
    </cfRule>
  </conditionalFormatting>
  <conditionalFormatting sqref="B974">
    <cfRule type="containsText" dxfId="271" priority="891" operator="containsText" text="Digi">
      <formula>NOT(ISERROR(SEARCH("Digi",B974)))</formula>
    </cfRule>
    <cfRule type="containsText" dxfId="270" priority="892" operator="containsText" text="RIA">
      <formula>NOT(ISERROR(SEARCH("RIA",B974)))</formula>
    </cfRule>
    <cfRule type="containsText" dxfId="269" priority="893" operator="containsText" text="OLP">
      <formula>NOT(ISERROR(SEARCH("OLP",B974)))</formula>
    </cfRule>
  </conditionalFormatting>
  <conditionalFormatting sqref="B975">
    <cfRule type="colorScale" priority="874">
      <colorScale>
        <cfvo type="num" val="81"/>
        <cfvo type="num" val="82"/>
        <cfvo type="num" val="83"/>
        <color rgb="FF00B0F0"/>
        <color theme="5" tint="0.39997558519241921"/>
        <color rgb="FF63BE7B"/>
      </colorScale>
    </cfRule>
    <cfRule type="containsText" dxfId="268" priority="875" operator="containsText" text="81">
      <formula>NOT(ISERROR(SEARCH("81",B975)))</formula>
    </cfRule>
  </conditionalFormatting>
  <conditionalFormatting sqref="B975">
    <cfRule type="containsText" dxfId="267" priority="871" operator="containsText" text="Digi">
      <formula>NOT(ISERROR(SEARCH("Digi",B975)))</formula>
    </cfRule>
    <cfRule type="containsText" dxfId="266" priority="872" operator="containsText" text="RIA">
      <formula>NOT(ISERROR(SEARCH("RIA",B975)))</formula>
    </cfRule>
    <cfRule type="containsText" dxfId="265" priority="873" operator="containsText" text="OLP">
      <formula>NOT(ISERROR(SEARCH("OLP",B975)))</formula>
    </cfRule>
  </conditionalFormatting>
  <conditionalFormatting sqref="B976">
    <cfRule type="colorScale" priority="864">
      <colorScale>
        <cfvo type="num" val="81"/>
        <cfvo type="num" val="82"/>
        <cfvo type="num" val="83"/>
        <color rgb="FF00B0F0"/>
        <color theme="5" tint="0.39997558519241921"/>
        <color rgb="FF63BE7B"/>
      </colorScale>
    </cfRule>
    <cfRule type="containsText" dxfId="264" priority="865" operator="containsText" text="81">
      <formula>NOT(ISERROR(SEARCH("81",B976)))</formula>
    </cfRule>
  </conditionalFormatting>
  <conditionalFormatting sqref="B976">
    <cfRule type="containsText" dxfId="263" priority="861" operator="containsText" text="Digi">
      <formula>NOT(ISERROR(SEARCH("Digi",B976)))</formula>
    </cfRule>
    <cfRule type="containsText" dxfId="262" priority="862" operator="containsText" text="RIA">
      <formula>NOT(ISERROR(SEARCH("RIA",B976)))</formula>
    </cfRule>
    <cfRule type="containsText" dxfId="261" priority="863" operator="containsText" text="OLP">
      <formula>NOT(ISERROR(SEARCH("OLP",B976)))</formula>
    </cfRule>
  </conditionalFormatting>
  <conditionalFormatting sqref="B977">
    <cfRule type="colorScale" priority="854">
      <colorScale>
        <cfvo type="num" val="81"/>
        <cfvo type="num" val="82"/>
        <cfvo type="num" val="83"/>
        <color rgb="FF00B0F0"/>
        <color theme="5" tint="0.39997558519241921"/>
        <color rgb="FF63BE7B"/>
      </colorScale>
    </cfRule>
    <cfRule type="containsText" dxfId="260" priority="855" operator="containsText" text="81">
      <formula>NOT(ISERROR(SEARCH("81",B977)))</formula>
    </cfRule>
  </conditionalFormatting>
  <conditionalFormatting sqref="B977">
    <cfRule type="containsText" dxfId="259" priority="851" operator="containsText" text="Digi">
      <formula>NOT(ISERROR(SEARCH("Digi",B977)))</formula>
    </cfRule>
    <cfRule type="containsText" dxfId="258" priority="852" operator="containsText" text="RIA">
      <formula>NOT(ISERROR(SEARCH("RIA",B977)))</formula>
    </cfRule>
    <cfRule type="containsText" dxfId="257" priority="853" operator="containsText" text="OLP">
      <formula>NOT(ISERROR(SEARCH("OLP",B977)))</formula>
    </cfRule>
  </conditionalFormatting>
  <conditionalFormatting sqref="B978">
    <cfRule type="colorScale" priority="844">
      <colorScale>
        <cfvo type="num" val="81"/>
        <cfvo type="num" val="82"/>
        <cfvo type="num" val="83"/>
        <color rgb="FF00B0F0"/>
        <color theme="5" tint="0.39997558519241921"/>
        <color rgb="FF63BE7B"/>
      </colorScale>
    </cfRule>
    <cfRule type="containsText" dxfId="256" priority="845" operator="containsText" text="81">
      <formula>NOT(ISERROR(SEARCH("81",B978)))</formula>
    </cfRule>
  </conditionalFormatting>
  <conditionalFormatting sqref="B978">
    <cfRule type="containsText" dxfId="255" priority="841" operator="containsText" text="Digi">
      <formula>NOT(ISERROR(SEARCH("Digi",B978)))</formula>
    </cfRule>
    <cfRule type="containsText" dxfId="254" priority="842" operator="containsText" text="RIA">
      <formula>NOT(ISERROR(SEARCH("RIA",B978)))</formula>
    </cfRule>
    <cfRule type="containsText" dxfId="253" priority="843" operator="containsText" text="OLP">
      <formula>NOT(ISERROR(SEARCH("OLP",B978)))</formula>
    </cfRule>
  </conditionalFormatting>
  <conditionalFormatting sqref="B979">
    <cfRule type="colorScale" priority="824">
      <colorScale>
        <cfvo type="num" val="81"/>
        <cfvo type="num" val="82"/>
        <cfvo type="num" val="83"/>
        <color rgb="FF00B0F0"/>
        <color theme="5" tint="0.39997558519241921"/>
        <color rgb="FF63BE7B"/>
      </colorScale>
    </cfRule>
    <cfRule type="containsText" dxfId="252" priority="825" operator="containsText" text="81">
      <formula>NOT(ISERROR(SEARCH("81",B979)))</formula>
    </cfRule>
  </conditionalFormatting>
  <conditionalFormatting sqref="B979">
    <cfRule type="containsText" dxfId="251" priority="821" operator="containsText" text="Digi">
      <formula>NOT(ISERROR(SEARCH("Digi",B979)))</formula>
    </cfRule>
    <cfRule type="containsText" dxfId="250" priority="822" operator="containsText" text="RIA">
      <formula>NOT(ISERROR(SEARCH("RIA",B979)))</formula>
    </cfRule>
    <cfRule type="containsText" dxfId="249" priority="823" operator="containsText" text="OLP">
      <formula>NOT(ISERROR(SEARCH("OLP",B979)))</formula>
    </cfRule>
  </conditionalFormatting>
  <conditionalFormatting sqref="B980">
    <cfRule type="colorScale" priority="804">
      <colorScale>
        <cfvo type="num" val="81"/>
        <cfvo type="num" val="82"/>
        <cfvo type="num" val="83"/>
        <color rgb="FF00B0F0"/>
        <color theme="5" tint="0.39997558519241921"/>
        <color rgb="FF63BE7B"/>
      </colorScale>
    </cfRule>
    <cfRule type="containsText" dxfId="248" priority="805" operator="containsText" text="81">
      <formula>NOT(ISERROR(SEARCH("81",B980)))</formula>
    </cfRule>
  </conditionalFormatting>
  <conditionalFormatting sqref="B980">
    <cfRule type="containsText" dxfId="247" priority="801" operator="containsText" text="Digi">
      <formula>NOT(ISERROR(SEARCH("Digi",B980)))</formula>
    </cfRule>
    <cfRule type="containsText" dxfId="246" priority="802" operator="containsText" text="RIA">
      <formula>NOT(ISERROR(SEARCH("RIA",B980)))</formula>
    </cfRule>
    <cfRule type="containsText" dxfId="245" priority="803" operator="containsText" text="OLP">
      <formula>NOT(ISERROR(SEARCH("OLP",B980)))</formula>
    </cfRule>
  </conditionalFormatting>
  <conditionalFormatting sqref="B981">
    <cfRule type="colorScale" priority="799">
      <colorScale>
        <cfvo type="num" val="81"/>
        <cfvo type="num" val="82"/>
        <cfvo type="num" val="83"/>
        <color rgb="FF00B0F0"/>
        <color theme="5" tint="0.39997558519241921"/>
        <color rgb="FF63BE7B"/>
      </colorScale>
    </cfRule>
    <cfRule type="containsText" dxfId="244" priority="800" operator="containsText" text="81">
      <formula>NOT(ISERROR(SEARCH("81",B981)))</formula>
    </cfRule>
  </conditionalFormatting>
  <conditionalFormatting sqref="B981">
    <cfRule type="containsText" dxfId="243" priority="796" operator="containsText" text="Digi">
      <formula>NOT(ISERROR(SEARCH("Digi",B981)))</formula>
    </cfRule>
    <cfRule type="containsText" dxfId="242" priority="797" operator="containsText" text="RIA">
      <formula>NOT(ISERROR(SEARCH("RIA",B981)))</formula>
    </cfRule>
    <cfRule type="containsText" dxfId="241" priority="798" operator="containsText" text="OLP">
      <formula>NOT(ISERROR(SEARCH("OLP",B981)))</formula>
    </cfRule>
  </conditionalFormatting>
  <conditionalFormatting sqref="B982">
    <cfRule type="colorScale" priority="789">
      <colorScale>
        <cfvo type="num" val="81"/>
        <cfvo type="num" val="82"/>
        <cfvo type="num" val="83"/>
        <color rgb="FF00B0F0"/>
        <color theme="5" tint="0.39997558519241921"/>
        <color rgb="FF63BE7B"/>
      </colorScale>
    </cfRule>
    <cfRule type="containsText" dxfId="240" priority="790" operator="containsText" text="81">
      <formula>NOT(ISERROR(SEARCH("81",B982)))</formula>
    </cfRule>
  </conditionalFormatting>
  <conditionalFormatting sqref="B982">
    <cfRule type="containsText" dxfId="239" priority="786" operator="containsText" text="Digi">
      <formula>NOT(ISERROR(SEARCH("Digi",B982)))</formula>
    </cfRule>
    <cfRule type="containsText" dxfId="238" priority="787" operator="containsText" text="RIA">
      <formula>NOT(ISERROR(SEARCH("RIA",B982)))</formula>
    </cfRule>
    <cfRule type="containsText" dxfId="237" priority="788" operator="containsText" text="OLP">
      <formula>NOT(ISERROR(SEARCH("OLP",B982)))</formula>
    </cfRule>
  </conditionalFormatting>
  <conditionalFormatting sqref="B983">
    <cfRule type="colorScale" priority="784">
      <colorScale>
        <cfvo type="num" val="81"/>
        <cfvo type="num" val="82"/>
        <cfvo type="num" val="83"/>
        <color rgb="FF00B0F0"/>
        <color theme="5" tint="0.39997558519241921"/>
        <color rgb="FF63BE7B"/>
      </colorScale>
    </cfRule>
    <cfRule type="containsText" dxfId="236" priority="785" operator="containsText" text="81">
      <formula>NOT(ISERROR(SEARCH("81",B983)))</formula>
    </cfRule>
  </conditionalFormatting>
  <conditionalFormatting sqref="B983">
    <cfRule type="containsText" dxfId="235" priority="781" operator="containsText" text="Digi">
      <formula>NOT(ISERROR(SEARCH("Digi",B983)))</formula>
    </cfRule>
    <cfRule type="containsText" dxfId="234" priority="782" operator="containsText" text="RIA">
      <formula>NOT(ISERROR(SEARCH("RIA",B983)))</formula>
    </cfRule>
    <cfRule type="containsText" dxfId="233" priority="783" operator="containsText" text="OLP">
      <formula>NOT(ISERROR(SEARCH("OLP",B983)))</formula>
    </cfRule>
  </conditionalFormatting>
  <conditionalFormatting sqref="B984">
    <cfRule type="colorScale" priority="779">
      <colorScale>
        <cfvo type="num" val="81"/>
        <cfvo type="num" val="82"/>
        <cfvo type="num" val="83"/>
        <color rgb="FF00B0F0"/>
        <color theme="5" tint="0.39997558519241921"/>
        <color rgb="FF63BE7B"/>
      </colorScale>
    </cfRule>
    <cfRule type="containsText" dxfId="232" priority="780" operator="containsText" text="81">
      <formula>NOT(ISERROR(SEARCH("81",B984)))</formula>
    </cfRule>
  </conditionalFormatting>
  <conditionalFormatting sqref="B984">
    <cfRule type="containsText" dxfId="231" priority="776" operator="containsText" text="Digi">
      <formula>NOT(ISERROR(SEARCH("Digi",B984)))</formula>
    </cfRule>
    <cfRule type="containsText" dxfId="230" priority="777" operator="containsText" text="RIA">
      <formula>NOT(ISERROR(SEARCH("RIA",B984)))</formula>
    </cfRule>
    <cfRule type="containsText" dxfId="229" priority="778" operator="containsText" text="OLP">
      <formula>NOT(ISERROR(SEARCH("OLP",B984)))</formula>
    </cfRule>
  </conditionalFormatting>
  <conditionalFormatting sqref="B985">
    <cfRule type="colorScale" priority="774">
      <colorScale>
        <cfvo type="num" val="81"/>
        <cfvo type="num" val="82"/>
        <cfvo type="num" val="83"/>
        <color rgb="FF00B0F0"/>
        <color theme="5" tint="0.39997558519241921"/>
        <color rgb="FF63BE7B"/>
      </colorScale>
    </cfRule>
    <cfRule type="containsText" dxfId="228" priority="775" operator="containsText" text="81">
      <formula>NOT(ISERROR(SEARCH("81",B985)))</formula>
    </cfRule>
  </conditionalFormatting>
  <conditionalFormatting sqref="B985">
    <cfRule type="containsText" dxfId="227" priority="771" operator="containsText" text="Digi">
      <formula>NOT(ISERROR(SEARCH("Digi",B985)))</formula>
    </cfRule>
    <cfRule type="containsText" dxfId="226" priority="772" operator="containsText" text="RIA">
      <formula>NOT(ISERROR(SEARCH("RIA",B985)))</formula>
    </cfRule>
    <cfRule type="containsText" dxfId="225" priority="773" operator="containsText" text="OLP">
      <formula>NOT(ISERROR(SEARCH("OLP",B985)))</formula>
    </cfRule>
  </conditionalFormatting>
  <conditionalFormatting sqref="B986">
    <cfRule type="colorScale" priority="769">
      <colorScale>
        <cfvo type="num" val="81"/>
        <cfvo type="num" val="82"/>
        <cfvo type="num" val="83"/>
        <color rgb="FF00B0F0"/>
        <color theme="5" tint="0.39997558519241921"/>
        <color rgb="FF63BE7B"/>
      </colorScale>
    </cfRule>
    <cfRule type="containsText" dxfId="224" priority="770" operator="containsText" text="81">
      <formula>NOT(ISERROR(SEARCH("81",B986)))</formula>
    </cfRule>
  </conditionalFormatting>
  <conditionalFormatting sqref="B986">
    <cfRule type="containsText" dxfId="223" priority="766" operator="containsText" text="Digi">
      <formula>NOT(ISERROR(SEARCH("Digi",B986)))</formula>
    </cfRule>
    <cfRule type="containsText" dxfId="222" priority="767" operator="containsText" text="RIA">
      <formula>NOT(ISERROR(SEARCH("RIA",B986)))</formula>
    </cfRule>
    <cfRule type="containsText" dxfId="221" priority="768" operator="containsText" text="OLP">
      <formula>NOT(ISERROR(SEARCH("OLP",B986)))</formula>
    </cfRule>
  </conditionalFormatting>
  <conditionalFormatting sqref="B987">
    <cfRule type="colorScale" priority="764">
      <colorScale>
        <cfvo type="num" val="81"/>
        <cfvo type="num" val="82"/>
        <cfvo type="num" val="83"/>
        <color rgb="FF00B0F0"/>
        <color theme="5" tint="0.39997558519241921"/>
        <color rgb="FF63BE7B"/>
      </colorScale>
    </cfRule>
    <cfRule type="containsText" dxfId="220" priority="765" operator="containsText" text="81">
      <formula>NOT(ISERROR(SEARCH("81",B987)))</formula>
    </cfRule>
  </conditionalFormatting>
  <conditionalFormatting sqref="B987">
    <cfRule type="containsText" dxfId="219" priority="761" operator="containsText" text="Digi">
      <formula>NOT(ISERROR(SEARCH("Digi",B987)))</formula>
    </cfRule>
    <cfRule type="containsText" dxfId="218" priority="762" operator="containsText" text="RIA">
      <formula>NOT(ISERROR(SEARCH("RIA",B987)))</formula>
    </cfRule>
    <cfRule type="containsText" dxfId="217" priority="763" operator="containsText" text="OLP">
      <formula>NOT(ISERROR(SEARCH("OLP",B987)))</formula>
    </cfRule>
  </conditionalFormatting>
  <conditionalFormatting sqref="B988">
    <cfRule type="colorScale" priority="754">
      <colorScale>
        <cfvo type="num" val="81"/>
        <cfvo type="num" val="82"/>
        <cfvo type="num" val="83"/>
        <color rgb="FF00B0F0"/>
        <color theme="5" tint="0.39997558519241921"/>
        <color rgb="FF63BE7B"/>
      </colorScale>
    </cfRule>
    <cfRule type="containsText" dxfId="216" priority="755" operator="containsText" text="81">
      <formula>NOT(ISERROR(SEARCH("81",B988)))</formula>
    </cfRule>
  </conditionalFormatting>
  <conditionalFormatting sqref="B988">
    <cfRule type="containsText" dxfId="215" priority="751" operator="containsText" text="Digi">
      <formula>NOT(ISERROR(SEARCH("Digi",B988)))</formula>
    </cfRule>
    <cfRule type="containsText" dxfId="214" priority="752" operator="containsText" text="RIA">
      <formula>NOT(ISERROR(SEARCH("RIA",B988)))</formula>
    </cfRule>
    <cfRule type="containsText" dxfId="213" priority="753" operator="containsText" text="OLP">
      <formula>NOT(ISERROR(SEARCH("OLP",B988)))</formula>
    </cfRule>
  </conditionalFormatting>
  <conditionalFormatting sqref="B990">
    <cfRule type="colorScale" priority="739">
      <colorScale>
        <cfvo type="num" val="81"/>
        <cfvo type="num" val="82"/>
        <cfvo type="num" val="83"/>
        <color rgb="FF00B0F0"/>
        <color theme="5" tint="0.39997558519241921"/>
        <color rgb="FF63BE7B"/>
      </colorScale>
    </cfRule>
    <cfRule type="containsText" dxfId="212" priority="740" operator="containsText" text="81">
      <formula>NOT(ISERROR(SEARCH("81",B990)))</formula>
    </cfRule>
  </conditionalFormatting>
  <conditionalFormatting sqref="B990">
    <cfRule type="containsText" dxfId="211" priority="736" operator="containsText" text="Digi">
      <formula>NOT(ISERROR(SEARCH("Digi",B990)))</formula>
    </cfRule>
    <cfRule type="containsText" dxfId="210" priority="737" operator="containsText" text="RIA">
      <formula>NOT(ISERROR(SEARCH("RIA",B990)))</formula>
    </cfRule>
    <cfRule type="containsText" dxfId="209" priority="738" operator="containsText" text="OLP">
      <formula>NOT(ISERROR(SEARCH("OLP",B990)))</formula>
    </cfRule>
  </conditionalFormatting>
  <conditionalFormatting sqref="B991">
    <cfRule type="colorScale" priority="729">
      <colorScale>
        <cfvo type="num" val="81"/>
        <cfvo type="num" val="82"/>
        <cfvo type="num" val="83"/>
        <color rgb="FF00B0F0"/>
        <color theme="5" tint="0.39997558519241921"/>
        <color rgb="FF63BE7B"/>
      </colorScale>
    </cfRule>
    <cfRule type="containsText" dxfId="208" priority="730" operator="containsText" text="81">
      <formula>NOT(ISERROR(SEARCH("81",B991)))</formula>
    </cfRule>
  </conditionalFormatting>
  <conditionalFormatting sqref="B991">
    <cfRule type="containsText" dxfId="207" priority="726" operator="containsText" text="Digi">
      <formula>NOT(ISERROR(SEARCH("Digi",B991)))</formula>
    </cfRule>
    <cfRule type="containsText" dxfId="206" priority="727" operator="containsText" text="RIA">
      <formula>NOT(ISERROR(SEARCH("RIA",B991)))</formula>
    </cfRule>
    <cfRule type="containsText" dxfId="205" priority="728" operator="containsText" text="OLP">
      <formula>NOT(ISERROR(SEARCH("OLP",B991)))</formula>
    </cfRule>
  </conditionalFormatting>
  <conditionalFormatting sqref="B992">
    <cfRule type="colorScale" priority="719">
      <colorScale>
        <cfvo type="num" val="81"/>
        <cfvo type="num" val="82"/>
        <cfvo type="num" val="83"/>
        <color rgb="FF00B0F0"/>
        <color theme="5" tint="0.39997558519241921"/>
        <color rgb="FF63BE7B"/>
      </colorScale>
    </cfRule>
    <cfRule type="containsText" dxfId="204" priority="720" operator="containsText" text="81">
      <formula>NOT(ISERROR(SEARCH("81",B992)))</formula>
    </cfRule>
  </conditionalFormatting>
  <conditionalFormatting sqref="B992">
    <cfRule type="containsText" dxfId="203" priority="716" operator="containsText" text="Digi">
      <formula>NOT(ISERROR(SEARCH("Digi",B992)))</formula>
    </cfRule>
    <cfRule type="containsText" dxfId="202" priority="717" operator="containsText" text="RIA">
      <formula>NOT(ISERROR(SEARCH("RIA",B992)))</formula>
    </cfRule>
    <cfRule type="containsText" dxfId="201" priority="718" operator="containsText" text="OLP">
      <formula>NOT(ISERROR(SEARCH("OLP",B992)))</formula>
    </cfRule>
  </conditionalFormatting>
  <conditionalFormatting sqref="B993">
    <cfRule type="colorScale" priority="709">
      <colorScale>
        <cfvo type="num" val="81"/>
        <cfvo type="num" val="82"/>
        <cfvo type="num" val="83"/>
        <color rgb="FF00B0F0"/>
        <color theme="5" tint="0.39997558519241921"/>
        <color rgb="FF63BE7B"/>
      </colorScale>
    </cfRule>
    <cfRule type="containsText" dxfId="200" priority="710" operator="containsText" text="81">
      <formula>NOT(ISERROR(SEARCH("81",B993)))</formula>
    </cfRule>
  </conditionalFormatting>
  <conditionalFormatting sqref="B993">
    <cfRule type="containsText" dxfId="199" priority="706" operator="containsText" text="Digi">
      <formula>NOT(ISERROR(SEARCH("Digi",B993)))</formula>
    </cfRule>
    <cfRule type="containsText" dxfId="198" priority="707" operator="containsText" text="RIA">
      <formula>NOT(ISERROR(SEARCH("RIA",B993)))</formula>
    </cfRule>
    <cfRule type="containsText" dxfId="197" priority="708" operator="containsText" text="OLP">
      <formula>NOT(ISERROR(SEARCH("OLP",B993)))</formula>
    </cfRule>
  </conditionalFormatting>
  <conditionalFormatting sqref="B994">
    <cfRule type="colorScale" priority="704">
      <colorScale>
        <cfvo type="num" val="81"/>
        <cfvo type="num" val="82"/>
        <cfvo type="num" val="83"/>
        <color rgb="FF00B0F0"/>
        <color theme="5" tint="0.39997558519241921"/>
        <color rgb="FF63BE7B"/>
      </colorScale>
    </cfRule>
    <cfRule type="containsText" dxfId="196" priority="705" operator="containsText" text="81">
      <formula>NOT(ISERROR(SEARCH("81",B994)))</formula>
    </cfRule>
  </conditionalFormatting>
  <conditionalFormatting sqref="B994">
    <cfRule type="containsText" dxfId="195" priority="701" operator="containsText" text="Digi">
      <formula>NOT(ISERROR(SEARCH("Digi",B994)))</formula>
    </cfRule>
    <cfRule type="containsText" dxfId="194" priority="702" operator="containsText" text="RIA">
      <formula>NOT(ISERROR(SEARCH("RIA",B994)))</formula>
    </cfRule>
    <cfRule type="containsText" dxfId="193" priority="703" operator="containsText" text="OLP">
      <formula>NOT(ISERROR(SEARCH("OLP",B994)))</formula>
    </cfRule>
  </conditionalFormatting>
  <conditionalFormatting sqref="B995">
    <cfRule type="colorScale" priority="694">
      <colorScale>
        <cfvo type="num" val="81"/>
        <cfvo type="num" val="82"/>
        <cfvo type="num" val="83"/>
        <color rgb="FF00B0F0"/>
        <color theme="5" tint="0.39997558519241921"/>
        <color rgb="FF63BE7B"/>
      </colorScale>
    </cfRule>
    <cfRule type="containsText" dxfId="192" priority="695" operator="containsText" text="81">
      <formula>NOT(ISERROR(SEARCH("81",B995)))</formula>
    </cfRule>
  </conditionalFormatting>
  <conditionalFormatting sqref="B995">
    <cfRule type="containsText" dxfId="191" priority="691" operator="containsText" text="Digi">
      <formula>NOT(ISERROR(SEARCH("Digi",B995)))</formula>
    </cfRule>
    <cfRule type="containsText" dxfId="190" priority="692" operator="containsText" text="RIA">
      <formula>NOT(ISERROR(SEARCH("RIA",B995)))</formula>
    </cfRule>
    <cfRule type="containsText" dxfId="189" priority="693" operator="containsText" text="OLP">
      <formula>NOT(ISERROR(SEARCH("OLP",B995)))</formula>
    </cfRule>
  </conditionalFormatting>
  <conditionalFormatting sqref="B997">
    <cfRule type="colorScale" priority="679">
      <colorScale>
        <cfvo type="num" val="81"/>
        <cfvo type="num" val="82"/>
        <cfvo type="num" val="83"/>
        <color rgb="FF00B0F0"/>
        <color theme="5" tint="0.39997558519241921"/>
        <color rgb="FF63BE7B"/>
      </colorScale>
    </cfRule>
    <cfRule type="containsText" dxfId="188" priority="680" operator="containsText" text="81">
      <formula>NOT(ISERROR(SEARCH("81",B997)))</formula>
    </cfRule>
  </conditionalFormatting>
  <conditionalFormatting sqref="B997">
    <cfRule type="containsText" dxfId="187" priority="676" operator="containsText" text="Digi">
      <formula>NOT(ISERROR(SEARCH("Digi",B997)))</formula>
    </cfRule>
    <cfRule type="containsText" dxfId="186" priority="677" operator="containsText" text="RIA">
      <formula>NOT(ISERROR(SEARCH("RIA",B997)))</formula>
    </cfRule>
    <cfRule type="containsText" dxfId="185" priority="678" operator="containsText" text="OLP">
      <formula>NOT(ISERROR(SEARCH("OLP",B997)))</formula>
    </cfRule>
  </conditionalFormatting>
  <conditionalFormatting sqref="B998">
    <cfRule type="colorScale" priority="674">
      <colorScale>
        <cfvo type="num" val="81"/>
        <cfvo type="num" val="82"/>
        <cfvo type="num" val="83"/>
        <color rgb="FF00B0F0"/>
        <color theme="5" tint="0.39997558519241921"/>
        <color rgb="FF63BE7B"/>
      </colorScale>
    </cfRule>
    <cfRule type="containsText" dxfId="184" priority="675" operator="containsText" text="81">
      <formula>NOT(ISERROR(SEARCH("81",B998)))</formula>
    </cfRule>
  </conditionalFormatting>
  <conditionalFormatting sqref="B998">
    <cfRule type="containsText" dxfId="183" priority="671" operator="containsText" text="Digi">
      <formula>NOT(ISERROR(SEARCH("Digi",B998)))</formula>
    </cfRule>
    <cfRule type="containsText" dxfId="182" priority="672" operator="containsText" text="RIA">
      <formula>NOT(ISERROR(SEARCH("RIA",B998)))</formula>
    </cfRule>
    <cfRule type="containsText" dxfId="181" priority="673" operator="containsText" text="OLP">
      <formula>NOT(ISERROR(SEARCH("OLP",B998)))</formula>
    </cfRule>
  </conditionalFormatting>
  <conditionalFormatting sqref="B999">
    <cfRule type="colorScale" priority="664">
      <colorScale>
        <cfvo type="num" val="81"/>
        <cfvo type="num" val="82"/>
        <cfvo type="num" val="83"/>
        <color rgb="FF00B0F0"/>
        <color theme="5" tint="0.39997558519241921"/>
        <color rgb="FF63BE7B"/>
      </colorScale>
    </cfRule>
    <cfRule type="containsText" dxfId="180" priority="665" operator="containsText" text="81">
      <formula>NOT(ISERROR(SEARCH("81",B999)))</formula>
    </cfRule>
  </conditionalFormatting>
  <conditionalFormatting sqref="B999">
    <cfRule type="containsText" dxfId="179" priority="661" operator="containsText" text="Digi">
      <formula>NOT(ISERROR(SEARCH("Digi",B999)))</formula>
    </cfRule>
    <cfRule type="containsText" dxfId="178" priority="662" operator="containsText" text="RIA">
      <formula>NOT(ISERROR(SEARCH("RIA",B999)))</formula>
    </cfRule>
    <cfRule type="containsText" dxfId="177" priority="663" operator="containsText" text="OLP">
      <formula>NOT(ISERROR(SEARCH("OLP",B999)))</formula>
    </cfRule>
  </conditionalFormatting>
  <conditionalFormatting sqref="B1000">
    <cfRule type="colorScale" priority="654">
      <colorScale>
        <cfvo type="num" val="81"/>
        <cfvo type="num" val="82"/>
        <cfvo type="num" val="83"/>
        <color rgb="FF00B0F0"/>
        <color theme="5" tint="0.39997558519241921"/>
        <color rgb="FF63BE7B"/>
      </colorScale>
    </cfRule>
    <cfRule type="containsText" dxfId="176" priority="655" operator="containsText" text="81">
      <formula>NOT(ISERROR(SEARCH("81",B1000)))</formula>
    </cfRule>
  </conditionalFormatting>
  <conditionalFormatting sqref="B1000">
    <cfRule type="containsText" dxfId="175" priority="651" operator="containsText" text="Digi">
      <formula>NOT(ISERROR(SEARCH("Digi",B1000)))</formula>
    </cfRule>
    <cfRule type="containsText" dxfId="174" priority="652" operator="containsText" text="RIA">
      <formula>NOT(ISERROR(SEARCH("RIA",B1000)))</formula>
    </cfRule>
    <cfRule type="containsText" dxfId="173" priority="653" operator="containsText" text="OLP">
      <formula>NOT(ISERROR(SEARCH("OLP",B1000)))</formula>
    </cfRule>
  </conditionalFormatting>
  <conditionalFormatting sqref="B1001">
    <cfRule type="colorScale" priority="634">
      <colorScale>
        <cfvo type="num" val="81"/>
        <cfvo type="num" val="82"/>
        <cfvo type="num" val="83"/>
        <color rgb="FF00B0F0"/>
        <color theme="5" tint="0.39997558519241921"/>
        <color rgb="FF63BE7B"/>
      </colorScale>
    </cfRule>
    <cfRule type="containsText" dxfId="172" priority="635" operator="containsText" text="81">
      <formula>NOT(ISERROR(SEARCH("81",B1001)))</formula>
    </cfRule>
  </conditionalFormatting>
  <conditionalFormatting sqref="B1001">
    <cfRule type="containsText" dxfId="171" priority="631" operator="containsText" text="Digi">
      <formula>NOT(ISERROR(SEARCH("Digi",B1001)))</formula>
    </cfRule>
    <cfRule type="containsText" dxfId="170" priority="632" operator="containsText" text="RIA">
      <formula>NOT(ISERROR(SEARCH("RIA",B1001)))</formula>
    </cfRule>
    <cfRule type="containsText" dxfId="169" priority="633" operator="containsText" text="OLP">
      <formula>NOT(ISERROR(SEARCH("OLP",B1001)))</formula>
    </cfRule>
  </conditionalFormatting>
  <conditionalFormatting sqref="B1002">
    <cfRule type="colorScale" priority="624">
      <colorScale>
        <cfvo type="num" val="81"/>
        <cfvo type="num" val="82"/>
        <cfvo type="num" val="83"/>
        <color rgb="FF00B0F0"/>
        <color theme="5" tint="0.39997558519241921"/>
        <color rgb="FF63BE7B"/>
      </colorScale>
    </cfRule>
    <cfRule type="containsText" dxfId="168" priority="625" operator="containsText" text="81">
      <formula>NOT(ISERROR(SEARCH("81",B1002)))</formula>
    </cfRule>
  </conditionalFormatting>
  <conditionalFormatting sqref="B1002">
    <cfRule type="containsText" dxfId="167" priority="621" operator="containsText" text="Digi">
      <formula>NOT(ISERROR(SEARCH("Digi",B1002)))</formula>
    </cfRule>
    <cfRule type="containsText" dxfId="166" priority="622" operator="containsText" text="RIA">
      <formula>NOT(ISERROR(SEARCH("RIA",B1002)))</formula>
    </cfRule>
    <cfRule type="containsText" dxfId="165" priority="623" operator="containsText" text="OLP">
      <formula>NOT(ISERROR(SEARCH("OLP",B1002)))</formula>
    </cfRule>
  </conditionalFormatting>
  <conditionalFormatting sqref="B1003">
    <cfRule type="colorScale" priority="614">
      <colorScale>
        <cfvo type="num" val="81"/>
        <cfvo type="num" val="82"/>
        <cfvo type="num" val="83"/>
        <color rgb="FF00B0F0"/>
        <color theme="5" tint="0.39997558519241921"/>
        <color rgb="FF63BE7B"/>
      </colorScale>
    </cfRule>
    <cfRule type="containsText" dxfId="164" priority="615" operator="containsText" text="81">
      <formula>NOT(ISERROR(SEARCH("81",B1003)))</formula>
    </cfRule>
  </conditionalFormatting>
  <conditionalFormatting sqref="B1003">
    <cfRule type="containsText" dxfId="163" priority="611" operator="containsText" text="Digi">
      <formula>NOT(ISERROR(SEARCH("Digi",B1003)))</formula>
    </cfRule>
    <cfRule type="containsText" dxfId="162" priority="612" operator="containsText" text="RIA">
      <formula>NOT(ISERROR(SEARCH("RIA",B1003)))</formula>
    </cfRule>
    <cfRule type="containsText" dxfId="161" priority="613" operator="containsText" text="OLP">
      <formula>NOT(ISERROR(SEARCH("OLP",B1003)))</formula>
    </cfRule>
  </conditionalFormatting>
  <conditionalFormatting sqref="B1004">
    <cfRule type="colorScale" priority="609">
      <colorScale>
        <cfvo type="num" val="81"/>
        <cfvo type="num" val="82"/>
        <cfvo type="num" val="83"/>
        <color rgb="FF00B0F0"/>
        <color theme="5" tint="0.39997558519241921"/>
        <color rgb="FF63BE7B"/>
      </colorScale>
    </cfRule>
    <cfRule type="containsText" dxfId="160" priority="610" operator="containsText" text="81">
      <formula>NOT(ISERROR(SEARCH("81",B1004)))</formula>
    </cfRule>
  </conditionalFormatting>
  <conditionalFormatting sqref="B1004">
    <cfRule type="containsText" dxfId="159" priority="606" operator="containsText" text="Digi">
      <formula>NOT(ISERROR(SEARCH("Digi",B1004)))</formula>
    </cfRule>
    <cfRule type="containsText" dxfId="158" priority="607" operator="containsText" text="RIA">
      <formula>NOT(ISERROR(SEARCH("RIA",B1004)))</formula>
    </cfRule>
    <cfRule type="containsText" dxfId="157" priority="608" operator="containsText" text="OLP">
      <formula>NOT(ISERROR(SEARCH("OLP",B1004)))</formula>
    </cfRule>
  </conditionalFormatting>
  <conditionalFormatting sqref="B1005">
    <cfRule type="colorScale" priority="599">
      <colorScale>
        <cfvo type="num" val="81"/>
        <cfvo type="num" val="82"/>
        <cfvo type="num" val="83"/>
        <color rgb="FF00B0F0"/>
        <color theme="5" tint="0.39997558519241921"/>
        <color rgb="FF63BE7B"/>
      </colorScale>
    </cfRule>
    <cfRule type="containsText" dxfId="156" priority="600" operator="containsText" text="81">
      <formula>NOT(ISERROR(SEARCH("81",B1005)))</formula>
    </cfRule>
  </conditionalFormatting>
  <conditionalFormatting sqref="B1005">
    <cfRule type="containsText" dxfId="155" priority="596" operator="containsText" text="Digi">
      <formula>NOT(ISERROR(SEARCH("Digi",B1005)))</formula>
    </cfRule>
    <cfRule type="containsText" dxfId="154" priority="597" operator="containsText" text="RIA">
      <formula>NOT(ISERROR(SEARCH("RIA",B1005)))</formula>
    </cfRule>
    <cfRule type="containsText" dxfId="153" priority="598" operator="containsText" text="OLP">
      <formula>NOT(ISERROR(SEARCH("OLP",B1005)))</formula>
    </cfRule>
  </conditionalFormatting>
  <conditionalFormatting sqref="B1006">
    <cfRule type="colorScale" priority="589">
      <colorScale>
        <cfvo type="num" val="81"/>
        <cfvo type="num" val="82"/>
        <cfvo type="num" val="83"/>
        <color rgb="FF00B0F0"/>
        <color theme="5" tint="0.39997558519241921"/>
        <color rgb="FF63BE7B"/>
      </colorScale>
    </cfRule>
    <cfRule type="containsText" dxfId="152" priority="590" operator="containsText" text="81">
      <formula>NOT(ISERROR(SEARCH("81",B1006)))</formula>
    </cfRule>
  </conditionalFormatting>
  <conditionalFormatting sqref="B1006">
    <cfRule type="containsText" dxfId="151" priority="586" operator="containsText" text="Digi">
      <formula>NOT(ISERROR(SEARCH("Digi",B1006)))</formula>
    </cfRule>
    <cfRule type="containsText" dxfId="150" priority="587" operator="containsText" text="RIA">
      <formula>NOT(ISERROR(SEARCH("RIA",B1006)))</formula>
    </cfRule>
    <cfRule type="containsText" dxfId="149" priority="588" operator="containsText" text="OLP">
      <formula>NOT(ISERROR(SEARCH("OLP",B1006)))</formula>
    </cfRule>
  </conditionalFormatting>
  <conditionalFormatting sqref="B1007">
    <cfRule type="colorScale" priority="579">
      <colorScale>
        <cfvo type="num" val="81"/>
        <cfvo type="num" val="82"/>
        <cfvo type="num" val="83"/>
        <color rgb="FF00B0F0"/>
        <color theme="5" tint="0.39997558519241921"/>
        <color rgb="FF63BE7B"/>
      </colorScale>
    </cfRule>
    <cfRule type="containsText" dxfId="148" priority="580" operator="containsText" text="81">
      <formula>NOT(ISERROR(SEARCH("81",B1007)))</formula>
    </cfRule>
  </conditionalFormatting>
  <conditionalFormatting sqref="B1007">
    <cfRule type="containsText" dxfId="147" priority="576" operator="containsText" text="Digi">
      <formula>NOT(ISERROR(SEARCH("Digi",B1007)))</formula>
    </cfRule>
    <cfRule type="containsText" dxfId="146" priority="577" operator="containsText" text="RIA">
      <formula>NOT(ISERROR(SEARCH("RIA",B1007)))</formula>
    </cfRule>
    <cfRule type="containsText" dxfId="145" priority="578" operator="containsText" text="OLP">
      <formula>NOT(ISERROR(SEARCH("OLP",B1007)))</formula>
    </cfRule>
  </conditionalFormatting>
  <conditionalFormatting sqref="B1008">
    <cfRule type="colorScale" priority="569">
      <colorScale>
        <cfvo type="num" val="81"/>
        <cfvo type="num" val="82"/>
        <cfvo type="num" val="83"/>
        <color rgb="FF00B0F0"/>
        <color theme="5" tint="0.39997558519241921"/>
        <color rgb="FF63BE7B"/>
      </colorScale>
    </cfRule>
    <cfRule type="containsText" dxfId="144" priority="570" operator="containsText" text="81">
      <formula>NOT(ISERROR(SEARCH("81",B1008)))</formula>
    </cfRule>
  </conditionalFormatting>
  <conditionalFormatting sqref="B1008">
    <cfRule type="containsText" dxfId="143" priority="566" operator="containsText" text="Digi">
      <formula>NOT(ISERROR(SEARCH("Digi",B1008)))</formula>
    </cfRule>
    <cfRule type="containsText" dxfId="142" priority="567" operator="containsText" text="RIA">
      <formula>NOT(ISERROR(SEARCH("RIA",B1008)))</formula>
    </cfRule>
    <cfRule type="containsText" dxfId="141" priority="568" operator="containsText" text="OLP">
      <formula>NOT(ISERROR(SEARCH("OLP",B1008)))</formula>
    </cfRule>
  </conditionalFormatting>
  <conditionalFormatting sqref="B1009">
    <cfRule type="colorScale" priority="559">
      <colorScale>
        <cfvo type="num" val="81"/>
        <cfvo type="num" val="82"/>
        <cfvo type="num" val="83"/>
        <color rgb="FF00B0F0"/>
        <color theme="5" tint="0.39997558519241921"/>
        <color rgb="FF63BE7B"/>
      </colorScale>
    </cfRule>
    <cfRule type="containsText" dxfId="140" priority="560" operator="containsText" text="81">
      <formula>NOT(ISERROR(SEARCH("81",B1009)))</formula>
    </cfRule>
  </conditionalFormatting>
  <conditionalFormatting sqref="B1009">
    <cfRule type="containsText" dxfId="139" priority="556" operator="containsText" text="Digi">
      <formula>NOT(ISERROR(SEARCH("Digi",B1009)))</formula>
    </cfRule>
    <cfRule type="containsText" dxfId="138" priority="557" operator="containsText" text="RIA">
      <formula>NOT(ISERROR(SEARCH("RIA",B1009)))</formula>
    </cfRule>
    <cfRule type="containsText" dxfId="137" priority="558" operator="containsText" text="OLP">
      <formula>NOT(ISERROR(SEARCH("OLP",B1009)))</formula>
    </cfRule>
  </conditionalFormatting>
  <conditionalFormatting sqref="B1010">
    <cfRule type="colorScale" priority="549">
      <colorScale>
        <cfvo type="num" val="81"/>
        <cfvo type="num" val="82"/>
        <cfvo type="num" val="83"/>
        <color rgb="FF00B0F0"/>
        <color theme="5" tint="0.39997558519241921"/>
        <color rgb="FF63BE7B"/>
      </colorScale>
    </cfRule>
    <cfRule type="containsText" dxfId="136" priority="550" operator="containsText" text="81">
      <formula>NOT(ISERROR(SEARCH("81",B1010)))</formula>
    </cfRule>
  </conditionalFormatting>
  <conditionalFormatting sqref="B1010">
    <cfRule type="containsText" dxfId="135" priority="546" operator="containsText" text="Digi">
      <formula>NOT(ISERROR(SEARCH("Digi",B1010)))</formula>
    </cfRule>
    <cfRule type="containsText" dxfId="134" priority="547" operator="containsText" text="RIA">
      <formula>NOT(ISERROR(SEARCH("RIA",B1010)))</formula>
    </cfRule>
    <cfRule type="containsText" dxfId="133" priority="548" operator="containsText" text="OLP">
      <formula>NOT(ISERROR(SEARCH("OLP",B1010)))</formula>
    </cfRule>
  </conditionalFormatting>
  <conditionalFormatting sqref="B1011">
    <cfRule type="colorScale" priority="524">
      <colorScale>
        <cfvo type="num" val="81"/>
        <cfvo type="num" val="82"/>
        <cfvo type="num" val="83"/>
        <color rgb="FF00B0F0"/>
        <color theme="5" tint="0.39997558519241921"/>
        <color rgb="FF63BE7B"/>
      </colorScale>
    </cfRule>
    <cfRule type="containsText" dxfId="132" priority="525" operator="containsText" text="81">
      <formula>NOT(ISERROR(SEARCH("81",B1011)))</formula>
    </cfRule>
  </conditionalFormatting>
  <conditionalFormatting sqref="B1011">
    <cfRule type="containsText" dxfId="131" priority="521" operator="containsText" text="Digi">
      <formula>NOT(ISERROR(SEARCH("Digi",B1011)))</formula>
    </cfRule>
    <cfRule type="containsText" dxfId="130" priority="522" operator="containsText" text="RIA">
      <formula>NOT(ISERROR(SEARCH("RIA",B1011)))</formula>
    </cfRule>
    <cfRule type="containsText" dxfId="129" priority="523" operator="containsText" text="OLP">
      <formula>NOT(ISERROR(SEARCH("OLP",B1011)))</formula>
    </cfRule>
  </conditionalFormatting>
  <conditionalFormatting sqref="B1012">
    <cfRule type="colorScale" priority="514">
      <colorScale>
        <cfvo type="num" val="81"/>
        <cfvo type="num" val="82"/>
        <cfvo type="num" val="83"/>
        <color rgb="FF00B0F0"/>
        <color theme="5" tint="0.39997558519241921"/>
        <color rgb="FF63BE7B"/>
      </colorScale>
    </cfRule>
    <cfRule type="containsText" dxfId="128" priority="515" operator="containsText" text="81">
      <formula>NOT(ISERROR(SEARCH("81",B1012)))</formula>
    </cfRule>
  </conditionalFormatting>
  <conditionalFormatting sqref="B1012">
    <cfRule type="containsText" dxfId="127" priority="511" operator="containsText" text="Digi">
      <formula>NOT(ISERROR(SEARCH("Digi",B1012)))</formula>
    </cfRule>
    <cfRule type="containsText" dxfId="126" priority="512" operator="containsText" text="RIA">
      <formula>NOT(ISERROR(SEARCH("RIA",B1012)))</formula>
    </cfRule>
    <cfRule type="containsText" dxfId="125" priority="513" operator="containsText" text="OLP">
      <formula>NOT(ISERROR(SEARCH("OLP",B1012)))</formula>
    </cfRule>
  </conditionalFormatting>
  <conditionalFormatting sqref="B1014">
    <cfRule type="colorScale" priority="504">
      <colorScale>
        <cfvo type="num" val="81"/>
        <cfvo type="num" val="82"/>
        <cfvo type="num" val="83"/>
        <color rgb="FF00B0F0"/>
        <color theme="5" tint="0.39997558519241921"/>
        <color rgb="FF63BE7B"/>
      </colorScale>
    </cfRule>
    <cfRule type="containsText" dxfId="124" priority="505" operator="containsText" text="81">
      <formula>NOT(ISERROR(SEARCH("81",B1014)))</formula>
    </cfRule>
  </conditionalFormatting>
  <conditionalFormatting sqref="B1014">
    <cfRule type="containsText" dxfId="123" priority="501" operator="containsText" text="Digi">
      <formula>NOT(ISERROR(SEARCH("Digi",B1014)))</formula>
    </cfRule>
    <cfRule type="containsText" dxfId="122" priority="502" operator="containsText" text="RIA">
      <formula>NOT(ISERROR(SEARCH("RIA",B1014)))</formula>
    </cfRule>
    <cfRule type="containsText" dxfId="121" priority="503" operator="containsText" text="OLP">
      <formula>NOT(ISERROR(SEARCH("OLP",B1014)))</formula>
    </cfRule>
  </conditionalFormatting>
  <conditionalFormatting sqref="B1015">
    <cfRule type="colorScale" priority="494">
      <colorScale>
        <cfvo type="num" val="81"/>
        <cfvo type="num" val="82"/>
        <cfvo type="num" val="83"/>
        <color rgb="FF00B0F0"/>
        <color theme="5" tint="0.39997558519241921"/>
        <color rgb="FF63BE7B"/>
      </colorScale>
    </cfRule>
    <cfRule type="containsText" dxfId="120" priority="495" operator="containsText" text="81">
      <formula>NOT(ISERROR(SEARCH("81",B1015)))</formula>
    </cfRule>
  </conditionalFormatting>
  <conditionalFormatting sqref="B1015">
    <cfRule type="containsText" dxfId="119" priority="491" operator="containsText" text="Digi">
      <formula>NOT(ISERROR(SEARCH("Digi",B1015)))</formula>
    </cfRule>
    <cfRule type="containsText" dxfId="118" priority="492" operator="containsText" text="RIA">
      <formula>NOT(ISERROR(SEARCH("RIA",B1015)))</formula>
    </cfRule>
    <cfRule type="containsText" dxfId="117" priority="493" operator="containsText" text="OLP">
      <formula>NOT(ISERROR(SEARCH("OLP",B1015)))</formula>
    </cfRule>
  </conditionalFormatting>
  <conditionalFormatting sqref="B1016">
    <cfRule type="colorScale" priority="484">
      <colorScale>
        <cfvo type="num" val="81"/>
        <cfvo type="num" val="82"/>
        <cfvo type="num" val="83"/>
        <color rgb="FF00B0F0"/>
        <color theme="5" tint="0.39997558519241921"/>
        <color rgb="FF63BE7B"/>
      </colorScale>
    </cfRule>
    <cfRule type="containsText" dxfId="116" priority="485" operator="containsText" text="81">
      <formula>NOT(ISERROR(SEARCH("81",B1016)))</formula>
    </cfRule>
  </conditionalFormatting>
  <conditionalFormatting sqref="B1016">
    <cfRule type="containsText" dxfId="115" priority="481" operator="containsText" text="Digi">
      <formula>NOT(ISERROR(SEARCH("Digi",B1016)))</formula>
    </cfRule>
    <cfRule type="containsText" dxfId="114" priority="482" operator="containsText" text="RIA">
      <formula>NOT(ISERROR(SEARCH("RIA",B1016)))</formula>
    </cfRule>
    <cfRule type="containsText" dxfId="113" priority="483" operator="containsText" text="OLP">
      <formula>NOT(ISERROR(SEARCH("OLP",B1016)))</formula>
    </cfRule>
  </conditionalFormatting>
  <conditionalFormatting sqref="B1017">
    <cfRule type="colorScale" priority="474">
      <colorScale>
        <cfvo type="num" val="81"/>
        <cfvo type="num" val="82"/>
        <cfvo type="num" val="83"/>
        <color rgb="FF00B0F0"/>
        <color theme="5" tint="0.39997558519241921"/>
        <color rgb="FF63BE7B"/>
      </colorScale>
    </cfRule>
    <cfRule type="containsText" dxfId="112" priority="475" operator="containsText" text="81">
      <formula>NOT(ISERROR(SEARCH("81",B1017)))</formula>
    </cfRule>
  </conditionalFormatting>
  <conditionalFormatting sqref="B1017">
    <cfRule type="containsText" dxfId="111" priority="471" operator="containsText" text="Digi">
      <formula>NOT(ISERROR(SEARCH("Digi",B1017)))</formula>
    </cfRule>
    <cfRule type="containsText" dxfId="110" priority="472" operator="containsText" text="RIA">
      <formula>NOT(ISERROR(SEARCH("RIA",B1017)))</formula>
    </cfRule>
    <cfRule type="containsText" dxfId="109" priority="473" operator="containsText" text="OLP">
      <formula>NOT(ISERROR(SEARCH("OLP",B1017)))</formula>
    </cfRule>
  </conditionalFormatting>
  <conditionalFormatting sqref="B1018">
    <cfRule type="colorScale" priority="464">
      <colorScale>
        <cfvo type="num" val="81"/>
        <cfvo type="num" val="82"/>
        <cfvo type="num" val="83"/>
        <color rgb="FF00B0F0"/>
        <color theme="5" tint="0.39997558519241921"/>
        <color rgb="FF63BE7B"/>
      </colorScale>
    </cfRule>
    <cfRule type="containsText" dxfId="108" priority="465" operator="containsText" text="81">
      <formula>NOT(ISERROR(SEARCH("81",B1018)))</formula>
    </cfRule>
  </conditionalFormatting>
  <conditionalFormatting sqref="B1018">
    <cfRule type="containsText" dxfId="107" priority="461" operator="containsText" text="Digi">
      <formula>NOT(ISERROR(SEARCH("Digi",B1018)))</formula>
    </cfRule>
    <cfRule type="containsText" dxfId="106" priority="462" operator="containsText" text="RIA">
      <formula>NOT(ISERROR(SEARCH("RIA",B1018)))</formula>
    </cfRule>
    <cfRule type="containsText" dxfId="105" priority="463" operator="containsText" text="OLP">
      <formula>NOT(ISERROR(SEARCH("OLP",B1018)))</formula>
    </cfRule>
  </conditionalFormatting>
  <conditionalFormatting sqref="B1019">
    <cfRule type="colorScale" priority="454">
      <colorScale>
        <cfvo type="num" val="81"/>
        <cfvo type="num" val="82"/>
        <cfvo type="num" val="83"/>
        <color rgb="FF00B0F0"/>
        <color theme="5" tint="0.39997558519241921"/>
        <color rgb="FF63BE7B"/>
      </colorScale>
    </cfRule>
    <cfRule type="containsText" dxfId="104" priority="455" operator="containsText" text="81">
      <formula>NOT(ISERROR(SEARCH("81",B1019)))</formula>
    </cfRule>
  </conditionalFormatting>
  <conditionalFormatting sqref="B1019">
    <cfRule type="containsText" dxfId="103" priority="451" operator="containsText" text="Digi">
      <formula>NOT(ISERROR(SEARCH("Digi",B1019)))</formula>
    </cfRule>
    <cfRule type="containsText" dxfId="102" priority="452" operator="containsText" text="RIA">
      <formula>NOT(ISERROR(SEARCH("RIA",B1019)))</formula>
    </cfRule>
    <cfRule type="containsText" dxfId="101" priority="453" operator="containsText" text="OLP">
      <formula>NOT(ISERROR(SEARCH("OLP",B1019)))</formula>
    </cfRule>
  </conditionalFormatting>
  <conditionalFormatting sqref="B1020">
    <cfRule type="colorScale" priority="434">
      <colorScale>
        <cfvo type="num" val="81"/>
        <cfvo type="num" val="82"/>
        <cfvo type="num" val="83"/>
        <color rgb="FF00B0F0"/>
        <color theme="5" tint="0.39997558519241921"/>
        <color rgb="FF63BE7B"/>
      </colorScale>
    </cfRule>
    <cfRule type="containsText" dxfId="100" priority="435" operator="containsText" text="81">
      <formula>NOT(ISERROR(SEARCH("81",B1020)))</formula>
    </cfRule>
  </conditionalFormatting>
  <conditionalFormatting sqref="B1020">
    <cfRule type="containsText" dxfId="99" priority="431" operator="containsText" text="Digi">
      <formula>NOT(ISERROR(SEARCH("Digi",B1020)))</formula>
    </cfRule>
    <cfRule type="containsText" dxfId="98" priority="432" operator="containsText" text="RIA">
      <formula>NOT(ISERROR(SEARCH("RIA",B1020)))</formula>
    </cfRule>
    <cfRule type="containsText" dxfId="97" priority="433" operator="containsText" text="OLP">
      <formula>NOT(ISERROR(SEARCH("OLP",B1020)))</formula>
    </cfRule>
  </conditionalFormatting>
  <conditionalFormatting sqref="B1021">
    <cfRule type="colorScale" priority="419">
      <colorScale>
        <cfvo type="num" val="81"/>
        <cfvo type="num" val="82"/>
        <cfvo type="num" val="83"/>
        <color rgb="FF00B0F0"/>
        <color theme="5" tint="0.39997558519241921"/>
        <color rgb="FF63BE7B"/>
      </colorScale>
    </cfRule>
    <cfRule type="containsText" dxfId="96" priority="420" operator="containsText" text="81">
      <formula>NOT(ISERROR(SEARCH("81",B1021)))</formula>
    </cfRule>
  </conditionalFormatting>
  <conditionalFormatting sqref="B1021">
    <cfRule type="containsText" dxfId="95" priority="416" operator="containsText" text="Digi">
      <formula>NOT(ISERROR(SEARCH("Digi",B1021)))</formula>
    </cfRule>
    <cfRule type="containsText" dxfId="94" priority="417" operator="containsText" text="RIA">
      <formula>NOT(ISERROR(SEARCH("RIA",B1021)))</formula>
    </cfRule>
    <cfRule type="containsText" dxfId="93" priority="418" operator="containsText" text="OLP">
      <formula>NOT(ISERROR(SEARCH("OLP",B1021)))</formula>
    </cfRule>
  </conditionalFormatting>
  <conditionalFormatting sqref="B1022">
    <cfRule type="colorScale" priority="404">
      <colorScale>
        <cfvo type="num" val="81"/>
        <cfvo type="num" val="82"/>
        <cfvo type="num" val="83"/>
        <color rgb="FF00B0F0"/>
        <color theme="5" tint="0.39997558519241921"/>
        <color rgb="FF63BE7B"/>
      </colorScale>
    </cfRule>
    <cfRule type="containsText" dxfId="92" priority="405" operator="containsText" text="81">
      <formula>NOT(ISERROR(SEARCH("81",B1022)))</formula>
    </cfRule>
  </conditionalFormatting>
  <conditionalFormatting sqref="B1022">
    <cfRule type="containsText" dxfId="91" priority="401" operator="containsText" text="Digi">
      <formula>NOT(ISERROR(SEARCH("Digi",B1022)))</formula>
    </cfRule>
    <cfRule type="containsText" dxfId="90" priority="402" operator="containsText" text="RIA">
      <formula>NOT(ISERROR(SEARCH("RIA",B1022)))</formula>
    </cfRule>
    <cfRule type="containsText" dxfId="89" priority="403" operator="containsText" text="OLP">
      <formula>NOT(ISERROR(SEARCH("OLP",B1022)))</formula>
    </cfRule>
  </conditionalFormatting>
  <conditionalFormatting sqref="B1023">
    <cfRule type="colorScale" priority="389">
      <colorScale>
        <cfvo type="num" val="81"/>
        <cfvo type="num" val="82"/>
        <cfvo type="num" val="83"/>
        <color rgb="FF00B0F0"/>
        <color theme="5" tint="0.39997558519241921"/>
        <color rgb="FF63BE7B"/>
      </colorScale>
    </cfRule>
    <cfRule type="containsText" dxfId="88" priority="390" operator="containsText" text="81">
      <formula>NOT(ISERROR(SEARCH("81",B1023)))</formula>
    </cfRule>
  </conditionalFormatting>
  <conditionalFormatting sqref="B1023">
    <cfRule type="containsText" dxfId="87" priority="386" operator="containsText" text="Digi">
      <formula>NOT(ISERROR(SEARCH("Digi",B1023)))</formula>
    </cfRule>
    <cfRule type="containsText" dxfId="86" priority="387" operator="containsText" text="RIA">
      <formula>NOT(ISERROR(SEARCH("RIA",B1023)))</formula>
    </cfRule>
    <cfRule type="containsText" dxfId="85" priority="388" operator="containsText" text="OLP">
      <formula>NOT(ISERROR(SEARCH("OLP",B1023)))</formula>
    </cfRule>
  </conditionalFormatting>
  <conditionalFormatting sqref="B1024">
    <cfRule type="colorScale" priority="379">
      <colorScale>
        <cfvo type="num" val="81"/>
        <cfvo type="num" val="82"/>
        <cfvo type="num" val="83"/>
        <color rgb="FF00B0F0"/>
        <color theme="5" tint="0.39997558519241921"/>
        <color rgb="FF63BE7B"/>
      </colorScale>
    </cfRule>
    <cfRule type="containsText" dxfId="84" priority="380" operator="containsText" text="81">
      <formula>NOT(ISERROR(SEARCH("81",B1024)))</formula>
    </cfRule>
  </conditionalFormatting>
  <conditionalFormatting sqref="B1024">
    <cfRule type="containsText" dxfId="83" priority="376" operator="containsText" text="Digi">
      <formula>NOT(ISERROR(SEARCH("Digi",B1024)))</formula>
    </cfRule>
    <cfRule type="containsText" dxfId="82" priority="377" operator="containsText" text="RIA">
      <formula>NOT(ISERROR(SEARCH("RIA",B1024)))</formula>
    </cfRule>
    <cfRule type="containsText" dxfId="81" priority="378" operator="containsText" text="OLP">
      <formula>NOT(ISERROR(SEARCH("OLP",B1024)))</formula>
    </cfRule>
  </conditionalFormatting>
  <conditionalFormatting sqref="B947">
    <cfRule type="colorScale" priority="369">
      <colorScale>
        <cfvo type="num" val="81"/>
        <cfvo type="num" val="82"/>
        <cfvo type="num" val="83"/>
        <color rgb="FF00B0F0"/>
        <color theme="5" tint="0.39997558519241921"/>
        <color rgb="FF63BE7B"/>
      </colorScale>
    </cfRule>
    <cfRule type="containsText" dxfId="80" priority="370" operator="containsText" text="81">
      <formula>NOT(ISERROR(SEARCH("81",B947)))</formula>
    </cfRule>
  </conditionalFormatting>
  <conditionalFormatting sqref="B947">
    <cfRule type="containsText" dxfId="79" priority="366" operator="containsText" text="Digi">
      <formula>NOT(ISERROR(SEARCH("Digi",B947)))</formula>
    </cfRule>
    <cfRule type="containsText" dxfId="78" priority="367" operator="containsText" text="RIA">
      <formula>NOT(ISERROR(SEARCH("RIA",B947)))</formula>
    </cfRule>
    <cfRule type="containsText" dxfId="77" priority="368" operator="containsText" text="OLP">
      <formula>NOT(ISERROR(SEARCH("OLP",B947)))</formula>
    </cfRule>
  </conditionalFormatting>
  <conditionalFormatting sqref="I2057">
    <cfRule type="containsText" dxfId="76" priority="322" operator="containsText" text="OK">
      <formula>NOT(ISERROR(SEARCH("OK",I2057)))</formula>
    </cfRule>
    <cfRule type="containsText" dxfId="75" priority="323" operator="containsText" text="Není vše vypořádáno">
      <formula>NOT(ISERROR(SEARCH("Není vše vypořádáno",I2057)))</formula>
    </cfRule>
  </conditionalFormatting>
  <conditionalFormatting sqref="B1070">
    <cfRule type="colorScale" priority="295">
      <colorScale>
        <cfvo type="num" val="81"/>
        <cfvo type="num" val="82"/>
        <cfvo type="num" val="83"/>
        <color rgb="FF00B0F0"/>
        <color theme="5" tint="0.39997558519241921"/>
        <color rgb="FF63BE7B"/>
      </colorScale>
    </cfRule>
    <cfRule type="containsText" dxfId="74" priority="296" operator="containsText" text="81">
      <formula>NOT(ISERROR(SEARCH("81",B1070)))</formula>
    </cfRule>
  </conditionalFormatting>
  <conditionalFormatting sqref="B1070">
    <cfRule type="containsText" dxfId="73" priority="292" operator="containsText" text="Digi">
      <formula>NOT(ISERROR(SEARCH("Digi",B1070)))</formula>
    </cfRule>
    <cfRule type="containsText" dxfId="72" priority="293" operator="containsText" text="RIA">
      <formula>NOT(ISERROR(SEARCH("RIA",B1070)))</formula>
    </cfRule>
    <cfRule type="containsText" dxfId="71" priority="294" operator="containsText" text="OLP">
      <formula>NOT(ISERROR(SEARCH("OLP",B1070)))</formula>
    </cfRule>
  </conditionalFormatting>
  <conditionalFormatting sqref="B1168">
    <cfRule type="colorScale" priority="209">
      <colorScale>
        <cfvo type="num" val="81"/>
        <cfvo type="num" val="82"/>
        <cfvo type="num" val="83"/>
        <color rgb="FF00B0F0"/>
        <color theme="5" tint="0.39997558519241921"/>
        <color rgb="FF63BE7B"/>
      </colorScale>
    </cfRule>
    <cfRule type="containsText" dxfId="70" priority="210" operator="containsText" text="81">
      <formula>NOT(ISERROR(SEARCH("81",B1168)))</formula>
    </cfRule>
  </conditionalFormatting>
  <conditionalFormatting sqref="B1168">
    <cfRule type="containsText" dxfId="69" priority="206" operator="containsText" text="Digi">
      <formula>NOT(ISERROR(SEARCH("Digi",B1168)))</formula>
    </cfRule>
    <cfRule type="containsText" dxfId="68" priority="207" operator="containsText" text="RIA">
      <formula>NOT(ISERROR(SEARCH("RIA",B1168)))</formula>
    </cfRule>
    <cfRule type="containsText" dxfId="67" priority="208" operator="containsText" text="OLP">
      <formula>NOT(ISERROR(SEARCH("OLP",B1168)))</formula>
    </cfRule>
  </conditionalFormatting>
  <conditionalFormatting sqref="B1244">
    <cfRule type="colorScale" priority="179">
      <colorScale>
        <cfvo type="num" val="81"/>
        <cfvo type="num" val="82"/>
        <cfvo type="num" val="83"/>
        <color rgb="FF00B0F0"/>
        <color theme="5" tint="0.39997558519241921"/>
        <color rgb="FF63BE7B"/>
      </colorScale>
    </cfRule>
    <cfRule type="containsText" dxfId="66" priority="180" operator="containsText" text="81">
      <formula>NOT(ISERROR(SEARCH("81",B1244)))</formula>
    </cfRule>
  </conditionalFormatting>
  <conditionalFormatting sqref="B1244">
    <cfRule type="containsText" dxfId="65" priority="176" operator="containsText" text="Digi">
      <formula>NOT(ISERROR(SEARCH("Digi",B1244)))</formula>
    </cfRule>
    <cfRule type="containsText" dxfId="64" priority="177" operator="containsText" text="RIA">
      <formula>NOT(ISERROR(SEARCH("RIA",B1244)))</formula>
    </cfRule>
    <cfRule type="containsText" dxfId="63" priority="178" operator="containsText" text="OLP">
      <formula>NOT(ISERROR(SEARCH("OLP",B1244)))</formula>
    </cfRule>
  </conditionalFormatting>
  <conditionalFormatting sqref="B1245">
    <cfRule type="colorScale" priority="169">
      <colorScale>
        <cfvo type="num" val="81"/>
        <cfvo type="num" val="82"/>
        <cfvo type="num" val="83"/>
        <color rgb="FF00B0F0"/>
        <color theme="5" tint="0.39997558519241921"/>
        <color rgb="FF63BE7B"/>
      </colorScale>
    </cfRule>
    <cfRule type="containsText" dxfId="62" priority="170" operator="containsText" text="81">
      <formula>NOT(ISERROR(SEARCH("81",B1245)))</formula>
    </cfRule>
  </conditionalFormatting>
  <conditionalFormatting sqref="B1245">
    <cfRule type="containsText" dxfId="61" priority="166" operator="containsText" text="Digi">
      <formula>NOT(ISERROR(SEARCH("Digi",B1245)))</formula>
    </cfRule>
    <cfRule type="containsText" dxfId="60" priority="167" operator="containsText" text="RIA">
      <formula>NOT(ISERROR(SEARCH("RIA",B1245)))</formula>
    </cfRule>
    <cfRule type="containsText" dxfId="59" priority="168" operator="containsText" text="OLP">
      <formula>NOT(ISERROR(SEARCH("OLP",B1245)))</formula>
    </cfRule>
  </conditionalFormatting>
  <conditionalFormatting sqref="B1246">
    <cfRule type="colorScale" priority="159">
      <colorScale>
        <cfvo type="num" val="81"/>
        <cfvo type="num" val="82"/>
        <cfvo type="num" val="83"/>
        <color rgb="FF00B0F0"/>
        <color theme="5" tint="0.39997558519241921"/>
        <color rgb="FF63BE7B"/>
      </colorScale>
    </cfRule>
    <cfRule type="containsText" dxfId="58" priority="160" operator="containsText" text="81">
      <formula>NOT(ISERROR(SEARCH("81",B1246)))</formula>
    </cfRule>
  </conditionalFormatting>
  <conditionalFormatting sqref="B1246">
    <cfRule type="containsText" dxfId="57" priority="156" operator="containsText" text="Digi">
      <formula>NOT(ISERROR(SEARCH("Digi",B1246)))</formula>
    </cfRule>
    <cfRule type="containsText" dxfId="56" priority="157" operator="containsText" text="RIA">
      <formula>NOT(ISERROR(SEARCH("RIA",B1246)))</formula>
    </cfRule>
    <cfRule type="containsText" dxfId="55" priority="158" operator="containsText" text="OLP">
      <formula>NOT(ISERROR(SEARCH("OLP",B1246)))</formula>
    </cfRule>
  </conditionalFormatting>
  <conditionalFormatting sqref="B1247">
    <cfRule type="colorScale" priority="149">
      <colorScale>
        <cfvo type="num" val="81"/>
        <cfvo type="num" val="82"/>
        <cfvo type="num" val="83"/>
        <color rgb="FF00B0F0"/>
        <color theme="5" tint="0.39997558519241921"/>
        <color rgb="FF63BE7B"/>
      </colorScale>
    </cfRule>
    <cfRule type="containsText" dxfId="54" priority="150" operator="containsText" text="81">
      <formula>NOT(ISERROR(SEARCH("81",B1247)))</formula>
    </cfRule>
  </conditionalFormatting>
  <conditionalFormatting sqref="B1247">
    <cfRule type="containsText" dxfId="53" priority="146" operator="containsText" text="Digi">
      <formula>NOT(ISERROR(SEARCH("Digi",B1247)))</formula>
    </cfRule>
    <cfRule type="containsText" dxfId="52" priority="147" operator="containsText" text="RIA">
      <formula>NOT(ISERROR(SEARCH("RIA",B1247)))</formula>
    </cfRule>
    <cfRule type="containsText" dxfId="51" priority="148" operator="containsText" text="OLP">
      <formula>NOT(ISERROR(SEARCH("OLP",B1247)))</formula>
    </cfRule>
  </conditionalFormatting>
  <conditionalFormatting sqref="B1248">
    <cfRule type="colorScale" priority="139">
      <colorScale>
        <cfvo type="num" val="81"/>
        <cfvo type="num" val="82"/>
        <cfvo type="num" val="83"/>
        <color rgb="FF00B0F0"/>
        <color theme="5" tint="0.39997558519241921"/>
        <color rgb="FF63BE7B"/>
      </colorScale>
    </cfRule>
    <cfRule type="containsText" dxfId="50" priority="140" operator="containsText" text="81">
      <formula>NOT(ISERROR(SEARCH("81",B1248)))</formula>
    </cfRule>
  </conditionalFormatting>
  <conditionalFormatting sqref="B1248">
    <cfRule type="containsText" dxfId="49" priority="136" operator="containsText" text="Digi">
      <formula>NOT(ISERROR(SEARCH("Digi",B1248)))</formula>
    </cfRule>
    <cfRule type="containsText" dxfId="48" priority="137" operator="containsText" text="RIA">
      <formula>NOT(ISERROR(SEARCH("RIA",B1248)))</formula>
    </cfRule>
    <cfRule type="containsText" dxfId="47" priority="138" operator="containsText" text="OLP">
      <formula>NOT(ISERROR(SEARCH("OLP",B1248)))</formula>
    </cfRule>
  </conditionalFormatting>
  <conditionalFormatting sqref="B1249">
    <cfRule type="colorScale" priority="129">
      <colorScale>
        <cfvo type="num" val="81"/>
        <cfvo type="num" val="82"/>
        <cfvo type="num" val="83"/>
        <color rgb="FF00B0F0"/>
        <color theme="5" tint="0.39997558519241921"/>
        <color rgb="FF63BE7B"/>
      </colorScale>
    </cfRule>
    <cfRule type="containsText" dxfId="46" priority="130" operator="containsText" text="81">
      <formula>NOT(ISERROR(SEARCH("81",B1249)))</formula>
    </cfRule>
  </conditionalFormatting>
  <conditionalFormatting sqref="B1249">
    <cfRule type="containsText" dxfId="45" priority="126" operator="containsText" text="Digi">
      <formula>NOT(ISERROR(SEARCH("Digi",B1249)))</formula>
    </cfRule>
    <cfRule type="containsText" dxfId="44" priority="127" operator="containsText" text="RIA">
      <formula>NOT(ISERROR(SEARCH("RIA",B1249)))</formula>
    </cfRule>
    <cfRule type="containsText" dxfId="43" priority="128" operator="containsText" text="OLP">
      <formula>NOT(ISERROR(SEARCH("OLP",B1249)))</formula>
    </cfRule>
  </conditionalFormatting>
  <conditionalFormatting sqref="B1250">
    <cfRule type="colorScale" priority="124">
      <colorScale>
        <cfvo type="num" val="81"/>
        <cfvo type="num" val="82"/>
        <cfvo type="num" val="83"/>
        <color rgb="FF00B0F0"/>
        <color theme="5" tint="0.39997558519241921"/>
        <color rgb="FF63BE7B"/>
      </colorScale>
    </cfRule>
    <cfRule type="containsText" dxfId="42" priority="125" operator="containsText" text="81">
      <formula>NOT(ISERROR(SEARCH("81",B1250)))</formula>
    </cfRule>
  </conditionalFormatting>
  <conditionalFormatting sqref="B1250">
    <cfRule type="containsText" dxfId="41" priority="121" operator="containsText" text="Digi">
      <formula>NOT(ISERROR(SEARCH("Digi",B1250)))</formula>
    </cfRule>
    <cfRule type="containsText" dxfId="40" priority="122" operator="containsText" text="RIA">
      <formula>NOT(ISERROR(SEARCH("RIA",B1250)))</formula>
    </cfRule>
    <cfRule type="containsText" dxfId="39" priority="123" operator="containsText" text="OLP">
      <formula>NOT(ISERROR(SEARCH("OLP",B1250)))</formula>
    </cfRule>
  </conditionalFormatting>
  <conditionalFormatting sqref="B1251">
    <cfRule type="colorScale" priority="119">
      <colorScale>
        <cfvo type="num" val="81"/>
        <cfvo type="num" val="82"/>
        <cfvo type="num" val="83"/>
        <color rgb="FF00B0F0"/>
        <color theme="5" tint="0.39997558519241921"/>
        <color rgb="FF63BE7B"/>
      </colorScale>
    </cfRule>
    <cfRule type="containsText" dxfId="38" priority="120" operator="containsText" text="81">
      <formula>NOT(ISERROR(SEARCH("81",B1251)))</formula>
    </cfRule>
  </conditionalFormatting>
  <conditionalFormatting sqref="B1251">
    <cfRule type="containsText" dxfId="37" priority="116" operator="containsText" text="Digi">
      <formula>NOT(ISERROR(SEARCH("Digi",B1251)))</formula>
    </cfRule>
    <cfRule type="containsText" dxfId="36" priority="117" operator="containsText" text="RIA">
      <formula>NOT(ISERROR(SEARCH("RIA",B1251)))</formula>
    </cfRule>
    <cfRule type="containsText" dxfId="35" priority="118" operator="containsText" text="OLP">
      <formula>NOT(ISERROR(SEARCH("OLP",B1251)))</formula>
    </cfRule>
  </conditionalFormatting>
  <conditionalFormatting sqref="B1252">
    <cfRule type="colorScale" priority="114">
      <colorScale>
        <cfvo type="num" val="81"/>
        <cfvo type="num" val="82"/>
        <cfvo type="num" val="83"/>
        <color rgb="FF00B0F0"/>
        <color theme="5" tint="0.39997558519241921"/>
        <color rgb="FF63BE7B"/>
      </colorScale>
    </cfRule>
    <cfRule type="containsText" dxfId="34" priority="115" operator="containsText" text="81">
      <formula>NOT(ISERROR(SEARCH("81",B1252)))</formula>
    </cfRule>
  </conditionalFormatting>
  <conditionalFormatting sqref="B1252">
    <cfRule type="containsText" dxfId="33" priority="111" operator="containsText" text="Digi">
      <formula>NOT(ISERROR(SEARCH("Digi",B1252)))</formula>
    </cfRule>
    <cfRule type="containsText" dxfId="32" priority="112" operator="containsText" text="RIA">
      <formula>NOT(ISERROR(SEARCH("RIA",B1252)))</formula>
    </cfRule>
    <cfRule type="containsText" dxfId="31" priority="113" operator="containsText" text="OLP">
      <formula>NOT(ISERROR(SEARCH("OLP",B1252)))</formula>
    </cfRule>
  </conditionalFormatting>
  <conditionalFormatting sqref="B1253">
    <cfRule type="colorScale" priority="109">
      <colorScale>
        <cfvo type="num" val="81"/>
        <cfvo type="num" val="82"/>
        <cfvo type="num" val="83"/>
        <color rgb="FF00B0F0"/>
        <color theme="5" tint="0.39997558519241921"/>
        <color rgb="FF63BE7B"/>
      </colorScale>
    </cfRule>
    <cfRule type="containsText" dxfId="30" priority="110" operator="containsText" text="81">
      <formula>NOT(ISERROR(SEARCH("81",B1253)))</formula>
    </cfRule>
  </conditionalFormatting>
  <conditionalFormatting sqref="B1253">
    <cfRule type="containsText" dxfId="29" priority="106" operator="containsText" text="Digi">
      <formula>NOT(ISERROR(SEARCH("Digi",B1253)))</formula>
    </cfRule>
    <cfRule type="containsText" dxfId="28" priority="107" operator="containsText" text="RIA">
      <formula>NOT(ISERROR(SEARCH("RIA",B1253)))</formula>
    </cfRule>
    <cfRule type="containsText" dxfId="27" priority="108" operator="containsText" text="OLP">
      <formula>NOT(ISERROR(SEARCH("OLP",B1253)))</formula>
    </cfRule>
  </conditionalFormatting>
  <conditionalFormatting sqref="B1254">
    <cfRule type="colorScale" priority="104">
      <colorScale>
        <cfvo type="num" val="81"/>
        <cfvo type="num" val="82"/>
        <cfvo type="num" val="83"/>
        <color rgb="FF00B0F0"/>
        <color theme="5" tint="0.39997558519241921"/>
        <color rgb="FF63BE7B"/>
      </colorScale>
    </cfRule>
    <cfRule type="containsText" dxfId="26" priority="105" operator="containsText" text="81">
      <formula>NOT(ISERROR(SEARCH("81",B1254)))</formula>
    </cfRule>
  </conditionalFormatting>
  <conditionalFormatting sqref="B1254">
    <cfRule type="containsText" dxfId="25" priority="101" operator="containsText" text="Digi">
      <formula>NOT(ISERROR(SEARCH("Digi",B1254)))</formula>
    </cfRule>
    <cfRule type="containsText" dxfId="24" priority="102" operator="containsText" text="RIA">
      <formula>NOT(ISERROR(SEARCH("RIA",B1254)))</formula>
    </cfRule>
    <cfRule type="containsText" dxfId="23" priority="103" operator="containsText" text="OLP">
      <formula>NOT(ISERROR(SEARCH("OLP",B1254)))</formula>
    </cfRule>
  </conditionalFormatting>
  <conditionalFormatting sqref="B1255">
    <cfRule type="colorScale" priority="99">
      <colorScale>
        <cfvo type="num" val="81"/>
        <cfvo type="num" val="82"/>
        <cfvo type="num" val="83"/>
        <color rgb="FF00B0F0"/>
        <color theme="5" tint="0.39997558519241921"/>
        <color rgb="FF63BE7B"/>
      </colorScale>
    </cfRule>
    <cfRule type="containsText" dxfId="22" priority="100" operator="containsText" text="81">
      <formula>NOT(ISERROR(SEARCH("81",B1255)))</formula>
    </cfRule>
  </conditionalFormatting>
  <conditionalFormatting sqref="B1255">
    <cfRule type="containsText" dxfId="21" priority="96" operator="containsText" text="Digi">
      <formula>NOT(ISERROR(SEARCH("Digi",B1255)))</formula>
    </cfRule>
    <cfRule type="containsText" dxfId="20" priority="97" operator="containsText" text="RIA">
      <formula>NOT(ISERROR(SEARCH("RIA",B1255)))</formula>
    </cfRule>
    <cfRule type="containsText" dxfId="19" priority="98" operator="containsText" text="OLP">
      <formula>NOT(ISERROR(SEARCH("OLP",B1255)))</formula>
    </cfRule>
  </conditionalFormatting>
  <conditionalFormatting sqref="B1256">
    <cfRule type="colorScale" priority="94">
      <colorScale>
        <cfvo type="num" val="81"/>
        <cfvo type="num" val="82"/>
        <cfvo type="num" val="83"/>
        <color rgb="FF00B0F0"/>
        <color theme="5" tint="0.39997558519241921"/>
        <color rgb="FF63BE7B"/>
      </colorScale>
    </cfRule>
    <cfRule type="containsText" dxfId="18" priority="95" operator="containsText" text="81">
      <formula>NOT(ISERROR(SEARCH("81",B1256)))</formula>
    </cfRule>
  </conditionalFormatting>
  <conditionalFormatting sqref="B1256">
    <cfRule type="containsText" dxfId="17" priority="91" operator="containsText" text="Digi">
      <formula>NOT(ISERROR(SEARCH("Digi",B1256)))</formula>
    </cfRule>
    <cfRule type="containsText" dxfId="16" priority="92" operator="containsText" text="RIA">
      <formula>NOT(ISERROR(SEARCH("RIA",B1256)))</formula>
    </cfRule>
    <cfRule type="containsText" dxfId="15" priority="93" operator="containsText" text="OLP">
      <formula>NOT(ISERROR(SEARCH("OLP",B1256)))</formula>
    </cfRule>
  </conditionalFormatting>
  <conditionalFormatting sqref="V2045">
    <cfRule type="cellIs" dxfId="14" priority="12" operator="equal">
      <formula>"OK"</formula>
    </cfRule>
    <cfRule type="containsText" dxfId="13" priority="13" operator="containsText" text="Nevypořádáno">
      <formula>NOT(ISERROR(SEARCH("Nevypořádáno",V2045)))</formula>
    </cfRule>
  </conditionalFormatting>
  <conditionalFormatting sqref="B2042:B2044 B2032:B2040 B2029:B2030 B2005:B2017 B2027 B1995:B2003 B1989:B1991 B1980:B1983 B1987 B1958:B1971 B1948:B1953 B1945:B1946 B1903:B1914 B1868:B1870 B1851:B1855 B1837:B1845 B1832:B1835 B1813:B1814 B1816 B1798:B1801 B1809 B1774:B1775 B1777 B1759:B1762 B1770 B1747:B1753 B1742:B1744 B1689:B1721 B1659:B1683 B1634:B1652 B1654 B1620:B1625 B1632 B1630 B1589:B1615 B1618 B1572:B1585 B1529:B1570 B1506:B1527 B1496:B1502 B1464:B1493 B1456:B1462 B1444:B1448 B1441:B1442 B1424:B1437 B1418:B1422 B1412:B1413 B1415 B1399:B1403 B1410 B1406 B1378:B1392 B1344:B1376 B1334:B1336 B1306:B1331 B1301:B1303 B1283:B1297 B1299 B1257:B1275 B1280">
    <cfRule type="colorScale" priority="7">
      <colorScale>
        <cfvo type="num" val="81"/>
        <cfvo type="num" val="82"/>
        <cfvo type="num" val="83"/>
        <color rgb="FF00B0F0"/>
        <color theme="5" tint="0.39997558519241921"/>
        <color rgb="FF63BE7B"/>
      </colorScale>
    </cfRule>
    <cfRule type="containsText" dxfId="12" priority="8" operator="containsText" text="81">
      <formula>NOT(ISERROR(SEARCH("81",B1257)))</formula>
    </cfRule>
  </conditionalFormatting>
  <conditionalFormatting sqref="B2042:B2044 B2032:B2040 B2029:B2030 B2027 B2005:B2017 B1995:B2003 B1989:B1991 B1987 B1980:B1983 B1958:B1971 B1948:B1953 B1945:B1946 B1903:B1914 B1868:B1870 B1851:B1855 B1837:B1845 B1832:B1835 B1816 B1813:B1814 B1809 B1798:B1801 B1777 B1774:B1775 B1770 B1759:B1762 B1747:B1753 B1742:B1744 B1689:B1721 B1659:B1683 B1654 B1634:B1652 B1632 B1630 B1620:B1625 B1618 B1589:B1615 B1572:B1585 B1529:B1570 B1506:B1527 B1496:B1502 B1464:B1493 B1456:B1462 B1444:B1448 B1441:B1442 B1424:B1437 B1418:B1422 B1415 B1412:B1413 B1410 B1406 B1399:B1403 B1378:B1392 B1344:B1376 B1334:B1336 B1306:B1331 B1301:B1303 B1299 B1283:B1297 B1280 B1257:B1275">
    <cfRule type="containsText" dxfId="11" priority="4" operator="containsText" text="Digi">
      <formula>NOT(ISERROR(SEARCH("Digi",B1257)))</formula>
    </cfRule>
    <cfRule type="containsText" dxfId="10" priority="5" operator="containsText" text="RIA">
      <formula>NOT(ISERROR(SEARCH("RIA",B1257)))</formula>
    </cfRule>
    <cfRule type="containsText" dxfId="9" priority="6" operator="containsText" text="OLP">
      <formula>NOT(ISERROR(SEARCH("OLP",B1257)))</formula>
    </cfRule>
  </conditionalFormatting>
  <conditionalFormatting sqref="I1 I3:I1048576">
    <cfRule type="cellIs" dxfId="8" priority="1" operator="equal">
      <formula>"S navrženým vypořádáním nesouhlasím - rozpor."</formula>
    </cfRule>
    <cfRule type="cellIs" dxfId="7" priority="2" operator="equal">
      <formula>"Navržené vypořádání beru na vědomí."</formula>
    </cfRule>
    <cfRule type="cellIs" dxfId="6" priority="3" operator="equal">
      <formula>"S navrženým vypořádáním souhlasím."</formula>
    </cfRule>
  </conditionalFormatting>
  <dataValidations count="2">
    <dataValidation type="list" allowBlank="1" showInputMessage="1" showErrorMessage="1" sqref="A1266">
      <formula1>#REF!</formula1>
    </dataValidation>
    <dataValidation type="list" allowBlank="1" showInputMessage="1" showErrorMessage="1" sqref="A1235:A1238 A1169:A1233 A1128:A1167">
      <formula1>$B$10:$B$13</formula1>
    </dataValidation>
  </dataValidations>
  <pageMargins left="0.70866141732283472" right="0.70866141732283472" top="0.78740157480314965" bottom="0.78740157480314965" header="0.31496062992125984" footer="0.31496062992125984"/>
  <pageSetup paperSize="9" orientation="portrait" r:id="rId1"/>
  <headerFooter>
    <oddHeader>&amp;CVerze 6.1.2020 22:50</oddHeader>
  </headerFooter>
  <extLst>
    <ext xmlns:x14="http://schemas.microsoft.com/office/spreadsheetml/2009/9/main" uri="{78C0D931-6437-407d-A8EE-F0AAD7539E65}">
      <x14:conditionalFormattings>
        <x14:conditionalFormatting xmlns:xm="http://schemas.microsoft.com/office/excel/2006/main">
          <x14:cfRule type="containsText" priority="2155" operator="containsText" id="{C3D66373-ABCB-4B48-850A-ADFDAB284B60}">
            <xm:f>NOT(ISERROR(SEARCH(List2!$B$31,W4)))</xm:f>
            <xm:f>List2!$B$31</xm:f>
            <x14:dxf>
              <fill>
                <patternFill>
                  <bgColor rgb="FFFFC000"/>
                </patternFill>
              </fill>
            </x14:dxf>
          </x14:cfRule>
          <x14:cfRule type="containsText" priority="2156" operator="containsText" id="{53EFC5F0-3850-47B3-9284-C6ECA9121B86}">
            <xm:f>NOT(ISERROR(SEARCH(#REF!,W4)))</xm:f>
            <xm:f>#REF!</xm:f>
            <x14:dxf>
              <fill>
                <patternFill>
                  <bgColor rgb="FFFFC000"/>
                </patternFill>
              </fill>
            </x14:dxf>
          </x14:cfRule>
          <x14:cfRule type="containsText" priority="2157" operator="containsText" id="{71CEBD7B-2D63-4B11-A1A9-B141FD128024}">
            <xm:f>NOT(ISERROR(SEARCH(#REF!,W4)))</xm:f>
            <xm:f>#REF!</xm:f>
            <x14:dxf/>
          </x14:cfRule>
          <xm:sqref>W4:W2045</xm:sqref>
        </x14:conditionalFormatting>
        <x14:conditionalFormatting xmlns:xm="http://schemas.microsoft.com/office/excel/2006/main">
          <x14:cfRule type="containsText" priority="236" operator="containsText" id="{846D0E53-6ED1-4F6A-8E07-C48BC74779FD}">
            <xm:f>NOT(ISERROR(SEARCH('\Users\volvla\AppData\Local\Microsoft\Windows\INetCache\Content.Outlook\K8E5YT64\[ZZ - tabulka vypořádání 2020 03 31.xlsx]List2'!#REF!,W1128)))</xm:f>
            <xm:f>'\Users\volvla\AppData\Local\Microsoft\Windows\INetCache\Content.Outlook\K8E5YT64\[ZZ - tabulka vypořádání 2020 03 31.xlsx]List2'!#REF!</xm:f>
            <x14:dxf>
              <fill>
                <patternFill>
                  <bgColor rgb="FFFFC000"/>
                </patternFill>
              </fill>
            </x14:dxf>
          </x14:cfRule>
          <x14:cfRule type="containsText" priority="237" operator="containsText" id="{1012994A-0A46-411C-A165-6BA37C414759}">
            <xm:f>NOT(ISERROR(SEARCH(#REF!,W1128)))</xm:f>
            <xm:f>#REF!</xm:f>
            <x14:dxf>
              <fill>
                <patternFill>
                  <bgColor rgb="FFFFC000"/>
                </patternFill>
              </fill>
            </x14:dxf>
          </x14:cfRule>
          <x14:cfRule type="containsText" priority="238" operator="containsText" id="{0EB66725-6E38-47EF-9B5B-12C7F1E5817B}">
            <xm:f>NOT(ISERROR(SEARCH(#REF!,W1128)))</xm:f>
            <xm:f>#REF!</xm:f>
            <x14:dxf/>
          </x14:cfRule>
          <xm:sqref>W1128:W1273</xm:sqref>
        </x14:conditionalFormatting>
        <x14:conditionalFormatting xmlns:xm="http://schemas.microsoft.com/office/excel/2006/main">
          <x14:cfRule type="containsText" priority="16" operator="containsText" id="{4415B0C5-EFD6-4F9E-A2BB-A933C7DABAC4}">
            <xm:f>NOT(ISERROR(SEARCH('\Users\volvla\AppData\Local\Microsoft\Windows\INetCache\Content.MSO\[Zmetek 82_Změnový zákon vypořádání_OSR_2020_03_25_V6.xlsx]List2'!#REF!,W1274)))</xm:f>
            <xm:f>'\Users\volvla\AppData\Local\Microsoft\Windows\INetCache\Content.MSO\[Zmetek 82_Změnový zákon vypořádání_OSR_2020_03_25_V6.xlsx]List2'!#REF!</xm:f>
            <x14:dxf>
              <fill>
                <patternFill>
                  <bgColor rgb="FFFFC000"/>
                </patternFill>
              </fill>
            </x14:dxf>
          </x14:cfRule>
          <x14:cfRule type="containsText" priority="17" operator="containsText" id="{8B52D80D-FD50-4784-A075-2552F3E383A4}">
            <xm:f>NOT(ISERROR(SEARCH(#REF!,W1274)))</xm:f>
            <xm:f>#REF!</xm:f>
            <x14:dxf>
              <fill>
                <patternFill>
                  <bgColor rgb="FFFFC000"/>
                </patternFill>
              </fill>
            </x14:dxf>
          </x14:cfRule>
          <x14:cfRule type="containsText" priority="18" operator="containsText" id="{29A506AC-34A9-478F-A51E-9DA1005AB53E}">
            <xm:f>NOT(ISERROR(SEARCH(#REF!,W1274)))</xm:f>
            <xm:f>#REF!</xm:f>
            <x14:dxf/>
          </x14:cfRule>
          <xm:sqref>W1274:W2045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List2!$B$24:$B$30</xm:f>
          </x14:formula1>
          <xm:sqref>B1 B3:B1048576</xm:sqref>
        </x14:dataValidation>
        <x14:dataValidation type="list" allowBlank="1" showInputMessage="1" showErrorMessage="1">
          <x14:formula1>
            <xm:f>List2!$B$14:$B$22</xm:f>
          </x14:formula1>
          <xm:sqref>G4:G41 G44:G60 G62:G153 G155:G279 G281:G460 G462:G712 G1219:G1254 G1256:G1303 G714:G1217 G1305:G2045</xm:sqref>
        </x14:dataValidation>
        <x14:dataValidation type="list" allowBlank="1" showInputMessage="1" showErrorMessage="1">
          <x14:formula1>
            <xm:f>[3]List2!#REF!</xm:f>
          </x14:formula1>
          <xm:sqref>G42:G43 G61 G154 G280</xm:sqref>
        </x14:dataValidation>
        <x14:dataValidation type="list" allowBlank="1" showInputMessage="1" showErrorMessage="1">
          <x14:formula1>
            <xm:f>[4]List2!#REF!</xm:f>
          </x14:formula1>
          <xm:sqref>G461 G713 G1218 G1255 G1304</xm:sqref>
        </x14:dataValidation>
        <x14:dataValidation type="list" allowBlank="1" showInputMessage="1" showErrorMessage="1">
          <x14:formula1>
            <xm:f>List2!$B$2:$B$4</xm:f>
          </x14:formula1>
          <xm:sqref>I4:I2045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1"/>
  <sheetViews>
    <sheetView workbookViewId="0">
      <selection activeCell="B2" sqref="B2:B4"/>
    </sheetView>
  </sheetViews>
  <sheetFormatPr defaultRowHeight="15" x14ac:dyDescent="0.25"/>
  <cols>
    <col min="2" max="2" width="34.5703125" customWidth="1"/>
    <col min="3" max="3" width="12.28515625" customWidth="1"/>
  </cols>
  <sheetData>
    <row r="2" spans="1:3" x14ac:dyDescent="0.25">
      <c r="B2" t="s">
        <v>2359</v>
      </c>
    </row>
    <row r="3" spans="1:3" x14ac:dyDescent="0.25">
      <c r="B3" t="s">
        <v>2360</v>
      </c>
    </row>
    <row r="4" spans="1:3" s="5" customFormat="1" ht="25.5" x14ac:dyDescent="0.25">
      <c r="A4" s="2"/>
      <c r="B4" s="3" t="s">
        <v>2361</v>
      </c>
      <c r="C4" s="4"/>
    </row>
    <row r="5" spans="1:3" s="5" customFormat="1" x14ac:dyDescent="0.25">
      <c r="A5" s="2"/>
      <c r="B5" s="3"/>
      <c r="C5" s="4"/>
    </row>
    <row r="7" spans="1:3" x14ac:dyDescent="0.25">
      <c r="B7" t="s">
        <v>2362</v>
      </c>
    </row>
    <row r="14" spans="1:3" x14ac:dyDescent="0.25">
      <c r="A14">
        <v>1</v>
      </c>
      <c r="B14" s="6" t="s">
        <v>2363</v>
      </c>
    </row>
    <row r="15" spans="1:3" x14ac:dyDescent="0.25">
      <c r="A15">
        <v>2</v>
      </c>
      <c r="B15" s="7" t="s">
        <v>2364</v>
      </c>
    </row>
    <row r="16" spans="1:3" x14ac:dyDescent="0.25">
      <c r="A16">
        <v>3</v>
      </c>
      <c r="B16" s="6" t="s">
        <v>2872</v>
      </c>
    </row>
    <row r="17" spans="1:2" x14ac:dyDescent="0.25">
      <c r="A17">
        <v>4</v>
      </c>
      <c r="B17" s="6" t="s">
        <v>523</v>
      </c>
    </row>
    <row r="18" spans="1:2" x14ac:dyDescent="0.25">
      <c r="A18">
        <v>5</v>
      </c>
      <c r="B18" s="6" t="s">
        <v>2366</v>
      </c>
    </row>
    <row r="19" spans="1:2" x14ac:dyDescent="0.25">
      <c r="A19">
        <v>6</v>
      </c>
      <c r="B19" s="6" t="s">
        <v>2367</v>
      </c>
    </row>
    <row r="20" spans="1:2" x14ac:dyDescent="0.25">
      <c r="A20">
        <v>7</v>
      </c>
      <c r="B20" s="6" t="s">
        <v>2368</v>
      </c>
    </row>
    <row r="21" spans="1:2" x14ac:dyDescent="0.25">
      <c r="A21">
        <v>8</v>
      </c>
      <c r="B21" s="6" t="s">
        <v>2369</v>
      </c>
    </row>
    <row r="22" spans="1:2" x14ac:dyDescent="0.25">
      <c r="A22">
        <v>9</v>
      </c>
      <c r="B22" s="7" t="s">
        <v>2370</v>
      </c>
    </row>
    <row r="24" spans="1:2" x14ac:dyDescent="0.25">
      <c r="B24" s="8">
        <v>81</v>
      </c>
    </row>
    <row r="25" spans="1:2" x14ac:dyDescent="0.25">
      <c r="B25" s="8">
        <v>82</v>
      </c>
    </row>
    <row r="26" spans="1:2" x14ac:dyDescent="0.25">
      <c r="B26" s="8">
        <v>83</v>
      </c>
    </row>
    <row r="27" spans="1:2" x14ac:dyDescent="0.25">
      <c r="B27" s="8" t="s">
        <v>2371</v>
      </c>
    </row>
    <row r="28" spans="1:2" x14ac:dyDescent="0.25">
      <c r="B28" s="8" t="s">
        <v>661</v>
      </c>
    </row>
    <row r="29" spans="1:2" x14ac:dyDescent="0.25">
      <c r="B29" s="8" t="s">
        <v>2876</v>
      </c>
    </row>
    <row r="30" spans="1:2" x14ac:dyDescent="0.25">
      <c r="B30" s="8" t="s">
        <v>2932</v>
      </c>
    </row>
    <row r="31" spans="1:2" x14ac:dyDescent="0.25">
      <c r="B31" t="s">
        <v>2875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Vítová Hana</dc:creator>
  <cp:lastModifiedBy>Klepackova Hedviga</cp:lastModifiedBy>
  <dcterms:created xsi:type="dcterms:W3CDTF">2018-01-09T10:16:26Z</dcterms:created>
  <dcterms:modified xsi:type="dcterms:W3CDTF">2020-04-20T10:11:39Z</dcterms:modified>
</cp:coreProperties>
</file>